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cojack/Documents/TUBAF/teaching/geoecology_primer/cherryblossom/"/>
    </mc:Choice>
  </mc:AlternateContent>
  <xr:revisionPtr revIDLastSave="0" documentId="13_ncr:40009_{7806D737-DB89-6D4E-B7FC-1C487DD728BF}" xr6:coauthVersionLast="47" xr6:coauthVersionMax="47" xr10:uidLastSave="{00000000-0000-0000-0000-000000000000}"/>
  <bookViews>
    <workbookView xWindow="0" yWindow="500" windowWidth="33120" windowHeight="19820" activeTab="1"/>
  </bookViews>
  <sheets>
    <sheet name="Merged" sheetId="23" r:id="rId1"/>
    <sheet name="flowering_prunus" sheetId="18" r:id="rId2"/>
    <sheet name="MarTemp_7_759" sheetId="17" r:id="rId3"/>
    <sheet name="MarTemp_reconstructed" sheetId="1" r:id="rId4"/>
    <sheet name="Kyoto_Precip" sheetId="19" r:id="rId5"/>
    <sheet name="Kyoto_Temp" sheetId="20" r:id="rId6"/>
    <sheet name="Kyoto_Sun" sheetId="2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73" i="23" l="1"/>
  <c r="B1074" i="23"/>
  <c r="B1075" i="23"/>
  <c r="B1076" i="23"/>
  <c r="B1077" i="23"/>
  <c r="B1078" i="23"/>
  <c r="B1079" i="23"/>
  <c r="B1080" i="23"/>
  <c r="B1081" i="23"/>
  <c r="B1082" i="23"/>
  <c r="B1083" i="23"/>
  <c r="B1084" i="23"/>
  <c r="B1085" i="23"/>
  <c r="B1086" i="23"/>
  <c r="B1087" i="23"/>
  <c r="B1088" i="23"/>
  <c r="B1089" i="23"/>
  <c r="B1090" i="23"/>
  <c r="B1091" i="23"/>
  <c r="B1092" i="23"/>
  <c r="B1093" i="23"/>
  <c r="B1094" i="23"/>
  <c r="B1095" i="23"/>
  <c r="B1096" i="23"/>
  <c r="B1097" i="23"/>
  <c r="B1098" i="23"/>
  <c r="B1099" i="23"/>
  <c r="B1100" i="23"/>
  <c r="B1101" i="23"/>
  <c r="B1102" i="23"/>
  <c r="B1103" i="23"/>
  <c r="B1104" i="23"/>
  <c r="B1105" i="23"/>
  <c r="B1106" i="23"/>
  <c r="B1107" i="23"/>
  <c r="B1108" i="23"/>
  <c r="B1109" i="23"/>
  <c r="B1110" i="23"/>
  <c r="B1111" i="23"/>
  <c r="B1112" i="23"/>
  <c r="B1113" i="23"/>
  <c r="B1114" i="23"/>
  <c r="B1115" i="23"/>
  <c r="B1116" i="23"/>
  <c r="B1117" i="23"/>
  <c r="B1118" i="23"/>
  <c r="B1119" i="23"/>
  <c r="B1120" i="23"/>
  <c r="B1121" i="23"/>
  <c r="B1122" i="23"/>
  <c r="B1123" i="23"/>
  <c r="B1124" i="23"/>
  <c r="B1125" i="23"/>
  <c r="B1126" i="23"/>
  <c r="B1127" i="23"/>
  <c r="B1128" i="23"/>
  <c r="B1129" i="23"/>
  <c r="B1130" i="23"/>
  <c r="B1131" i="23"/>
  <c r="B1132" i="23"/>
  <c r="B1133" i="23"/>
  <c r="B1134" i="23"/>
  <c r="B1135" i="23"/>
  <c r="B1136" i="23"/>
  <c r="B1137" i="23"/>
  <c r="B1138" i="23"/>
  <c r="B1139" i="23"/>
  <c r="B1140" i="23"/>
  <c r="B1141" i="23"/>
  <c r="B1142" i="23"/>
  <c r="B1143" i="23"/>
  <c r="B1144" i="23"/>
  <c r="B1145" i="23"/>
  <c r="B1146" i="23"/>
  <c r="B1147" i="23"/>
  <c r="B1148" i="23"/>
  <c r="B1149" i="23"/>
  <c r="B1150" i="23"/>
  <c r="B1151" i="23"/>
  <c r="B1152" i="23"/>
  <c r="B1153" i="23"/>
  <c r="B1154" i="23"/>
  <c r="B1155" i="23"/>
  <c r="B1156" i="23"/>
  <c r="B1157" i="23"/>
  <c r="B1158" i="23"/>
  <c r="B1159" i="23"/>
  <c r="B1160" i="23"/>
  <c r="B1161" i="23"/>
  <c r="B1162" i="23"/>
  <c r="B1163" i="23"/>
  <c r="B1164" i="23"/>
  <c r="B1165" i="23"/>
  <c r="B1166" i="23"/>
  <c r="B1167" i="23"/>
  <c r="B1168" i="23"/>
  <c r="B1169" i="23"/>
  <c r="B1170" i="23"/>
  <c r="B1171" i="23"/>
  <c r="B1172" i="23"/>
  <c r="B1173" i="23"/>
  <c r="B1174" i="23"/>
  <c r="B1175" i="23"/>
  <c r="B1176" i="23"/>
  <c r="B1177" i="23"/>
  <c r="B1178" i="23"/>
  <c r="B1179" i="23"/>
  <c r="B1180" i="23"/>
  <c r="B1181" i="23"/>
  <c r="B1182" i="23"/>
  <c r="B1183" i="23"/>
  <c r="B1184" i="23"/>
  <c r="B1185" i="23"/>
  <c r="B1186" i="23"/>
  <c r="B1187" i="23"/>
  <c r="B1188" i="23"/>
  <c r="B1189" i="23"/>
  <c r="B1190" i="23"/>
  <c r="B1191" i="23"/>
  <c r="B1192" i="23"/>
  <c r="B1193" i="23"/>
  <c r="B1194" i="23"/>
  <c r="B1195" i="23"/>
  <c r="B1196" i="23"/>
  <c r="B1197" i="23"/>
  <c r="B1198" i="23"/>
  <c r="B1199" i="23"/>
  <c r="B1200" i="23"/>
  <c r="B1201" i="23"/>
  <c r="B1202" i="23"/>
  <c r="B1203" i="23"/>
  <c r="B1204" i="23"/>
  <c r="B1205" i="23"/>
  <c r="B1206" i="23"/>
  <c r="B1207" i="23"/>
  <c r="B1208" i="23"/>
  <c r="B1209" i="23"/>
  <c r="B1210" i="23"/>
  <c r="B1211" i="23"/>
  <c r="B1212" i="23"/>
  <c r="B1213" i="23"/>
  <c r="B1214" i="23"/>
  <c r="B1215" i="23"/>
  <c r="B1216" i="23"/>
  <c r="C1073" i="23"/>
  <c r="C1074" i="23"/>
  <c r="C1075" i="23"/>
  <c r="C1076" i="23"/>
  <c r="C1077" i="23"/>
  <c r="C1078" i="23"/>
  <c r="C1079" i="23"/>
  <c r="C1080" i="23"/>
  <c r="C1081" i="23"/>
  <c r="C1082" i="23"/>
  <c r="C1083" i="23"/>
  <c r="C1084" i="23"/>
  <c r="C1085" i="23"/>
  <c r="C1086" i="23"/>
  <c r="C1087" i="23"/>
  <c r="C1088" i="23"/>
  <c r="C1089" i="23"/>
  <c r="C1090" i="23"/>
  <c r="C1091" i="23"/>
  <c r="C1092" i="23"/>
  <c r="C1093" i="23"/>
  <c r="C1094" i="23"/>
  <c r="C1095" i="23"/>
  <c r="C1096" i="23"/>
  <c r="C1097" i="23"/>
  <c r="C1098" i="23"/>
  <c r="C1099" i="23"/>
  <c r="C1100" i="23"/>
  <c r="C1101" i="23"/>
  <c r="C1102" i="23"/>
  <c r="C1103" i="23"/>
  <c r="C1104" i="23"/>
  <c r="C1105" i="23"/>
  <c r="C1106" i="23"/>
  <c r="C1107" i="23"/>
  <c r="C1108" i="23"/>
  <c r="C1109" i="23"/>
  <c r="C1110" i="23"/>
  <c r="C1111" i="23"/>
  <c r="C1112" i="23"/>
  <c r="C1113" i="23"/>
  <c r="C1114" i="23"/>
  <c r="C1115" i="23"/>
  <c r="C1116" i="23"/>
  <c r="C1117" i="23"/>
  <c r="C1118" i="23"/>
  <c r="C1119" i="23"/>
  <c r="C1120" i="23"/>
  <c r="C1121" i="23"/>
  <c r="C1122" i="23"/>
  <c r="C1123" i="23"/>
  <c r="C1124" i="23"/>
  <c r="C1125" i="23"/>
  <c r="C1126" i="23"/>
  <c r="C1127" i="23"/>
  <c r="C1128" i="23"/>
  <c r="C1129" i="23"/>
  <c r="C1130" i="23"/>
  <c r="C1131" i="23"/>
  <c r="C1132" i="23"/>
  <c r="C1133" i="23"/>
  <c r="C1134" i="23"/>
  <c r="C1135" i="23"/>
  <c r="C1136" i="23"/>
  <c r="C1137" i="23"/>
  <c r="C1138" i="23"/>
  <c r="C1139" i="23"/>
  <c r="C1140" i="23"/>
  <c r="C1141" i="23"/>
  <c r="C1142" i="23"/>
  <c r="C1143" i="23"/>
  <c r="C1144" i="23"/>
  <c r="C1145" i="23"/>
  <c r="C1146" i="23"/>
  <c r="C1147" i="23"/>
  <c r="C1148" i="23"/>
  <c r="C1149" i="23"/>
  <c r="C1150" i="23"/>
  <c r="C1151" i="23"/>
  <c r="C1152" i="23"/>
  <c r="C1153" i="23"/>
  <c r="C1154" i="23"/>
  <c r="C1155" i="23"/>
  <c r="C1156" i="23"/>
  <c r="C1157" i="23"/>
  <c r="C1158" i="23"/>
  <c r="C1159" i="23"/>
  <c r="C1160" i="23"/>
  <c r="C1161" i="23"/>
  <c r="C1162" i="23"/>
  <c r="C1163" i="23"/>
  <c r="C1164" i="23"/>
  <c r="C1165" i="23"/>
  <c r="C1166" i="23"/>
  <c r="C1167" i="23"/>
  <c r="C1168" i="23"/>
  <c r="C1169" i="23"/>
  <c r="C1170" i="23"/>
  <c r="C1171" i="23"/>
  <c r="C1172" i="23"/>
  <c r="C1173" i="23"/>
  <c r="C1174" i="23"/>
  <c r="C1175" i="23"/>
  <c r="C1176" i="23"/>
  <c r="C1177" i="23"/>
  <c r="C1178" i="23"/>
  <c r="C1179" i="23"/>
  <c r="C1180" i="23"/>
  <c r="C1181" i="23"/>
  <c r="C1182" i="23"/>
  <c r="C1183" i="23"/>
  <c r="C1184" i="23"/>
  <c r="C1185" i="23"/>
  <c r="C1186" i="23"/>
  <c r="C1187" i="23"/>
  <c r="C1188" i="23"/>
  <c r="C1189" i="23"/>
  <c r="C1190" i="23"/>
  <c r="C1191" i="23"/>
  <c r="C1192" i="23"/>
  <c r="C1193" i="23"/>
  <c r="C1194" i="23"/>
  <c r="C1195" i="23"/>
  <c r="C1196" i="23"/>
  <c r="C1197" i="23"/>
  <c r="C1198" i="23"/>
  <c r="C1199" i="23"/>
  <c r="C1200" i="23"/>
  <c r="C1201" i="23"/>
  <c r="C1202" i="23"/>
  <c r="C1203" i="23"/>
  <c r="C1204" i="23"/>
  <c r="C1205" i="23"/>
  <c r="C1206" i="23"/>
  <c r="C1207" i="23"/>
  <c r="C1208" i="23"/>
  <c r="C1209" i="23"/>
  <c r="C1210" i="23"/>
  <c r="C1211" i="23"/>
  <c r="C1212" i="23"/>
  <c r="C1213" i="23"/>
  <c r="C1214" i="23"/>
  <c r="C1215" i="23"/>
  <c r="C1216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6" i="23"/>
  <c r="C107" i="23"/>
  <c r="C108" i="23"/>
  <c r="C109" i="23"/>
  <c r="C110" i="23"/>
  <c r="C111" i="23"/>
  <c r="C112" i="23"/>
  <c r="C113" i="23"/>
  <c r="C114" i="23"/>
  <c r="C115" i="23"/>
  <c r="C116" i="23"/>
  <c r="C117" i="23"/>
  <c r="C118" i="23"/>
  <c r="C119" i="23"/>
  <c r="C120" i="23"/>
  <c r="C121" i="23"/>
  <c r="C122" i="23"/>
  <c r="C123" i="23"/>
  <c r="C124" i="23"/>
  <c r="C125" i="23"/>
  <c r="C126" i="23"/>
  <c r="C127" i="23"/>
  <c r="C128" i="23"/>
  <c r="C129" i="23"/>
  <c r="C130" i="23"/>
  <c r="C131" i="23"/>
  <c r="C132" i="23"/>
  <c r="C133" i="23"/>
  <c r="C134" i="23"/>
  <c r="C135" i="23"/>
  <c r="C136" i="23"/>
  <c r="C137" i="23"/>
  <c r="C138" i="23"/>
  <c r="C139" i="23"/>
  <c r="C140" i="23"/>
  <c r="C141" i="23"/>
  <c r="C142" i="23"/>
  <c r="C143" i="23"/>
  <c r="C144" i="23"/>
  <c r="C145" i="23"/>
  <c r="C146" i="23"/>
  <c r="C147" i="23"/>
  <c r="C148" i="23"/>
  <c r="C149" i="23"/>
  <c r="C150" i="23"/>
  <c r="C151" i="23"/>
  <c r="C152" i="23"/>
  <c r="C153" i="23"/>
  <c r="C154" i="23"/>
  <c r="C155" i="23"/>
  <c r="C156" i="23"/>
  <c r="C157" i="23"/>
  <c r="C158" i="23"/>
  <c r="C159" i="23"/>
  <c r="C160" i="23"/>
  <c r="C161" i="23"/>
  <c r="C162" i="23"/>
  <c r="C163" i="23"/>
  <c r="C164" i="23"/>
  <c r="C165" i="23"/>
  <c r="C166" i="23"/>
  <c r="C167" i="23"/>
  <c r="C168" i="23"/>
  <c r="C169" i="23"/>
  <c r="C170" i="23"/>
  <c r="C171" i="23"/>
  <c r="C172" i="23"/>
  <c r="C173" i="23"/>
  <c r="C174" i="23"/>
  <c r="C175" i="23"/>
  <c r="C176" i="23"/>
  <c r="C177" i="23"/>
  <c r="C178" i="23"/>
  <c r="C179" i="23"/>
  <c r="C180" i="23"/>
  <c r="C181" i="23"/>
  <c r="C182" i="23"/>
  <c r="C183" i="23"/>
  <c r="C184" i="23"/>
  <c r="C185" i="23"/>
  <c r="C186" i="23"/>
  <c r="C187" i="23"/>
  <c r="C188" i="23"/>
  <c r="C189" i="23"/>
  <c r="C190" i="23"/>
  <c r="C191" i="23"/>
  <c r="C192" i="23"/>
  <c r="C193" i="23"/>
  <c r="C194" i="23"/>
  <c r="C195" i="23"/>
  <c r="C196" i="23"/>
  <c r="C197" i="23"/>
  <c r="C198" i="23"/>
  <c r="C199" i="23"/>
  <c r="C200" i="23"/>
  <c r="C201" i="23"/>
  <c r="C202" i="23"/>
  <c r="C203" i="23"/>
  <c r="C204" i="23"/>
  <c r="C205" i="23"/>
  <c r="C206" i="23"/>
  <c r="C207" i="23"/>
  <c r="C208" i="23"/>
  <c r="C209" i="23"/>
  <c r="C210" i="23"/>
  <c r="C211" i="23"/>
  <c r="C212" i="23"/>
  <c r="C213" i="23"/>
  <c r="C214" i="23"/>
  <c r="C215" i="23"/>
  <c r="C216" i="23"/>
  <c r="C217" i="23"/>
  <c r="C218" i="23"/>
  <c r="C219" i="23"/>
  <c r="C220" i="23"/>
  <c r="C221" i="23"/>
  <c r="C222" i="23"/>
  <c r="C223" i="23"/>
  <c r="C224" i="23"/>
  <c r="C225" i="23"/>
  <c r="C226" i="23"/>
  <c r="C227" i="23"/>
  <c r="C228" i="23"/>
  <c r="C229" i="23"/>
  <c r="C230" i="23"/>
  <c r="C231" i="23"/>
  <c r="C232" i="23"/>
  <c r="C233" i="23"/>
  <c r="C234" i="23"/>
  <c r="C235" i="23"/>
  <c r="C236" i="23"/>
  <c r="C237" i="23"/>
  <c r="C238" i="23"/>
  <c r="C239" i="23"/>
  <c r="C240" i="23"/>
  <c r="C241" i="23"/>
  <c r="C242" i="23"/>
  <c r="C243" i="23"/>
  <c r="C244" i="23"/>
  <c r="C245" i="23"/>
  <c r="C246" i="23"/>
  <c r="C247" i="23"/>
  <c r="C248" i="23"/>
  <c r="C249" i="23"/>
  <c r="C250" i="23"/>
  <c r="C251" i="23"/>
  <c r="C252" i="23"/>
  <c r="C253" i="23"/>
  <c r="C254" i="23"/>
  <c r="C255" i="23"/>
  <c r="C256" i="23"/>
  <c r="C257" i="23"/>
  <c r="C258" i="23"/>
  <c r="C259" i="23"/>
  <c r="C260" i="23"/>
  <c r="C261" i="23"/>
  <c r="C262" i="23"/>
  <c r="C263" i="23"/>
  <c r="C264" i="23"/>
  <c r="C265" i="23"/>
  <c r="C266" i="23"/>
  <c r="C267" i="23"/>
  <c r="C268" i="23"/>
  <c r="C269" i="23"/>
  <c r="C270" i="23"/>
  <c r="C271" i="23"/>
  <c r="C272" i="23"/>
  <c r="C273" i="23"/>
  <c r="C274" i="23"/>
  <c r="C275" i="23"/>
  <c r="C276" i="23"/>
  <c r="C277" i="23"/>
  <c r="C278" i="23"/>
  <c r="C279" i="23"/>
  <c r="C280" i="23"/>
  <c r="C281" i="23"/>
  <c r="C282" i="23"/>
  <c r="C283" i="23"/>
  <c r="C284" i="23"/>
  <c r="C285" i="23"/>
  <c r="C286" i="23"/>
  <c r="C287" i="23"/>
  <c r="C288" i="23"/>
  <c r="C289" i="23"/>
  <c r="C290" i="23"/>
  <c r="C291" i="23"/>
  <c r="C292" i="23"/>
  <c r="C293" i="23"/>
  <c r="C294" i="23"/>
  <c r="C295" i="23"/>
  <c r="C296" i="23"/>
  <c r="C297" i="23"/>
  <c r="C298" i="23"/>
  <c r="C299" i="23"/>
  <c r="C300" i="23"/>
  <c r="C301" i="23"/>
  <c r="C302" i="23"/>
  <c r="C303" i="23"/>
  <c r="C304" i="23"/>
  <c r="C305" i="23"/>
  <c r="C306" i="23"/>
  <c r="C307" i="23"/>
  <c r="C308" i="23"/>
  <c r="C309" i="23"/>
  <c r="C310" i="23"/>
  <c r="C311" i="23"/>
  <c r="C312" i="23"/>
  <c r="C313" i="23"/>
  <c r="C314" i="23"/>
  <c r="C315" i="23"/>
  <c r="C316" i="23"/>
  <c r="C317" i="23"/>
  <c r="C318" i="23"/>
  <c r="C319" i="23"/>
  <c r="C320" i="23"/>
  <c r="C321" i="23"/>
  <c r="C322" i="23"/>
  <c r="C323" i="23"/>
  <c r="C324" i="23"/>
  <c r="C325" i="23"/>
  <c r="C326" i="23"/>
  <c r="C327" i="23"/>
  <c r="C328" i="23"/>
  <c r="C329" i="23"/>
  <c r="C330" i="23"/>
  <c r="C331" i="23"/>
  <c r="C332" i="23"/>
  <c r="C333" i="23"/>
  <c r="C334" i="23"/>
  <c r="C335" i="23"/>
  <c r="C336" i="23"/>
  <c r="C337" i="23"/>
  <c r="C338" i="23"/>
  <c r="C339" i="23"/>
  <c r="C340" i="23"/>
  <c r="C341" i="23"/>
  <c r="C342" i="23"/>
  <c r="C343" i="23"/>
  <c r="C344" i="23"/>
  <c r="C345" i="23"/>
  <c r="C346" i="23"/>
  <c r="C347" i="23"/>
  <c r="C348" i="23"/>
  <c r="C349" i="23"/>
  <c r="C350" i="23"/>
  <c r="C351" i="23"/>
  <c r="C352" i="23"/>
  <c r="C353" i="23"/>
  <c r="C354" i="23"/>
  <c r="C355" i="23"/>
  <c r="C356" i="23"/>
  <c r="C357" i="23"/>
  <c r="C358" i="23"/>
  <c r="C359" i="23"/>
  <c r="C360" i="23"/>
  <c r="C361" i="23"/>
  <c r="C362" i="23"/>
  <c r="C363" i="23"/>
  <c r="C364" i="23"/>
  <c r="C365" i="23"/>
  <c r="C366" i="23"/>
  <c r="C367" i="23"/>
  <c r="C368" i="23"/>
  <c r="C369" i="23"/>
  <c r="C370" i="23"/>
  <c r="C371" i="23"/>
  <c r="C372" i="23"/>
  <c r="C373" i="23"/>
  <c r="C374" i="23"/>
  <c r="C375" i="23"/>
  <c r="C376" i="23"/>
  <c r="C377" i="23"/>
  <c r="C378" i="23"/>
  <c r="C379" i="23"/>
  <c r="C380" i="23"/>
  <c r="C381" i="23"/>
  <c r="C382" i="23"/>
  <c r="C383" i="23"/>
  <c r="C384" i="23"/>
  <c r="C385" i="23"/>
  <c r="C386" i="23"/>
  <c r="C387" i="23"/>
  <c r="C388" i="23"/>
  <c r="C389" i="23"/>
  <c r="C390" i="23"/>
  <c r="C391" i="23"/>
  <c r="C392" i="23"/>
  <c r="C393" i="23"/>
  <c r="C394" i="23"/>
  <c r="C395" i="23"/>
  <c r="C396" i="23"/>
  <c r="C397" i="23"/>
  <c r="C398" i="23"/>
  <c r="C399" i="23"/>
  <c r="C400" i="23"/>
  <c r="C401" i="23"/>
  <c r="C402" i="23"/>
  <c r="C403" i="23"/>
  <c r="C404" i="23"/>
  <c r="C405" i="23"/>
  <c r="C406" i="23"/>
  <c r="C407" i="23"/>
  <c r="C408" i="23"/>
  <c r="C409" i="23"/>
  <c r="C410" i="23"/>
  <c r="C411" i="23"/>
  <c r="C412" i="23"/>
  <c r="C413" i="23"/>
  <c r="C414" i="23"/>
  <c r="C415" i="23"/>
  <c r="C416" i="23"/>
  <c r="C417" i="23"/>
  <c r="C418" i="23"/>
  <c r="C419" i="23"/>
  <c r="C420" i="23"/>
  <c r="C421" i="23"/>
  <c r="C422" i="23"/>
  <c r="C423" i="23"/>
  <c r="C424" i="23"/>
  <c r="C425" i="23"/>
  <c r="C426" i="23"/>
  <c r="C427" i="23"/>
  <c r="C428" i="23"/>
  <c r="C429" i="23"/>
  <c r="C430" i="23"/>
  <c r="C431" i="23"/>
  <c r="C432" i="23"/>
  <c r="C433" i="23"/>
  <c r="C434" i="23"/>
  <c r="C435" i="23"/>
  <c r="C436" i="23"/>
  <c r="C437" i="23"/>
  <c r="C438" i="23"/>
  <c r="C439" i="23"/>
  <c r="C440" i="23"/>
  <c r="C441" i="23"/>
  <c r="C442" i="23"/>
  <c r="C443" i="23"/>
  <c r="C444" i="23"/>
  <c r="C445" i="23"/>
  <c r="C446" i="23"/>
  <c r="C447" i="23"/>
  <c r="C448" i="23"/>
  <c r="C449" i="23"/>
  <c r="C450" i="23"/>
  <c r="C451" i="23"/>
  <c r="C452" i="23"/>
  <c r="C453" i="23"/>
  <c r="C454" i="23"/>
  <c r="C455" i="23"/>
  <c r="C456" i="23"/>
  <c r="C457" i="23"/>
  <c r="C458" i="23"/>
  <c r="C459" i="23"/>
  <c r="C460" i="23"/>
  <c r="C461" i="23"/>
  <c r="C462" i="23"/>
  <c r="C463" i="23"/>
  <c r="C464" i="23"/>
  <c r="C465" i="23"/>
  <c r="C466" i="23"/>
  <c r="C467" i="23"/>
  <c r="C468" i="23"/>
  <c r="C469" i="23"/>
  <c r="C470" i="23"/>
  <c r="C471" i="23"/>
  <c r="C472" i="23"/>
  <c r="C473" i="23"/>
  <c r="C474" i="23"/>
  <c r="C475" i="23"/>
  <c r="C476" i="23"/>
  <c r="C477" i="23"/>
  <c r="C478" i="23"/>
  <c r="C479" i="23"/>
  <c r="C480" i="23"/>
  <c r="C481" i="23"/>
  <c r="C482" i="23"/>
  <c r="C483" i="23"/>
  <c r="C484" i="23"/>
  <c r="C485" i="23"/>
  <c r="C486" i="23"/>
  <c r="C487" i="23"/>
  <c r="C488" i="23"/>
  <c r="C489" i="23"/>
  <c r="C490" i="23"/>
  <c r="C491" i="23"/>
  <c r="C492" i="23"/>
  <c r="C493" i="23"/>
  <c r="C494" i="23"/>
  <c r="C495" i="23"/>
  <c r="C496" i="23"/>
  <c r="C497" i="23"/>
  <c r="C498" i="23"/>
  <c r="C499" i="23"/>
  <c r="C500" i="23"/>
  <c r="C501" i="23"/>
  <c r="C502" i="23"/>
  <c r="C503" i="23"/>
  <c r="C504" i="23"/>
  <c r="C505" i="23"/>
  <c r="C506" i="23"/>
  <c r="C507" i="23"/>
  <c r="C508" i="23"/>
  <c r="C509" i="23"/>
  <c r="C510" i="23"/>
  <c r="C511" i="23"/>
  <c r="C512" i="23"/>
  <c r="C513" i="23"/>
  <c r="C514" i="23"/>
  <c r="C515" i="23"/>
  <c r="C516" i="23"/>
  <c r="C517" i="23"/>
  <c r="C518" i="23"/>
  <c r="C519" i="23"/>
  <c r="C520" i="23"/>
  <c r="C521" i="23"/>
  <c r="C522" i="23"/>
  <c r="C523" i="23"/>
  <c r="C524" i="23"/>
  <c r="C525" i="23"/>
  <c r="C526" i="23"/>
  <c r="C527" i="23"/>
  <c r="C528" i="23"/>
  <c r="C529" i="23"/>
  <c r="C530" i="23"/>
  <c r="C531" i="23"/>
  <c r="C532" i="23"/>
  <c r="C533" i="23"/>
  <c r="C534" i="23"/>
  <c r="C535" i="23"/>
  <c r="C536" i="23"/>
  <c r="C537" i="23"/>
  <c r="C538" i="23"/>
  <c r="C539" i="23"/>
  <c r="C540" i="23"/>
  <c r="C541" i="23"/>
  <c r="C542" i="23"/>
  <c r="C543" i="23"/>
  <c r="C544" i="23"/>
  <c r="C545" i="23"/>
  <c r="C546" i="23"/>
  <c r="C547" i="23"/>
  <c r="C548" i="23"/>
  <c r="C549" i="23"/>
  <c r="C550" i="23"/>
  <c r="C551" i="23"/>
  <c r="C552" i="23"/>
  <c r="C553" i="23"/>
  <c r="C554" i="23"/>
  <c r="C555" i="23"/>
  <c r="C556" i="23"/>
  <c r="C557" i="23"/>
  <c r="C558" i="23"/>
  <c r="C559" i="23"/>
  <c r="C560" i="23"/>
  <c r="C561" i="23"/>
  <c r="C562" i="23"/>
  <c r="C563" i="23"/>
  <c r="C564" i="23"/>
  <c r="C565" i="23"/>
  <c r="C566" i="23"/>
  <c r="C567" i="23"/>
  <c r="C568" i="23"/>
  <c r="C569" i="23"/>
  <c r="C570" i="23"/>
  <c r="C571" i="23"/>
  <c r="C572" i="23"/>
  <c r="C573" i="23"/>
  <c r="C574" i="23"/>
  <c r="C575" i="23"/>
  <c r="C576" i="23"/>
  <c r="C577" i="23"/>
  <c r="C578" i="23"/>
  <c r="C579" i="23"/>
  <c r="C580" i="23"/>
  <c r="C581" i="23"/>
  <c r="C582" i="23"/>
  <c r="C583" i="23"/>
  <c r="C584" i="23"/>
  <c r="C585" i="23"/>
  <c r="C586" i="23"/>
  <c r="C587" i="23"/>
  <c r="C588" i="23"/>
  <c r="C589" i="23"/>
  <c r="C590" i="23"/>
  <c r="C591" i="23"/>
  <c r="C592" i="23"/>
  <c r="C593" i="23"/>
  <c r="C594" i="23"/>
  <c r="C595" i="23"/>
  <c r="C596" i="23"/>
  <c r="C597" i="23"/>
  <c r="C598" i="23"/>
  <c r="C599" i="23"/>
  <c r="C600" i="23"/>
  <c r="C601" i="23"/>
  <c r="C602" i="23"/>
  <c r="C603" i="23"/>
  <c r="C604" i="23"/>
  <c r="C605" i="23"/>
  <c r="C606" i="23"/>
  <c r="C607" i="23"/>
  <c r="C608" i="23"/>
  <c r="C609" i="23"/>
  <c r="C610" i="23"/>
  <c r="C611" i="23"/>
  <c r="C612" i="23"/>
  <c r="C613" i="23"/>
  <c r="C614" i="23"/>
  <c r="C615" i="23"/>
  <c r="C616" i="23"/>
  <c r="C617" i="23"/>
  <c r="C618" i="23"/>
  <c r="C619" i="23"/>
  <c r="C620" i="23"/>
  <c r="C621" i="23"/>
  <c r="C622" i="23"/>
  <c r="C623" i="23"/>
  <c r="C624" i="23"/>
  <c r="C625" i="23"/>
  <c r="C626" i="23"/>
  <c r="C627" i="23"/>
  <c r="C628" i="23"/>
  <c r="C629" i="23"/>
  <c r="C630" i="23"/>
  <c r="C631" i="23"/>
  <c r="C632" i="23"/>
  <c r="C633" i="23"/>
  <c r="C634" i="23"/>
  <c r="C635" i="23"/>
  <c r="C636" i="23"/>
  <c r="C637" i="23"/>
  <c r="C638" i="23"/>
  <c r="C639" i="23"/>
  <c r="C640" i="23"/>
  <c r="C641" i="23"/>
  <c r="C642" i="23"/>
  <c r="C643" i="23"/>
  <c r="C644" i="23"/>
  <c r="C645" i="23"/>
  <c r="C646" i="23"/>
  <c r="C647" i="23"/>
  <c r="C648" i="23"/>
  <c r="C649" i="23"/>
  <c r="C650" i="23"/>
  <c r="C651" i="23"/>
  <c r="C652" i="23"/>
  <c r="C653" i="23"/>
  <c r="C654" i="23"/>
  <c r="C655" i="23"/>
  <c r="C656" i="23"/>
  <c r="C657" i="23"/>
  <c r="C658" i="23"/>
  <c r="C659" i="23"/>
  <c r="C660" i="23"/>
  <c r="C661" i="23"/>
  <c r="C662" i="23"/>
  <c r="C663" i="23"/>
  <c r="C664" i="23"/>
  <c r="C665" i="23"/>
  <c r="C666" i="23"/>
  <c r="C667" i="23"/>
  <c r="C668" i="23"/>
  <c r="C669" i="23"/>
  <c r="C670" i="23"/>
  <c r="C671" i="23"/>
  <c r="C672" i="23"/>
  <c r="C673" i="23"/>
  <c r="C674" i="23"/>
  <c r="C675" i="23"/>
  <c r="C676" i="23"/>
  <c r="C677" i="23"/>
  <c r="C678" i="23"/>
  <c r="C679" i="23"/>
  <c r="C680" i="23"/>
  <c r="C681" i="23"/>
  <c r="C682" i="23"/>
  <c r="C683" i="23"/>
  <c r="C684" i="23"/>
  <c r="C685" i="23"/>
  <c r="C686" i="23"/>
  <c r="C687" i="23"/>
  <c r="C688" i="23"/>
  <c r="C689" i="23"/>
  <c r="C690" i="23"/>
  <c r="C691" i="23"/>
  <c r="C692" i="23"/>
  <c r="C693" i="23"/>
  <c r="C694" i="23"/>
  <c r="C695" i="23"/>
  <c r="C696" i="23"/>
  <c r="C697" i="23"/>
  <c r="C698" i="23"/>
  <c r="C699" i="23"/>
  <c r="C700" i="23"/>
  <c r="C701" i="23"/>
  <c r="C702" i="23"/>
  <c r="C703" i="23"/>
  <c r="C704" i="23"/>
  <c r="C705" i="23"/>
  <c r="C706" i="23"/>
  <c r="C707" i="23"/>
  <c r="C708" i="23"/>
  <c r="C709" i="23"/>
  <c r="C710" i="23"/>
  <c r="C711" i="23"/>
  <c r="C712" i="23"/>
  <c r="C713" i="23"/>
  <c r="C714" i="23"/>
  <c r="C715" i="23"/>
  <c r="C716" i="23"/>
  <c r="C717" i="23"/>
  <c r="C718" i="23"/>
  <c r="C719" i="23"/>
  <c r="C720" i="23"/>
  <c r="C721" i="23"/>
  <c r="C722" i="23"/>
  <c r="C723" i="23"/>
  <c r="C724" i="23"/>
  <c r="C725" i="23"/>
  <c r="C726" i="23"/>
  <c r="C727" i="23"/>
  <c r="C728" i="23"/>
  <c r="C729" i="23"/>
  <c r="C730" i="23"/>
  <c r="C731" i="23"/>
  <c r="C732" i="23"/>
  <c r="C733" i="23"/>
  <c r="C734" i="23"/>
  <c r="C735" i="23"/>
  <c r="C736" i="23"/>
  <c r="C737" i="23"/>
  <c r="C738" i="23"/>
  <c r="C739" i="23"/>
  <c r="C740" i="23"/>
  <c r="C741" i="23"/>
  <c r="C742" i="23"/>
  <c r="C743" i="23"/>
  <c r="C744" i="23"/>
  <c r="C745" i="23"/>
  <c r="C746" i="23"/>
  <c r="C747" i="23"/>
  <c r="C748" i="23"/>
  <c r="C749" i="23"/>
  <c r="C750" i="23"/>
  <c r="C751" i="23"/>
  <c r="C752" i="23"/>
  <c r="C753" i="23"/>
  <c r="C754" i="23"/>
  <c r="C755" i="23"/>
  <c r="C756" i="23"/>
  <c r="C757" i="23"/>
  <c r="C758" i="23"/>
  <c r="C759" i="23"/>
  <c r="C760" i="23"/>
  <c r="C761" i="23"/>
  <c r="C762" i="23"/>
  <c r="C763" i="23"/>
  <c r="C764" i="23"/>
  <c r="C765" i="23"/>
  <c r="C766" i="23"/>
  <c r="C767" i="23"/>
  <c r="C768" i="23"/>
  <c r="C769" i="23"/>
  <c r="C770" i="23"/>
  <c r="C771" i="23"/>
  <c r="C772" i="23"/>
  <c r="C773" i="23"/>
  <c r="C774" i="23"/>
  <c r="C775" i="23"/>
  <c r="C776" i="23"/>
  <c r="C777" i="23"/>
  <c r="C778" i="23"/>
  <c r="C779" i="23"/>
  <c r="C780" i="23"/>
  <c r="C781" i="23"/>
  <c r="C782" i="23"/>
  <c r="C783" i="23"/>
  <c r="C784" i="23"/>
  <c r="C785" i="23"/>
  <c r="C786" i="23"/>
  <c r="C787" i="23"/>
  <c r="C788" i="23"/>
  <c r="C789" i="23"/>
  <c r="C790" i="23"/>
  <c r="C791" i="23"/>
  <c r="C792" i="23"/>
  <c r="C793" i="23"/>
  <c r="C794" i="23"/>
  <c r="C795" i="23"/>
  <c r="C796" i="23"/>
  <c r="C797" i="23"/>
  <c r="C798" i="23"/>
  <c r="C799" i="23"/>
  <c r="C800" i="23"/>
  <c r="C801" i="23"/>
  <c r="C802" i="23"/>
  <c r="C803" i="23"/>
  <c r="C804" i="23"/>
  <c r="C805" i="23"/>
  <c r="C806" i="23"/>
  <c r="C807" i="23"/>
  <c r="C808" i="23"/>
  <c r="C809" i="23"/>
  <c r="C810" i="23"/>
  <c r="C811" i="23"/>
  <c r="C812" i="23"/>
  <c r="C813" i="23"/>
  <c r="C814" i="23"/>
  <c r="C815" i="23"/>
  <c r="C816" i="23"/>
  <c r="C817" i="23"/>
  <c r="C818" i="23"/>
  <c r="C819" i="23"/>
  <c r="C820" i="23"/>
  <c r="C821" i="23"/>
  <c r="C822" i="23"/>
  <c r="C823" i="23"/>
  <c r="C824" i="23"/>
  <c r="C825" i="23"/>
  <c r="C826" i="23"/>
  <c r="C827" i="23"/>
  <c r="C828" i="23"/>
  <c r="C829" i="23"/>
  <c r="C830" i="23"/>
  <c r="C831" i="23"/>
  <c r="C832" i="23"/>
  <c r="C833" i="23"/>
  <c r="C834" i="23"/>
  <c r="C835" i="23"/>
  <c r="C836" i="23"/>
  <c r="C837" i="23"/>
  <c r="C838" i="23"/>
  <c r="C839" i="23"/>
  <c r="C840" i="23"/>
  <c r="C841" i="23"/>
  <c r="C842" i="23"/>
  <c r="C843" i="23"/>
  <c r="C844" i="23"/>
  <c r="C845" i="23"/>
  <c r="C846" i="23"/>
  <c r="C847" i="23"/>
  <c r="C848" i="23"/>
  <c r="C849" i="23"/>
  <c r="C850" i="23"/>
  <c r="C851" i="23"/>
  <c r="C852" i="23"/>
  <c r="C853" i="23"/>
  <c r="C854" i="23"/>
  <c r="C855" i="23"/>
  <c r="C856" i="23"/>
  <c r="C857" i="23"/>
  <c r="C858" i="23"/>
  <c r="C859" i="23"/>
  <c r="C860" i="23"/>
  <c r="C861" i="23"/>
  <c r="C862" i="23"/>
  <c r="C863" i="23"/>
  <c r="C864" i="23"/>
  <c r="C865" i="23"/>
  <c r="C866" i="23"/>
  <c r="C867" i="23"/>
  <c r="C868" i="23"/>
  <c r="C869" i="23"/>
  <c r="C870" i="23"/>
  <c r="C871" i="23"/>
  <c r="C872" i="23"/>
  <c r="C873" i="23"/>
  <c r="C874" i="23"/>
  <c r="C875" i="23"/>
  <c r="C876" i="23"/>
  <c r="C877" i="23"/>
  <c r="C878" i="23"/>
  <c r="C879" i="23"/>
  <c r="C880" i="23"/>
  <c r="C881" i="23"/>
  <c r="C882" i="23"/>
  <c r="C883" i="23"/>
  <c r="C884" i="23"/>
  <c r="C885" i="23"/>
  <c r="C886" i="23"/>
  <c r="C887" i="23"/>
  <c r="C888" i="23"/>
  <c r="C889" i="23"/>
  <c r="C890" i="23"/>
  <c r="C891" i="23"/>
  <c r="C892" i="23"/>
  <c r="C893" i="23"/>
  <c r="C894" i="23"/>
  <c r="C895" i="23"/>
  <c r="C896" i="23"/>
  <c r="C897" i="23"/>
  <c r="C898" i="23"/>
  <c r="C899" i="23"/>
  <c r="C900" i="23"/>
  <c r="C901" i="23"/>
  <c r="C902" i="23"/>
  <c r="C903" i="23"/>
  <c r="C904" i="23"/>
  <c r="C905" i="23"/>
  <c r="C906" i="23"/>
  <c r="C907" i="23"/>
  <c r="C908" i="23"/>
  <c r="C909" i="23"/>
  <c r="C910" i="23"/>
  <c r="C911" i="23"/>
  <c r="C912" i="23"/>
  <c r="C913" i="23"/>
  <c r="C914" i="23"/>
  <c r="C915" i="23"/>
  <c r="C916" i="23"/>
  <c r="C917" i="23"/>
  <c r="C918" i="23"/>
  <c r="C919" i="23"/>
  <c r="C920" i="23"/>
  <c r="C921" i="23"/>
  <c r="C922" i="23"/>
  <c r="C923" i="23"/>
  <c r="C924" i="23"/>
  <c r="C925" i="23"/>
  <c r="C926" i="23"/>
  <c r="C927" i="23"/>
  <c r="C928" i="23"/>
  <c r="C929" i="23"/>
  <c r="C930" i="23"/>
  <c r="C931" i="23"/>
  <c r="C932" i="23"/>
  <c r="C933" i="23"/>
  <c r="C934" i="23"/>
  <c r="C935" i="23"/>
  <c r="C936" i="23"/>
  <c r="C937" i="23"/>
  <c r="C938" i="23"/>
  <c r="C939" i="23"/>
  <c r="C940" i="23"/>
  <c r="C941" i="23"/>
  <c r="C942" i="23"/>
  <c r="C943" i="23"/>
  <c r="C944" i="23"/>
  <c r="C945" i="23"/>
  <c r="C946" i="23"/>
  <c r="C947" i="23"/>
  <c r="C948" i="23"/>
  <c r="C949" i="23"/>
  <c r="C950" i="23"/>
  <c r="C951" i="23"/>
  <c r="C952" i="23"/>
  <c r="C953" i="23"/>
  <c r="C954" i="23"/>
  <c r="C955" i="23"/>
  <c r="C956" i="23"/>
  <c r="C957" i="23"/>
  <c r="C958" i="23"/>
  <c r="C959" i="23"/>
  <c r="C960" i="23"/>
  <c r="C961" i="23"/>
  <c r="C962" i="23"/>
  <c r="C963" i="23"/>
  <c r="C964" i="23"/>
  <c r="C965" i="23"/>
  <c r="C966" i="23"/>
  <c r="C967" i="23"/>
  <c r="C968" i="23"/>
  <c r="C969" i="23"/>
  <c r="C970" i="23"/>
  <c r="C971" i="23"/>
  <c r="C972" i="23"/>
  <c r="C973" i="23"/>
  <c r="C974" i="23"/>
  <c r="C975" i="23"/>
  <c r="C976" i="23"/>
  <c r="C977" i="23"/>
  <c r="C978" i="23"/>
  <c r="C979" i="23"/>
  <c r="C980" i="23"/>
  <c r="C981" i="23"/>
  <c r="C982" i="23"/>
  <c r="C983" i="23"/>
  <c r="C984" i="23"/>
  <c r="C985" i="23"/>
  <c r="C986" i="23"/>
  <c r="C987" i="23"/>
  <c r="C988" i="23"/>
  <c r="C989" i="23"/>
  <c r="C990" i="23"/>
  <c r="C991" i="23"/>
  <c r="C992" i="23"/>
  <c r="C993" i="23"/>
  <c r="C994" i="23"/>
  <c r="C995" i="23"/>
  <c r="C996" i="23"/>
  <c r="C997" i="23"/>
  <c r="C998" i="23"/>
  <c r="C999" i="23"/>
  <c r="C1000" i="23"/>
  <c r="C1001" i="23"/>
  <c r="C1002" i="23"/>
  <c r="C1003" i="23"/>
  <c r="C1004" i="23"/>
  <c r="C1005" i="23"/>
  <c r="C1006" i="23"/>
  <c r="C1007" i="23"/>
  <c r="C1008" i="23"/>
  <c r="C1009" i="23"/>
  <c r="C1010" i="23"/>
  <c r="C1011" i="23"/>
  <c r="C1012" i="23"/>
  <c r="C1013" i="23"/>
  <c r="C1014" i="23"/>
  <c r="C1015" i="23"/>
  <c r="C1016" i="23"/>
  <c r="C1017" i="23"/>
  <c r="C1018" i="23"/>
  <c r="C1019" i="23"/>
  <c r="C1020" i="23"/>
  <c r="C1021" i="23"/>
  <c r="C1022" i="23"/>
  <c r="C1023" i="23"/>
  <c r="C1024" i="23"/>
  <c r="C1025" i="23"/>
  <c r="C1026" i="23"/>
  <c r="C1027" i="23"/>
  <c r="C1028" i="23"/>
  <c r="C1029" i="23"/>
  <c r="C1030" i="23"/>
  <c r="C1031" i="23"/>
  <c r="C1032" i="23"/>
  <c r="C1033" i="23"/>
  <c r="C1034" i="23"/>
  <c r="C1035" i="23"/>
  <c r="C1036" i="23"/>
  <c r="C1037" i="23"/>
  <c r="C1038" i="23"/>
  <c r="C1039" i="23"/>
  <c r="C1040" i="23"/>
  <c r="C1041" i="23"/>
  <c r="C1042" i="23"/>
  <c r="C1043" i="23"/>
  <c r="C1044" i="23"/>
  <c r="C1045" i="23"/>
  <c r="C1046" i="23"/>
  <c r="C1047" i="23"/>
  <c r="C1048" i="23"/>
  <c r="C1049" i="23"/>
  <c r="C1050" i="23"/>
  <c r="C1051" i="23"/>
  <c r="C1052" i="23"/>
  <c r="C1053" i="23"/>
  <c r="C1054" i="23"/>
  <c r="C1055" i="23"/>
  <c r="C1056" i="23"/>
  <c r="C1057" i="23"/>
  <c r="C1058" i="23"/>
  <c r="C1059" i="23"/>
  <c r="C1060" i="23"/>
  <c r="C1061" i="23"/>
  <c r="C1062" i="23"/>
  <c r="C1063" i="23"/>
  <c r="C1064" i="23"/>
  <c r="C1065" i="23"/>
  <c r="C1066" i="23"/>
  <c r="C1067" i="23"/>
  <c r="C1068" i="23"/>
  <c r="C1069" i="23"/>
  <c r="C1070" i="23"/>
  <c r="C1071" i="23"/>
  <c r="C1072" i="23"/>
  <c r="C2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126" i="23"/>
  <c r="B127" i="23"/>
  <c r="B128" i="23"/>
  <c r="B129" i="23"/>
  <c r="B130" i="23"/>
  <c r="B131" i="23"/>
  <c r="B132" i="23"/>
  <c r="B133" i="23"/>
  <c r="B134" i="23"/>
  <c r="B135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151" i="23"/>
  <c r="B152" i="23"/>
  <c r="B153" i="23"/>
  <c r="B154" i="23"/>
  <c r="B155" i="23"/>
  <c r="B156" i="23"/>
  <c r="B157" i="23"/>
  <c r="B158" i="23"/>
  <c r="B159" i="23"/>
  <c r="B160" i="23"/>
  <c r="B161" i="23"/>
  <c r="B162" i="23"/>
  <c r="B163" i="23"/>
  <c r="B164" i="23"/>
  <c r="B165" i="23"/>
  <c r="B166" i="23"/>
  <c r="B167" i="23"/>
  <c r="B168" i="23"/>
  <c r="B169" i="23"/>
  <c r="B170" i="23"/>
  <c r="B171" i="23"/>
  <c r="B172" i="23"/>
  <c r="B173" i="23"/>
  <c r="B174" i="23"/>
  <c r="B175" i="23"/>
  <c r="B176" i="23"/>
  <c r="B177" i="23"/>
  <c r="B178" i="23"/>
  <c r="B179" i="23"/>
  <c r="B180" i="23"/>
  <c r="B181" i="23"/>
  <c r="B182" i="23"/>
  <c r="B183" i="23"/>
  <c r="B184" i="23"/>
  <c r="B185" i="23"/>
  <c r="B186" i="23"/>
  <c r="B187" i="23"/>
  <c r="B188" i="23"/>
  <c r="B189" i="23"/>
  <c r="B190" i="23"/>
  <c r="B191" i="23"/>
  <c r="B192" i="23"/>
  <c r="B193" i="23"/>
  <c r="B194" i="23"/>
  <c r="B195" i="23"/>
  <c r="B196" i="23"/>
  <c r="B197" i="23"/>
  <c r="B198" i="23"/>
  <c r="B199" i="23"/>
  <c r="B200" i="23"/>
  <c r="B201" i="23"/>
  <c r="B202" i="23"/>
  <c r="B203" i="23"/>
  <c r="B204" i="23"/>
  <c r="B205" i="23"/>
  <c r="B206" i="23"/>
  <c r="B207" i="23"/>
  <c r="B208" i="23"/>
  <c r="B209" i="23"/>
  <c r="B210" i="23"/>
  <c r="B211" i="23"/>
  <c r="B212" i="23"/>
  <c r="B213" i="23"/>
  <c r="B214" i="23"/>
  <c r="B215" i="23"/>
  <c r="B216" i="23"/>
  <c r="B217" i="23"/>
  <c r="B218" i="23"/>
  <c r="B219" i="23"/>
  <c r="B220" i="23"/>
  <c r="B221" i="23"/>
  <c r="B222" i="23"/>
  <c r="B223" i="23"/>
  <c r="B224" i="23"/>
  <c r="B225" i="23"/>
  <c r="B226" i="23"/>
  <c r="B227" i="23"/>
  <c r="B228" i="23"/>
  <c r="B229" i="23"/>
  <c r="B230" i="23"/>
  <c r="B231" i="23"/>
  <c r="B232" i="23"/>
  <c r="B233" i="23"/>
  <c r="B234" i="23"/>
  <c r="B235" i="23"/>
  <c r="B236" i="23"/>
  <c r="B237" i="23"/>
  <c r="B238" i="23"/>
  <c r="B239" i="23"/>
  <c r="B240" i="23"/>
  <c r="B241" i="23"/>
  <c r="B242" i="23"/>
  <c r="B243" i="23"/>
  <c r="B244" i="23"/>
  <c r="B245" i="23"/>
  <c r="B246" i="23"/>
  <c r="B247" i="23"/>
  <c r="B248" i="23"/>
  <c r="B249" i="23"/>
  <c r="B250" i="23"/>
  <c r="B251" i="23"/>
  <c r="B252" i="23"/>
  <c r="B253" i="23"/>
  <c r="B254" i="23"/>
  <c r="B255" i="23"/>
  <c r="B256" i="23"/>
  <c r="B257" i="23"/>
  <c r="B258" i="23"/>
  <c r="B259" i="23"/>
  <c r="B260" i="23"/>
  <c r="B261" i="23"/>
  <c r="B262" i="23"/>
  <c r="B263" i="23"/>
  <c r="B264" i="23"/>
  <c r="B265" i="23"/>
  <c r="B266" i="23"/>
  <c r="B267" i="23"/>
  <c r="B268" i="23"/>
  <c r="B269" i="23"/>
  <c r="B270" i="23"/>
  <c r="B271" i="23"/>
  <c r="B272" i="23"/>
  <c r="B273" i="23"/>
  <c r="B274" i="23"/>
  <c r="B275" i="23"/>
  <c r="B276" i="23"/>
  <c r="B277" i="23"/>
  <c r="B278" i="23"/>
  <c r="B279" i="23"/>
  <c r="B280" i="23"/>
  <c r="B281" i="23"/>
  <c r="B282" i="23"/>
  <c r="B283" i="23"/>
  <c r="B284" i="23"/>
  <c r="B285" i="23"/>
  <c r="B286" i="23"/>
  <c r="B287" i="23"/>
  <c r="B288" i="23"/>
  <c r="B289" i="23"/>
  <c r="B290" i="23"/>
  <c r="B291" i="23"/>
  <c r="B292" i="23"/>
  <c r="B293" i="23"/>
  <c r="B294" i="23"/>
  <c r="B295" i="23"/>
  <c r="B296" i="23"/>
  <c r="B297" i="23"/>
  <c r="B298" i="23"/>
  <c r="B299" i="23"/>
  <c r="B300" i="23"/>
  <c r="B301" i="23"/>
  <c r="B302" i="23"/>
  <c r="B303" i="23"/>
  <c r="B304" i="23"/>
  <c r="B305" i="23"/>
  <c r="B306" i="23"/>
  <c r="B307" i="23"/>
  <c r="B308" i="23"/>
  <c r="B309" i="23"/>
  <c r="B310" i="23"/>
  <c r="B311" i="23"/>
  <c r="B312" i="23"/>
  <c r="B313" i="23"/>
  <c r="B314" i="23"/>
  <c r="B315" i="23"/>
  <c r="B316" i="23"/>
  <c r="B317" i="23"/>
  <c r="B318" i="23"/>
  <c r="B319" i="23"/>
  <c r="B320" i="23"/>
  <c r="B321" i="23"/>
  <c r="B322" i="23"/>
  <c r="B323" i="23"/>
  <c r="B324" i="23"/>
  <c r="B325" i="23"/>
  <c r="B326" i="23"/>
  <c r="B327" i="23"/>
  <c r="B328" i="23"/>
  <c r="B329" i="23"/>
  <c r="B330" i="23"/>
  <c r="B331" i="23"/>
  <c r="B332" i="23"/>
  <c r="B333" i="23"/>
  <c r="B334" i="23"/>
  <c r="B335" i="23"/>
  <c r="B336" i="23"/>
  <c r="B337" i="23"/>
  <c r="B338" i="23"/>
  <c r="B339" i="23"/>
  <c r="B340" i="23"/>
  <c r="B341" i="23"/>
  <c r="B342" i="23"/>
  <c r="B343" i="23"/>
  <c r="B344" i="23"/>
  <c r="B345" i="23"/>
  <c r="B346" i="23"/>
  <c r="B347" i="23"/>
  <c r="B348" i="23"/>
  <c r="B349" i="23"/>
  <c r="B350" i="23"/>
  <c r="B351" i="23"/>
  <c r="B352" i="23"/>
  <c r="B353" i="23"/>
  <c r="B354" i="23"/>
  <c r="B355" i="23"/>
  <c r="B356" i="23"/>
  <c r="B357" i="23"/>
  <c r="B358" i="23"/>
  <c r="B359" i="23"/>
  <c r="B360" i="23"/>
  <c r="B361" i="23"/>
  <c r="B362" i="23"/>
  <c r="B363" i="23"/>
  <c r="B364" i="23"/>
  <c r="B365" i="23"/>
  <c r="B366" i="23"/>
  <c r="B367" i="23"/>
  <c r="B368" i="23"/>
  <c r="B369" i="23"/>
  <c r="B370" i="23"/>
  <c r="B371" i="23"/>
  <c r="B372" i="23"/>
  <c r="B373" i="23"/>
  <c r="B374" i="23"/>
  <c r="B375" i="23"/>
  <c r="B376" i="23"/>
  <c r="B377" i="23"/>
  <c r="B378" i="23"/>
  <c r="B379" i="23"/>
  <c r="B380" i="23"/>
  <c r="B381" i="23"/>
  <c r="B382" i="23"/>
  <c r="B383" i="23"/>
  <c r="B384" i="23"/>
  <c r="B385" i="23"/>
  <c r="B386" i="23"/>
  <c r="B387" i="23"/>
  <c r="B388" i="23"/>
  <c r="B389" i="23"/>
  <c r="B390" i="23"/>
  <c r="B391" i="23"/>
  <c r="B392" i="23"/>
  <c r="B393" i="23"/>
  <c r="B394" i="23"/>
  <c r="B395" i="23"/>
  <c r="B396" i="23"/>
  <c r="B397" i="23"/>
  <c r="B398" i="23"/>
  <c r="B399" i="23"/>
  <c r="B400" i="23"/>
  <c r="B401" i="23"/>
  <c r="B402" i="23"/>
  <c r="B403" i="23"/>
  <c r="B404" i="23"/>
  <c r="B405" i="23"/>
  <c r="B406" i="23"/>
  <c r="B407" i="23"/>
  <c r="B408" i="23"/>
  <c r="B409" i="23"/>
  <c r="B410" i="23"/>
  <c r="B411" i="23"/>
  <c r="B412" i="23"/>
  <c r="B413" i="23"/>
  <c r="B414" i="23"/>
  <c r="B415" i="23"/>
  <c r="B416" i="23"/>
  <c r="B417" i="23"/>
  <c r="B418" i="23"/>
  <c r="B419" i="23"/>
  <c r="B420" i="23"/>
  <c r="B421" i="23"/>
  <c r="B422" i="23"/>
  <c r="B423" i="23"/>
  <c r="B424" i="23"/>
  <c r="B425" i="23"/>
  <c r="B426" i="23"/>
  <c r="B427" i="23"/>
  <c r="B428" i="23"/>
  <c r="B429" i="23"/>
  <c r="B430" i="23"/>
  <c r="B431" i="23"/>
  <c r="B432" i="23"/>
  <c r="B433" i="23"/>
  <c r="B434" i="23"/>
  <c r="B435" i="23"/>
  <c r="B436" i="23"/>
  <c r="B437" i="23"/>
  <c r="B438" i="23"/>
  <c r="B439" i="23"/>
  <c r="B440" i="23"/>
  <c r="B441" i="23"/>
  <c r="B442" i="23"/>
  <c r="B443" i="23"/>
  <c r="B444" i="23"/>
  <c r="B445" i="23"/>
  <c r="B446" i="23"/>
  <c r="B447" i="23"/>
  <c r="B448" i="23"/>
  <c r="B449" i="23"/>
  <c r="B450" i="23"/>
  <c r="B451" i="23"/>
  <c r="B452" i="23"/>
  <c r="B453" i="23"/>
  <c r="B454" i="23"/>
  <c r="B455" i="23"/>
  <c r="B456" i="23"/>
  <c r="B457" i="23"/>
  <c r="B458" i="23"/>
  <c r="B459" i="23"/>
  <c r="B460" i="23"/>
  <c r="B461" i="23"/>
  <c r="B462" i="23"/>
  <c r="B463" i="23"/>
  <c r="B464" i="23"/>
  <c r="B465" i="23"/>
  <c r="B466" i="23"/>
  <c r="B467" i="23"/>
  <c r="B468" i="23"/>
  <c r="B469" i="23"/>
  <c r="B470" i="23"/>
  <c r="B471" i="23"/>
  <c r="B472" i="23"/>
  <c r="B473" i="23"/>
  <c r="B474" i="23"/>
  <c r="B475" i="23"/>
  <c r="B476" i="23"/>
  <c r="B477" i="23"/>
  <c r="B478" i="23"/>
  <c r="B479" i="23"/>
  <c r="B480" i="23"/>
  <c r="B481" i="23"/>
  <c r="B482" i="23"/>
  <c r="B483" i="23"/>
  <c r="B484" i="23"/>
  <c r="B485" i="23"/>
  <c r="B486" i="23"/>
  <c r="B487" i="23"/>
  <c r="B488" i="23"/>
  <c r="B489" i="23"/>
  <c r="B490" i="23"/>
  <c r="B491" i="23"/>
  <c r="B492" i="23"/>
  <c r="B493" i="23"/>
  <c r="B494" i="23"/>
  <c r="B495" i="23"/>
  <c r="B496" i="23"/>
  <c r="B497" i="23"/>
  <c r="B498" i="23"/>
  <c r="B499" i="23"/>
  <c r="B500" i="23"/>
  <c r="B501" i="23"/>
  <c r="B502" i="23"/>
  <c r="B503" i="23"/>
  <c r="B504" i="23"/>
  <c r="B505" i="23"/>
  <c r="B506" i="23"/>
  <c r="B507" i="23"/>
  <c r="B508" i="23"/>
  <c r="B509" i="23"/>
  <c r="B510" i="23"/>
  <c r="B511" i="23"/>
  <c r="B512" i="23"/>
  <c r="B513" i="23"/>
  <c r="B514" i="23"/>
  <c r="B515" i="23"/>
  <c r="B516" i="23"/>
  <c r="B517" i="23"/>
  <c r="B518" i="23"/>
  <c r="B519" i="23"/>
  <c r="B520" i="23"/>
  <c r="B521" i="23"/>
  <c r="B522" i="23"/>
  <c r="B523" i="23"/>
  <c r="B524" i="23"/>
  <c r="B525" i="23"/>
  <c r="B526" i="23"/>
  <c r="B527" i="23"/>
  <c r="B528" i="23"/>
  <c r="B529" i="23"/>
  <c r="B530" i="23"/>
  <c r="B531" i="23"/>
  <c r="B532" i="23"/>
  <c r="B533" i="23"/>
  <c r="B534" i="23"/>
  <c r="B535" i="23"/>
  <c r="B536" i="23"/>
  <c r="B537" i="23"/>
  <c r="B538" i="23"/>
  <c r="B539" i="23"/>
  <c r="B540" i="23"/>
  <c r="B541" i="23"/>
  <c r="B542" i="23"/>
  <c r="B543" i="23"/>
  <c r="B544" i="23"/>
  <c r="B545" i="23"/>
  <c r="B546" i="23"/>
  <c r="B547" i="23"/>
  <c r="B548" i="23"/>
  <c r="B549" i="23"/>
  <c r="B550" i="23"/>
  <c r="B551" i="23"/>
  <c r="B552" i="23"/>
  <c r="B553" i="23"/>
  <c r="B554" i="23"/>
  <c r="B555" i="23"/>
  <c r="B556" i="23"/>
  <c r="B557" i="23"/>
  <c r="B558" i="23"/>
  <c r="B559" i="23"/>
  <c r="B560" i="23"/>
  <c r="B561" i="23"/>
  <c r="B562" i="23"/>
  <c r="B563" i="23"/>
  <c r="B564" i="23"/>
  <c r="B565" i="23"/>
  <c r="B566" i="23"/>
  <c r="B567" i="23"/>
  <c r="B568" i="23"/>
  <c r="B569" i="23"/>
  <c r="B570" i="23"/>
  <c r="B571" i="23"/>
  <c r="B572" i="23"/>
  <c r="B573" i="23"/>
  <c r="B574" i="23"/>
  <c r="B575" i="23"/>
  <c r="B576" i="23"/>
  <c r="B577" i="23"/>
  <c r="B578" i="23"/>
  <c r="B579" i="23"/>
  <c r="B580" i="23"/>
  <c r="B581" i="23"/>
  <c r="B582" i="23"/>
  <c r="B583" i="23"/>
  <c r="B584" i="23"/>
  <c r="B585" i="23"/>
  <c r="B586" i="23"/>
  <c r="B587" i="23"/>
  <c r="B588" i="23"/>
  <c r="B589" i="23"/>
  <c r="B590" i="23"/>
  <c r="B591" i="23"/>
  <c r="B592" i="23"/>
  <c r="B593" i="23"/>
  <c r="B594" i="23"/>
  <c r="B595" i="23"/>
  <c r="B596" i="23"/>
  <c r="B597" i="23"/>
  <c r="B598" i="23"/>
  <c r="B599" i="23"/>
  <c r="B600" i="23"/>
  <c r="B601" i="23"/>
  <c r="B602" i="23"/>
  <c r="B603" i="23"/>
  <c r="B604" i="23"/>
  <c r="B605" i="23"/>
  <c r="B606" i="23"/>
  <c r="B607" i="23"/>
  <c r="B608" i="23"/>
  <c r="B609" i="23"/>
  <c r="B610" i="23"/>
  <c r="B611" i="23"/>
  <c r="B612" i="23"/>
  <c r="B613" i="23"/>
  <c r="B614" i="23"/>
  <c r="B615" i="23"/>
  <c r="B616" i="23"/>
  <c r="B617" i="23"/>
  <c r="B618" i="23"/>
  <c r="B619" i="23"/>
  <c r="B620" i="23"/>
  <c r="B621" i="23"/>
  <c r="B622" i="23"/>
  <c r="B623" i="23"/>
  <c r="B624" i="23"/>
  <c r="B625" i="23"/>
  <c r="B626" i="23"/>
  <c r="B627" i="23"/>
  <c r="B628" i="23"/>
  <c r="B629" i="23"/>
  <c r="B630" i="23"/>
  <c r="B631" i="23"/>
  <c r="B632" i="23"/>
  <c r="B633" i="23"/>
  <c r="B634" i="23"/>
  <c r="B635" i="23"/>
  <c r="B636" i="23"/>
  <c r="B637" i="23"/>
  <c r="B638" i="23"/>
  <c r="B639" i="23"/>
  <c r="B640" i="23"/>
  <c r="B641" i="23"/>
  <c r="B642" i="23"/>
  <c r="B643" i="23"/>
  <c r="B644" i="23"/>
  <c r="B645" i="23"/>
  <c r="B646" i="23"/>
  <c r="B647" i="23"/>
  <c r="B648" i="23"/>
  <c r="B649" i="23"/>
  <c r="B650" i="23"/>
  <c r="B651" i="23"/>
  <c r="B652" i="23"/>
  <c r="B653" i="23"/>
  <c r="B654" i="23"/>
  <c r="B655" i="23"/>
  <c r="B656" i="23"/>
  <c r="B657" i="23"/>
  <c r="B658" i="23"/>
  <c r="B659" i="23"/>
  <c r="B660" i="23"/>
  <c r="B661" i="23"/>
  <c r="B662" i="23"/>
  <c r="B663" i="23"/>
  <c r="B664" i="23"/>
  <c r="B665" i="23"/>
  <c r="B666" i="23"/>
  <c r="B667" i="23"/>
  <c r="B668" i="23"/>
  <c r="B669" i="23"/>
  <c r="B670" i="23"/>
  <c r="B671" i="23"/>
  <c r="B672" i="23"/>
  <c r="B673" i="23"/>
  <c r="B674" i="23"/>
  <c r="B675" i="23"/>
  <c r="B676" i="23"/>
  <c r="B677" i="23"/>
  <c r="B678" i="23"/>
  <c r="B679" i="23"/>
  <c r="B680" i="23"/>
  <c r="B681" i="23"/>
  <c r="B682" i="23"/>
  <c r="B683" i="23"/>
  <c r="B684" i="23"/>
  <c r="B685" i="23"/>
  <c r="B686" i="23"/>
  <c r="B687" i="23"/>
  <c r="B688" i="23"/>
  <c r="B689" i="23"/>
  <c r="B690" i="23"/>
  <c r="B691" i="23"/>
  <c r="B692" i="23"/>
  <c r="B693" i="23"/>
  <c r="B694" i="23"/>
  <c r="B695" i="23"/>
  <c r="B696" i="23"/>
  <c r="B697" i="23"/>
  <c r="B698" i="23"/>
  <c r="B699" i="23"/>
  <c r="B700" i="23"/>
  <c r="B701" i="23"/>
  <c r="B702" i="23"/>
  <c r="B703" i="23"/>
  <c r="B704" i="23"/>
  <c r="B705" i="23"/>
  <c r="B706" i="23"/>
  <c r="B707" i="23"/>
  <c r="B708" i="23"/>
  <c r="B709" i="23"/>
  <c r="B710" i="23"/>
  <c r="B711" i="23"/>
  <c r="B712" i="23"/>
  <c r="B713" i="23"/>
  <c r="B714" i="23"/>
  <c r="B715" i="23"/>
  <c r="B716" i="23"/>
  <c r="B717" i="23"/>
  <c r="B718" i="23"/>
  <c r="B719" i="23"/>
  <c r="B720" i="23"/>
  <c r="B721" i="23"/>
  <c r="B722" i="23"/>
  <c r="B723" i="23"/>
  <c r="B724" i="23"/>
  <c r="B725" i="23"/>
  <c r="B726" i="23"/>
  <c r="B727" i="23"/>
  <c r="B728" i="23"/>
  <c r="B729" i="23"/>
  <c r="B730" i="23"/>
  <c r="B731" i="23"/>
  <c r="B732" i="23"/>
  <c r="B733" i="23"/>
  <c r="B734" i="23"/>
  <c r="B735" i="23"/>
  <c r="B736" i="23"/>
  <c r="B737" i="23"/>
  <c r="B738" i="23"/>
  <c r="B739" i="23"/>
  <c r="B740" i="23"/>
  <c r="B741" i="23"/>
  <c r="B742" i="23"/>
  <c r="B743" i="23"/>
  <c r="B744" i="23"/>
  <c r="B745" i="23"/>
  <c r="B746" i="23"/>
  <c r="B747" i="23"/>
  <c r="B748" i="23"/>
  <c r="B749" i="23"/>
  <c r="B750" i="23"/>
  <c r="B751" i="23"/>
  <c r="B752" i="23"/>
  <c r="B753" i="23"/>
  <c r="B754" i="23"/>
  <c r="B755" i="23"/>
  <c r="B756" i="23"/>
  <c r="B757" i="23"/>
  <c r="B758" i="23"/>
  <c r="B759" i="23"/>
  <c r="B760" i="23"/>
  <c r="B761" i="23"/>
  <c r="B762" i="23"/>
  <c r="B763" i="23"/>
  <c r="B764" i="23"/>
  <c r="B765" i="23"/>
  <c r="B766" i="23"/>
  <c r="B767" i="23"/>
  <c r="B768" i="23"/>
  <c r="B769" i="23"/>
  <c r="B770" i="23"/>
  <c r="B771" i="23"/>
  <c r="B772" i="23"/>
  <c r="B773" i="23"/>
  <c r="B774" i="23"/>
  <c r="B775" i="23"/>
  <c r="B776" i="23"/>
  <c r="B777" i="23"/>
  <c r="B778" i="23"/>
  <c r="B779" i="23"/>
  <c r="B780" i="23"/>
  <c r="B781" i="23"/>
  <c r="B782" i="23"/>
  <c r="B783" i="23"/>
  <c r="B784" i="23"/>
  <c r="B785" i="23"/>
  <c r="B786" i="23"/>
  <c r="B787" i="23"/>
  <c r="B788" i="23"/>
  <c r="B789" i="23"/>
  <c r="B790" i="23"/>
  <c r="B791" i="23"/>
  <c r="B792" i="23"/>
  <c r="B793" i="23"/>
  <c r="B794" i="23"/>
  <c r="B795" i="23"/>
  <c r="B796" i="23"/>
  <c r="B797" i="23"/>
  <c r="B798" i="23"/>
  <c r="B799" i="23"/>
  <c r="B800" i="23"/>
  <c r="B801" i="23"/>
  <c r="B802" i="23"/>
  <c r="B803" i="23"/>
  <c r="B804" i="23"/>
  <c r="B805" i="23"/>
  <c r="B806" i="23"/>
  <c r="B807" i="23"/>
  <c r="B808" i="23"/>
  <c r="B809" i="23"/>
  <c r="B810" i="23"/>
  <c r="B811" i="23"/>
  <c r="B812" i="23"/>
  <c r="B813" i="23"/>
  <c r="B814" i="23"/>
  <c r="B815" i="23"/>
  <c r="B816" i="23"/>
  <c r="B817" i="23"/>
  <c r="B818" i="23"/>
  <c r="B819" i="23"/>
  <c r="B820" i="23"/>
  <c r="B821" i="23"/>
  <c r="B822" i="23"/>
  <c r="B823" i="23"/>
  <c r="B824" i="23"/>
  <c r="B825" i="23"/>
  <c r="B826" i="23"/>
  <c r="B827" i="23"/>
  <c r="B828" i="23"/>
  <c r="B829" i="23"/>
  <c r="B830" i="23"/>
  <c r="B831" i="23"/>
  <c r="B832" i="23"/>
  <c r="B833" i="23"/>
  <c r="B834" i="23"/>
  <c r="B835" i="23"/>
  <c r="B836" i="23"/>
  <c r="B837" i="23"/>
  <c r="B838" i="23"/>
  <c r="B839" i="23"/>
  <c r="B840" i="23"/>
  <c r="B841" i="23"/>
  <c r="B842" i="23"/>
  <c r="B843" i="23"/>
  <c r="B844" i="23"/>
  <c r="B845" i="23"/>
  <c r="B846" i="23"/>
  <c r="B847" i="23"/>
  <c r="B848" i="23"/>
  <c r="B849" i="23"/>
  <c r="B850" i="23"/>
  <c r="B851" i="23"/>
  <c r="B852" i="23"/>
  <c r="B853" i="23"/>
  <c r="B854" i="23"/>
  <c r="B855" i="23"/>
  <c r="B856" i="23"/>
  <c r="B857" i="23"/>
  <c r="B858" i="23"/>
  <c r="B859" i="23"/>
  <c r="B860" i="23"/>
  <c r="B861" i="23"/>
  <c r="B862" i="23"/>
  <c r="B863" i="23"/>
  <c r="B864" i="23"/>
  <c r="B865" i="23"/>
  <c r="B866" i="23"/>
  <c r="B867" i="23"/>
  <c r="B868" i="23"/>
  <c r="B869" i="23"/>
  <c r="B870" i="23"/>
  <c r="B871" i="23"/>
  <c r="B872" i="23"/>
  <c r="B873" i="23"/>
  <c r="B874" i="23"/>
  <c r="B875" i="23"/>
  <c r="B876" i="23"/>
  <c r="B877" i="23"/>
  <c r="B878" i="23"/>
  <c r="B879" i="23"/>
  <c r="B880" i="23"/>
  <c r="B881" i="23"/>
  <c r="B882" i="23"/>
  <c r="B883" i="23"/>
  <c r="B884" i="23"/>
  <c r="B885" i="23"/>
  <c r="B886" i="23"/>
  <c r="B887" i="23"/>
  <c r="B888" i="23"/>
  <c r="B889" i="23"/>
  <c r="B890" i="23"/>
  <c r="B891" i="23"/>
  <c r="B892" i="23"/>
  <c r="B893" i="23"/>
  <c r="B894" i="23"/>
  <c r="B895" i="23"/>
  <c r="B896" i="23"/>
  <c r="B897" i="23"/>
  <c r="B898" i="23"/>
  <c r="B899" i="23"/>
  <c r="B900" i="23"/>
  <c r="B901" i="23"/>
  <c r="B902" i="23"/>
  <c r="B903" i="23"/>
  <c r="B904" i="23"/>
  <c r="B905" i="23"/>
  <c r="B906" i="23"/>
  <c r="B907" i="23"/>
  <c r="B908" i="23"/>
  <c r="B909" i="23"/>
  <c r="B910" i="23"/>
  <c r="B911" i="23"/>
  <c r="B912" i="23"/>
  <c r="B913" i="23"/>
  <c r="B914" i="23"/>
  <c r="B915" i="23"/>
  <c r="B916" i="23"/>
  <c r="B917" i="23"/>
  <c r="B918" i="23"/>
  <c r="B919" i="23"/>
  <c r="B920" i="23"/>
  <c r="B921" i="23"/>
  <c r="B922" i="23"/>
  <c r="B923" i="23"/>
  <c r="B924" i="23"/>
  <c r="B925" i="23"/>
  <c r="B926" i="23"/>
  <c r="B927" i="23"/>
  <c r="B928" i="23"/>
  <c r="B929" i="23"/>
  <c r="B930" i="23"/>
  <c r="B931" i="23"/>
  <c r="B932" i="23"/>
  <c r="B933" i="23"/>
  <c r="B934" i="23"/>
  <c r="B935" i="23"/>
  <c r="B936" i="23"/>
  <c r="B937" i="23"/>
  <c r="B938" i="23"/>
  <c r="B939" i="23"/>
  <c r="B940" i="23"/>
  <c r="B941" i="23"/>
  <c r="B942" i="23"/>
  <c r="B943" i="23"/>
  <c r="B944" i="23"/>
  <c r="B945" i="23"/>
  <c r="B946" i="23"/>
  <c r="B947" i="23"/>
  <c r="B948" i="23"/>
  <c r="B949" i="23"/>
  <c r="B950" i="23"/>
  <c r="B951" i="23"/>
  <c r="B952" i="23"/>
  <c r="B953" i="23"/>
  <c r="B954" i="23"/>
  <c r="B955" i="23"/>
  <c r="B956" i="23"/>
  <c r="B957" i="23"/>
  <c r="B958" i="23"/>
  <c r="B959" i="23"/>
  <c r="B960" i="23"/>
  <c r="B961" i="23"/>
  <c r="B962" i="23"/>
  <c r="B963" i="23"/>
  <c r="B964" i="23"/>
  <c r="B965" i="23"/>
  <c r="B966" i="23"/>
  <c r="B967" i="23"/>
  <c r="B968" i="23"/>
  <c r="B969" i="23"/>
  <c r="B970" i="23"/>
  <c r="B971" i="23"/>
  <c r="B972" i="23"/>
  <c r="B973" i="23"/>
  <c r="B974" i="23"/>
  <c r="B975" i="23"/>
  <c r="B976" i="23"/>
  <c r="B977" i="23"/>
  <c r="B978" i="23"/>
  <c r="B979" i="23"/>
  <c r="B980" i="23"/>
  <c r="B981" i="23"/>
  <c r="B982" i="23"/>
  <c r="B983" i="23"/>
  <c r="B984" i="23"/>
  <c r="B985" i="23"/>
  <c r="B986" i="23"/>
  <c r="B987" i="23"/>
  <c r="B988" i="23"/>
  <c r="B989" i="23"/>
  <c r="B990" i="23"/>
  <c r="B991" i="23"/>
  <c r="B992" i="23"/>
  <c r="B993" i="23"/>
  <c r="B994" i="23"/>
  <c r="B995" i="23"/>
  <c r="B996" i="23"/>
  <c r="B997" i="23"/>
  <c r="B998" i="23"/>
  <c r="B999" i="23"/>
  <c r="B1000" i="23"/>
  <c r="B1001" i="23"/>
  <c r="B1002" i="23"/>
  <c r="B1003" i="23"/>
  <c r="B1004" i="23"/>
  <c r="B1005" i="23"/>
  <c r="B1006" i="23"/>
  <c r="B1007" i="23"/>
  <c r="B1008" i="23"/>
  <c r="B1009" i="23"/>
  <c r="B1010" i="23"/>
  <c r="B1011" i="23"/>
  <c r="B1012" i="23"/>
  <c r="B1013" i="23"/>
  <c r="B1014" i="23"/>
  <c r="B1015" i="23"/>
  <c r="B1016" i="23"/>
  <c r="B1017" i="23"/>
  <c r="B1018" i="23"/>
  <c r="B1019" i="23"/>
  <c r="B1020" i="23"/>
  <c r="B1021" i="23"/>
  <c r="B1022" i="23"/>
  <c r="B1023" i="23"/>
  <c r="B1024" i="23"/>
  <c r="B1025" i="23"/>
  <c r="B1026" i="23"/>
  <c r="B1027" i="23"/>
  <c r="B1028" i="23"/>
  <c r="B1029" i="23"/>
  <c r="B1030" i="23"/>
  <c r="B1031" i="23"/>
  <c r="B1032" i="23"/>
  <c r="B1033" i="23"/>
  <c r="B1034" i="23"/>
  <c r="B1035" i="23"/>
  <c r="B1036" i="23"/>
  <c r="B1037" i="23"/>
  <c r="B1038" i="23"/>
  <c r="B1039" i="23"/>
  <c r="B1040" i="23"/>
  <c r="B1041" i="23"/>
  <c r="B1042" i="23"/>
  <c r="B1043" i="23"/>
  <c r="B1044" i="23"/>
  <c r="B1045" i="23"/>
  <c r="B1046" i="23"/>
  <c r="B1047" i="23"/>
  <c r="B1048" i="23"/>
  <c r="B1049" i="23"/>
  <c r="B1050" i="23"/>
  <c r="B1051" i="23"/>
  <c r="B1052" i="23"/>
  <c r="B1053" i="23"/>
  <c r="B1054" i="23"/>
  <c r="B1055" i="23"/>
  <c r="B1056" i="23"/>
  <c r="B1057" i="23"/>
  <c r="B1058" i="23"/>
  <c r="B1059" i="23"/>
  <c r="B1060" i="23"/>
  <c r="B1061" i="23"/>
  <c r="B1062" i="23"/>
  <c r="B1063" i="23"/>
  <c r="B1064" i="23"/>
  <c r="B1065" i="23"/>
  <c r="B1066" i="23"/>
  <c r="B1067" i="23"/>
  <c r="B1068" i="23"/>
  <c r="B1069" i="23"/>
  <c r="B1070" i="23"/>
  <c r="B1071" i="23"/>
  <c r="B1072" i="23"/>
  <c r="B2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215" i="23"/>
  <c r="D216" i="23"/>
  <c r="D217" i="23"/>
  <c r="D218" i="23"/>
  <c r="D219" i="23"/>
  <c r="D220" i="23"/>
  <c r="D221" i="23"/>
  <c r="D222" i="23"/>
  <c r="D223" i="23"/>
  <c r="D224" i="23"/>
  <c r="D225" i="23"/>
  <c r="D226" i="23"/>
  <c r="D227" i="23"/>
  <c r="D228" i="23"/>
  <c r="D229" i="23"/>
  <c r="D230" i="23"/>
  <c r="D231" i="23"/>
  <c r="D232" i="23"/>
  <c r="D233" i="23"/>
  <c r="D234" i="23"/>
  <c r="D235" i="23"/>
  <c r="D236" i="23"/>
  <c r="D237" i="23"/>
  <c r="D238" i="23"/>
  <c r="D239" i="23"/>
  <c r="D240" i="23"/>
  <c r="D241" i="23"/>
  <c r="D242" i="23"/>
  <c r="D243" i="23"/>
  <c r="D244" i="23"/>
  <c r="D245" i="23"/>
  <c r="D246" i="23"/>
  <c r="D247" i="23"/>
  <c r="D248" i="23"/>
  <c r="D249" i="23"/>
  <c r="D250" i="23"/>
  <c r="D251" i="23"/>
  <c r="D252" i="23"/>
  <c r="D253" i="23"/>
  <c r="D254" i="23"/>
  <c r="D255" i="23"/>
  <c r="D256" i="23"/>
  <c r="D257" i="23"/>
  <c r="D258" i="23"/>
  <c r="D259" i="23"/>
  <c r="D260" i="23"/>
  <c r="D261" i="23"/>
  <c r="D262" i="23"/>
  <c r="D263" i="23"/>
  <c r="D264" i="23"/>
  <c r="D265" i="23"/>
  <c r="D266" i="23"/>
  <c r="D267" i="23"/>
  <c r="D268" i="23"/>
  <c r="D269" i="23"/>
  <c r="D270" i="23"/>
  <c r="D271" i="23"/>
  <c r="D272" i="23"/>
  <c r="D273" i="23"/>
  <c r="D274" i="23"/>
  <c r="D275" i="23"/>
  <c r="D276" i="23"/>
  <c r="D277" i="23"/>
  <c r="D278" i="23"/>
  <c r="D279" i="23"/>
  <c r="D280" i="23"/>
  <c r="D281" i="23"/>
  <c r="D282" i="23"/>
  <c r="D283" i="23"/>
  <c r="D284" i="23"/>
  <c r="D285" i="23"/>
  <c r="D286" i="23"/>
  <c r="D287" i="23"/>
  <c r="D288" i="23"/>
  <c r="D289" i="23"/>
  <c r="D290" i="23"/>
  <c r="D291" i="23"/>
  <c r="D292" i="23"/>
  <c r="D293" i="23"/>
  <c r="D294" i="23"/>
  <c r="D295" i="23"/>
  <c r="D296" i="23"/>
  <c r="D297" i="23"/>
  <c r="D298" i="23"/>
  <c r="D299" i="23"/>
  <c r="D300" i="23"/>
  <c r="D301" i="23"/>
  <c r="D302" i="23"/>
  <c r="D303" i="23"/>
  <c r="D304" i="23"/>
  <c r="D305" i="23"/>
  <c r="D306" i="23"/>
  <c r="D307" i="23"/>
  <c r="D308" i="23"/>
  <c r="D309" i="23"/>
  <c r="D310" i="23"/>
  <c r="D311" i="23"/>
  <c r="D312" i="23"/>
  <c r="D313" i="23"/>
  <c r="D314" i="23"/>
  <c r="D315" i="23"/>
  <c r="D316" i="23"/>
  <c r="D317" i="23"/>
  <c r="D318" i="23"/>
  <c r="D319" i="23"/>
  <c r="D320" i="23"/>
  <c r="D321" i="23"/>
  <c r="D322" i="23"/>
  <c r="D323" i="23"/>
  <c r="D324" i="23"/>
  <c r="D325" i="23"/>
  <c r="D326" i="23"/>
  <c r="D327" i="23"/>
  <c r="D328" i="23"/>
  <c r="D329" i="23"/>
  <c r="D330" i="23"/>
  <c r="D331" i="23"/>
  <c r="D332" i="23"/>
  <c r="D333" i="23"/>
  <c r="D334" i="23"/>
  <c r="D335" i="23"/>
  <c r="D336" i="23"/>
  <c r="D337" i="23"/>
  <c r="D338" i="23"/>
  <c r="D339" i="23"/>
  <c r="D340" i="23"/>
  <c r="D341" i="23"/>
  <c r="D342" i="23"/>
  <c r="D343" i="23"/>
  <c r="D344" i="23"/>
  <c r="D345" i="23"/>
  <c r="D346" i="23"/>
  <c r="D347" i="23"/>
  <c r="D348" i="23"/>
  <c r="D349" i="23"/>
  <c r="D350" i="23"/>
  <c r="D351" i="23"/>
  <c r="D352" i="23"/>
  <c r="D353" i="23"/>
  <c r="D354" i="23"/>
  <c r="D355" i="23"/>
  <c r="D356" i="23"/>
  <c r="D357" i="23"/>
  <c r="D358" i="23"/>
  <c r="D359" i="23"/>
  <c r="D360" i="23"/>
  <c r="D361" i="23"/>
  <c r="D362" i="23"/>
  <c r="D363" i="23"/>
  <c r="D364" i="23"/>
  <c r="D365" i="23"/>
  <c r="D366" i="23"/>
  <c r="D367" i="23"/>
  <c r="D368" i="23"/>
  <c r="D369" i="23"/>
  <c r="D370" i="23"/>
  <c r="D371" i="23"/>
  <c r="D372" i="23"/>
  <c r="D373" i="23"/>
  <c r="D374" i="23"/>
  <c r="D375" i="23"/>
  <c r="D376" i="23"/>
  <c r="D377" i="23"/>
  <c r="D378" i="23"/>
  <c r="D379" i="23"/>
  <c r="D380" i="23"/>
  <c r="D381" i="23"/>
  <c r="D382" i="23"/>
  <c r="D383" i="23"/>
  <c r="D384" i="23"/>
  <c r="D385" i="23"/>
  <c r="D386" i="23"/>
  <c r="D387" i="23"/>
  <c r="D388" i="23"/>
  <c r="D389" i="23"/>
  <c r="D390" i="23"/>
  <c r="D391" i="23"/>
  <c r="D392" i="23"/>
  <c r="D393" i="23"/>
  <c r="D394" i="23"/>
  <c r="D395" i="23"/>
  <c r="D396" i="23"/>
  <c r="D397" i="23"/>
  <c r="D398" i="23"/>
  <c r="D399" i="23"/>
  <c r="D400" i="23"/>
  <c r="D401" i="23"/>
  <c r="D402" i="23"/>
  <c r="D403" i="23"/>
  <c r="D404" i="23"/>
  <c r="D405" i="23"/>
  <c r="D406" i="23"/>
  <c r="D407" i="23"/>
  <c r="D408" i="23"/>
  <c r="D409" i="23"/>
  <c r="D410" i="23"/>
  <c r="D411" i="23"/>
  <c r="D412" i="23"/>
  <c r="D413" i="23"/>
  <c r="D414" i="23"/>
  <c r="D415" i="23"/>
  <c r="D416" i="23"/>
  <c r="D417" i="23"/>
  <c r="D418" i="23"/>
  <c r="D419" i="23"/>
  <c r="D420" i="23"/>
  <c r="D421" i="23"/>
  <c r="D422" i="23"/>
  <c r="D423" i="23"/>
  <c r="D424" i="23"/>
  <c r="D425" i="23"/>
  <c r="D426" i="23"/>
  <c r="D427" i="23"/>
  <c r="D428" i="23"/>
  <c r="D429" i="23"/>
  <c r="D430" i="23"/>
  <c r="D431" i="23"/>
  <c r="D432" i="23"/>
  <c r="D433" i="23"/>
  <c r="D434" i="23"/>
  <c r="D435" i="23"/>
  <c r="D436" i="23"/>
  <c r="D437" i="23"/>
  <c r="D438" i="23"/>
  <c r="D439" i="23"/>
  <c r="D440" i="23"/>
  <c r="D441" i="23"/>
  <c r="D442" i="23"/>
  <c r="D443" i="23"/>
  <c r="D444" i="23"/>
  <c r="D445" i="23"/>
  <c r="D446" i="23"/>
  <c r="D447" i="23"/>
  <c r="D448" i="23"/>
  <c r="D449" i="23"/>
  <c r="D450" i="23"/>
  <c r="D451" i="23"/>
  <c r="D452" i="23"/>
  <c r="D453" i="23"/>
  <c r="D454" i="23"/>
  <c r="D455" i="23"/>
  <c r="D456" i="23"/>
  <c r="D457" i="23"/>
  <c r="D458" i="23"/>
  <c r="D459" i="23"/>
  <c r="D460" i="23"/>
  <c r="D461" i="23"/>
  <c r="D462" i="23"/>
  <c r="D463" i="23"/>
  <c r="D464" i="23"/>
  <c r="D465" i="23"/>
  <c r="D466" i="23"/>
  <c r="D467" i="23"/>
  <c r="D468" i="23"/>
  <c r="D469" i="23"/>
  <c r="D470" i="23"/>
  <c r="D471" i="23"/>
  <c r="D472" i="23"/>
  <c r="D473" i="23"/>
  <c r="D474" i="23"/>
  <c r="D475" i="23"/>
  <c r="D476" i="23"/>
  <c r="D477" i="23"/>
  <c r="D478" i="23"/>
  <c r="D479" i="23"/>
  <c r="D480" i="23"/>
  <c r="D481" i="23"/>
  <c r="D482" i="23"/>
  <c r="D483" i="23"/>
  <c r="D484" i="23"/>
  <c r="D485" i="23"/>
  <c r="D486" i="23"/>
  <c r="D487" i="23"/>
  <c r="D488" i="23"/>
  <c r="D489" i="23"/>
  <c r="D490" i="23"/>
  <c r="D491" i="23"/>
  <c r="D492" i="23"/>
  <c r="D493" i="23"/>
  <c r="D494" i="23"/>
  <c r="D495" i="23"/>
  <c r="D496" i="23"/>
  <c r="D497" i="23"/>
  <c r="D498" i="23"/>
  <c r="D499" i="23"/>
  <c r="D500" i="23"/>
  <c r="D501" i="23"/>
  <c r="D502" i="23"/>
  <c r="D503" i="23"/>
  <c r="D504" i="23"/>
  <c r="D505" i="23"/>
  <c r="D506" i="23"/>
  <c r="D507" i="23"/>
  <c r="D508" i="23"/>
  <c r="D509" i="23"/>
  <c r="D510" i="23"/>
  <c r="D511" i="23"/>
  <c r="D512" i="23"/>
  <c r="D513" i="23"/>
  <c r="D514" i="23"/>
  <c r="D515" i="23"/>
  <c r="D516" i="23"/>
  <c r="D517" i="23"/>
  <c r="D518" i="23"/>
  <c r="D519" i="23"/>
  <c r="D520" i="23"/>
  <c r="D521" i="23"/>
  <c r="D522" i="23"/>
  <c r="D523" i="23"/>
  <c r="D524" i="23"/>
  <c r="D525" i="23"/>
  <c r="D526" i="23"/>
  <c r="D527" i="23"/>
  <c r="D528" i="23"/>
  <c r="D529" i="23"/>
  <c r="D530" i="23"/>
  <c r="D531" i="23"/>
  <c r="D532" i="23"/>
  <c r="D533" i="23"/>
  <c r="D534" i="23"/>
  <c r="D535" i="23"/>
  <c r="D536" i="23"/>
  <c r="D537" i="23"/>
  <c r="D538" i="23"/>
  <c r="D539" i="23"/>
  <c r="D540" i="23"/>
  <c r="D541" i="23"/>
  <c r="D542" i="23"/>
  <c r="D543" i="23"/>
  <c r="D544" i="23"/>
  <c r="D545" i="23"/>
  <c r="D546" i="23"/>
  <c r="D547" i="23"/>
  <c r="D548" i="23"/>
  <c r="D549" i="23"/>
  <c r="D550" i="23"/>
  <c r="D551" i="23"/>
  <c r="D552" i="23"/>
  <c r="D553" i="23"/>
  <c r="D554" i="23"/>
  <c r="D555" i="23"/>
  <c r="D556" i="23"/>
  <c r="D557" i="23"/>
  <c r="D558" i="23"/>
  <c r="D559" i="23"/>
  <c r="D560" i="23"/>
  <c r="D561" i="23"/>
  <c r="D562" i="23"/>
  <c r="D563" i="23"/>
  <c r="D564" i="23"/>
  <c r="D565" i="23"/>
  <c r="D566" i="23"/>
  <c r="D567" i="23"/>
  <c r="D568" i="23"/>
  <c r="D569" i="23"/>
  <c r="D570" i="23"/>
  <c r="D571" i="23"/>
  <c r="D572" i="23"/>
  <c r="D573" i="23"/>
  <c r="D574" i="23"/>
  <c r="D575" i="23"/>
  <c r="D576" i="23"/>
  <c r="D577" i="23"/>
  <c r="D578" i="23"/>
  <c r="D579" i="23"/>
  <c r="D580" i="23"/>
  <c r="D581" i="23"/>
  <c r="D582" i="23"/>
  <c r="D583" i="23"/>
  <c r="D584" i="23"/>
  <c r="D585" i="23"/>
  <c r="D586" i="23"/>
  <c r="D587" i="23"/>
  <c r="D588" i="23"/>
  <c r="D589" i="23"/>
  <c r="D590" i="23"/>
  <c r="D591" i="23"/>
  <c r="D592" i="23"/>
  <c r="D593" i="23"/>
  <c r="D594" i="23"/>
  <c r="D595" i="23"/>
  <c r="D596" i="23"/>
  <c r="D597" i="23"/>
  <c r="D598" i="23"/>
  <c r="D599" i="23"/>
  <c r="D600" i="23"/>
  <c r="D601" i="23"/>
  <c r="D602" i="23"/>
  <c r="D603" i="23"/>
  <c r="D604" i="23"/>
  <c r="D605" i="23"/>
  <c r="D606" i="23"/>
  <c r="D607" i="23"/>
  <c r="D608" i="23"/>
  <c r="D609" i="23"/>
  <c r="D610" i="23"/>
  <c r="D611" i="23"/>
  <c r="D612" i="23"/>
  <c r="D613" i="23"/>
  <c r="D614" i="23"/>
  <c r="D615" i="23"/>
  <c r="D616" i="23"/>
  <c r="D617" i="23"/>
  <c r="D618" i="23"/>
  <c r="D619" i="23"/>
  <c r="D620" i="23"/>
  <c r="D621" i="23"/>
  <c r="D622" i="23"/>
  <c r="D623" i="23"/>
  <c r="D624" i="23"/>
  <c r="D625" i="23"/>
  <c r="D626" i="23"/>
  <c r="D627" i="23"/>
  <c r="D628" i="23"/>
  <c r="D629" i="23"/>
  <c r="D630" i="23"/>
  <c r="D631" i="23"/>
  <c r="D632" i="23"/>
  <c r="D633" i="23"/>
  <c r="D634" i="23"/>
  <c r="D635" i="23"/>
  <c r="D636" i="23"/>
  <c r="D637" i="23"/>
  <c r="D638" i="23"/>
  <c r="D639" i="23"/>
  <c r="D640" i="23"/>
  <c r="D641" i="23"/>
  <c r="D642" i="23"/>
  <c r="D643" i="23"/>
  <c r="D644" i="23"/>
  <c r="D645" i="23"/>
  <c r="D646" i="23"/>
  <c r="D647" i="23"/>
  <c r="D648" i="23"/>
  <c r="D649" i="23"/>
  <c r="D650" i="23"/>
  <c r="D651" i="23"/>
  <c r="D652" i="23"/>
  <c r="D653" i="23"/>
  <c r="D654" i="23"/>
  <c r="D655" i="23"/>
  <c r="D656" i="23"/>
  <c r="D657" i="23"/>
  <c r="D658" i="23"/>
  <c r="D659" i="23"/>
  <c r="D660" i="23"/>
  <c r="D661" i="23"/>
  <c r="D662" i="23"/>
  <c r="D663" i="23"/>
  <c r="D664" i="23"/>
  <c r="D665" i="23"/>
  <c r="D666" i="23"/>
  <c r="D667" i="23"/>
  <c r="D668" i="23"/>
  <c r="D669" i="23"/>
  <c r="D670" i="23"/>
  <c r="D671" i="23"/>
  <c r="D672" i="23"/>
  <c r="D673" i="23"/>
  <c r="D674" i="23"/>
  <c r="D675" i="23"/>
  <c r="D676" i="23"/>
  <c r="D677" i="23"/>
  <c r="D678" i="23"/>
  <c r="D679" i="23"/>
  <c r="D680" i="23"/>
  <c r="D681" i="23"/>
  <c r="D682" i="23"/>
  <c r="D683" i="23"/>
  <c r="D684" i="23"/>
  <c r="D685" i="23"/>
  <c r="D686" i="23"/>
  <c r="D687" i="23"/>
  <c r="D688" i="23"/>
  <c r="D689" i="23"/>
  <c r="D690" i="23"/>
  <c r="D691" i="23"/>
  <c r="D692" i="23"/>
  <c r="D693" i="23"/>
  <c r="D694" i="23"/>
  <c r="D695" i="23"/>
  <c r="D696" i="23"/>
  <c r="D697" i="23"/>
  <c r="D698" i="23"/>
  <c r="D699" i="23"/>
  <c r="D700" i="23"/>
  <c r="D701" i="23"/>
  <c r="D702" i="23"/>
  <c r="D703" i="23"/>
  <c r="D704" i="23"/>
  <c r="D705" i="23"/>
  <c r="D706" i="23"/>
  <c r="D707" i="23"/>
  <c r="D708" i="23"/>
  <c r="D709" i="23"/>
  <c r="D710" i="23"/>
  <c r="D711" i="23"/>
  <c r="D712" i="23"/>
  <c r="D713" i="23"/>
  <c r="D714" i="23"/>
  <c r="D715" i="23"/>
  <c r="D716" i="23"/>
  <c r="D717" i="23"/>
  <c r="D718" i="23"/>
  <c r="D719" i="23"/>
  <c r="D720" i="23"/>
  <c r="D721" i="23"/>
  <c r="D722" i="23"/>
  <c r="D723" i="23"/>
  <c r="D724" i="23"/>
  <c r="D725" i="23"/>
  <c r="D726" i="23"/>
  <c r="D727" i="23"/>
  <c r="D728" i="23"/>
  <c r="D729" i="23"/>
  <c r="D730" i="23"/>
  <c r="D731" i="23"/>
  <c r="D732" i="23"/>
  <c r="D733" i="23"/>
  <c r="D734" i="23"/>
  <c r="D735" i="23"/>
  <c r="D736" i="23"/>
  <c r="D737" i="23"/>
  <c r="D738" i="23"/>
  <c r="D739" i="23"/>
  <c r="D740" i="23"/>
  <c r="D741" i="23"/>
  <c r="D742" i="23"/>
  <c r="D743" i="23"/>
  <c r="D744" i="23"/>
  <c r="D745" i="23"/>
  <c r="D746" i="23"/>
  <c r="D747" i="23"/>
  <c r="D748" i="23"/>
  <c r="D749" i="23"/>
  <c r="D750" i="23"/>
  <c r="D751" i="23"/>
  <c r="D752" i="23"/>
  <c r="D753" i="23"/>
  <c r="D754" i="23"/>
  <c r="D755" i="23"/>
  <c r="D756" i="23"/>
  <c r="D757" i="23"/>
  <c r="D758" i="23"/>
  <c r="D759" i="23"/>
  <c r="D760" i="23"/>
  <c r="D761" i="23"/>
  <c r="D762" i="23"/>
  <c r="D763" i="23"/>
  <c r="D764" i="23"/>
  <c r="D765" i="23"/>
  <c r="D766" i="23"/>
  <c r="D767" i="23"/>
  <c r="D768" i="23"/>
  <c r="D769" i="23"/>
  <c r="D770" i="23"/>
  <c r="D771" i="23"/>
  <c r="D772" i="23"/>
  <c r="D773" i="23"/>
  <c r="D774" i="23"/>
  <c r="D775" i="23"/>
  <c r="D776" i="23"/>
  <c r="D777" i="23"/>
  <c r="D778" i="23"/>
  <c r="D779" i="23"/>
  <c r="D780" i="23"/>
  <c r="D781" i="23"/>
  <c r="D782" i="23"/>
  <c r="D783" i="23"/>
  <c r="D784" i="23"/>
  <c r="D785" i="23"/>
  <c r="D786" i="23"/>
  <c r="D787" i="23"/>
  <c r="D788" i="23"/>
  <c r="D789" i="23"/>
  <c r="D790" i="23"/>
  <c r="D791" i="23"/>
  <c r="D792" i="23"/>
  <c r="D793" i="23"/>
  <c r="D794" i="23"/>
  <c r="D795" i="23"/>
  <c r="D796" i="23"/>
  <c r="D797" i="23"/>
  <c r="D798" i="23"/>
  <c r="D799" i="23"/>
  <c r="D800" i="23"/>
  <c r="D801" i="23"/>
  <c r="D802" i="23"/>
  <c r="D803" i="23"/>
  <c r="D804" i="23"/>
  <c r="D805" i="23"/>
  <c r="D806" i="23"/>
  <c r="D807" i="23"/>
  <c r="D808" i="23"/>
  <c r="D809" i="23"/>
  <c r="D810" i="23"/>
  <c r="D811" i="23"/>
  <c r="D812" i="23"/>
  <c r="D813" i="23"/>
  <c r="D814" i="23"/>
  <c r="D815" i="23"/>
  <c r="D816" i="23"/>
  <c r="D817" i="23"/>
  <c r="D818" i="23"/>
  <c r="D819" i="23"/>
  <c r="D820" i="23"/>
  <c r="D821" i="23"/>
  <c r="D822" i="23"/>
  <c r="D823" i="23"/>
  <c r="D824" i="23"/>
  <c r="D825" i="23"/>
  <c r="D826" i="23"/>
  <c r="D827" i="23"/>
  <c r="D828" i="23"/>
  <c r="D829" i="23"/>
  <c r="D830" i="23"/>
  <c r="D831" i="23"/>
  <c r="D832" i="23"/>
  <c r="D833" i="23"/>
  <c r="D834" i="23"/>
  <c r="D835" i="23"/>
  <c r="D836" i="23"/>
  <c r="D837" i="23"/>
  <c r="D838" i="23"/>
  <c r="D839" i="23"/>
  <c r="D840" i="23"/>
  <c r="D841" i="23"/>
  <c r="D842" i="23"/>
  <c r="D843" i="23"/>
  <c r="D844" i="23"/>
  <c r="D845" i="23"/>
  <c r="D846" i="23"/>
  <c r="D847" i="23"/>
  <c r="D848" i="23"/>
  <c r="D849" i="23"/>
  <c r="D850" i="23"/>
  <c r="D851" i="23"/>
  <c r="D852" i="23"/>
  <c r="D853" i="23"/>
  <c r="D854" i="23"/>
  <c r="D855" i="23"/>
  <c r="D856" i="23"/>
  <c r="D857" i="23"/>
  <c r="D858" i="23"/>
  <c r="D859" i="23"/>
  <c r="D860" i="23"/>
  <c r="D861" i="23"/>
  <c r="D862" i="23"/>
  <c r="D863" i="23"/>
  <c r="D864" i="23"/>
  <c r="D865" i="23"/>
  <c r="D866" i="23"/>
  <c r="D867" i="23"/>
  <c r="D868" i="23"/>
  <c r="D869" i="23"/>
  <c r="D870" i="23"/>
  <c r="D871" i="23"/>
  <c r="D872" i="23"/>
  <c r="D873" i="23"/>
  <c r="D874" i="23"/>
  <c r="D875" i="23"/>
  <c r="D876" i="23"/>
  <c r="D877" i="23"/>
  <c r="D878" i="23"/>
  <c r="D879" i="23"/>
  <c r="D880" i="23"/>
  <c r="D881" i="23"/>
  <c r="D882" i="23"/>
  <c r="D883" i="23"/>
  <c r="D884" i="23"/>
  <c r="D885" i="23"/>
  <c r="D886" i="23"/>
  <c r="D887" i="23"/>
  <c r="D888" i="23"/>
  <c r="D889" i="23"/>
  <c r="D890" i="23"/>
  <c r="D891" i="23"/>
  <c r="D892" i="23"/>
  <c r="D893" i="23"/>
  <c r="D894" i="23"/>
  <c r="D895" i="23"/>
  <c r="D896" i="23"/>
  <c r="D897" i="23"/>
  <c r="D898" i="23"/>
  <c r="D899" i="23"/>
  <c r="D900" i="23"/>
  <c r="D901" i="23"/>
  <c r="D902" i="23"/>
  <c r="D903" i="23"/>
  <c r="D904" i="23"/>
  <c r="D905" i="23"/>
  <c r="D906" i="23"/>
  <c r="D907" i="23"/>
  <c r="D908" i="23"/>
  <c r="D909" i="23"/>
  <c r="D910" i="23"/>
  <c r="D911" i="23"/>
  <c r="D912" i="23"/>
  <c r="D913" i="23"/>
  <c r="D914" i="23"/>
  <c r="D915" i="23"/>
  <c r="D916" i="23"/>
  <c r="D917" i="23"/>
  <c r="D918" i="23"/>
  <c r="D919" i="23"/>
  <c r="D920" i="23"/>
  <c r="D921" i="23"/>
  <c r="D922" i="23"/>
  <c r="D923" i="23"/>
  <c r="D924" i="23"/>
  <c r="D925" i="23"/>
  <c r="D926" i="23"/>
  <c r="D927" i="23"/>
  <c r="D928" i="23"/>
  <c r="D929" i="23"/>
  <c r="D930" i="23"/>
  <c r="D931" i="23"/>
  <c r="D932" i="23"/>
  <c r="D933" i="23"/>
  <c r="D934" i="23"/>
  <c r="D935" i="23"/>
  <c r="D936" i="23"/>
  <c r="D937" i="23"/>
  <c r="D938" i="23"/>
  <c r="D939" i="23"/>
  <c r="D940" i="23"/>
  <c r="D941" i="23"/>
  <c r="D942" i="23"/>
  <c r="D943" i="23"/>
  <c r="D944" i="23"/>
  <c r="D945" i="23"/>
  <c r="D946" i="23"/>
  <c r="D947" i="23"/>
  <c r="D948" i="23"/>
  <c r="D949" i="23"/>
  <c r="D950" i="23"/>
  <c r="D951" i="23"/>
  <c r="D952" i="23"/>
  <c r="D953" i="23"/>
  <c r="D954" i="23"/>
  <c r="D955" i="23"/>
  <c r="D956" i="23"/>
  <c r="D957" i="23"/>
  <c r="D958" i="23"/>
  <c r="D959" i="23"/>
  <c r="D960" i="23"/>
  <c r="D961" i="23"/>
  <c r="D962" i="23"/>
  <c r="D963" i="23"/>
  <c r="D964" i="23"/>
  <c r="D965" i="23"/>
  <c r="D966" i="23"/>
  <c r="D967" i="23"/>
  <c r="D968" i="23"/>
  <c r="D969" i="23"/>
  <c r="D970" i="23"/>
  <c r="D971" i="23"/>
  <c r="D972" i="23"/>
  <c r="D973" i="23"/>
  <c r="D974" i="23"/>
  <c r="D975" i="23"/>
  <c r="D976" i="23"/>
  <c r="D977" i="23"/>
  <c r="D978" i="23"/>
  <c r="D979" i="23"/>
  <c r="D980" i="23"/>
  <c r="D981" i="23"/>
  <c r="D982" i="23"/>
  <c r="D983" i="23"/>
  <c r="D984" i="23"/>
  <c r="D985" i="23"/>
  <c r="D986" i="23"/>
  <c r="D987" i="23"/>
  <c r="D988" i="23"/>
  <c r="D989" i="23"/>
  <c r="D990" i="23"/>
  <c r="D991" i="23"/>
  <c r="D992" i="23"/>
  <c r="D993" i="23"/>
  <c r="D994" i="23"/>
  <c r="D995" i="23"/>
  <c r="D996" i="23"/>
  <c r="D997" i="23"/>
  <c r="D998" i="23"/>
  <c r="D999" i="23"/>
  <c r="D1000" i="23"/>
  <c r="D1001" i="23"/>
  <c r="D1002" i="23"/>
  <c r="D1003" i="23"/>
  <c r="D1004" i="23"/>
  <c r="D1005" i="23"/>
  <c r="D1006" i="23"/>
  <c r="D1007" i="23"/>
  <c r="D1008" i="23"/>
  <c r="D1009" i="23"/>
  <c r="D1010" i="23"/>
  <c r="D1011" i="23"/>
  <c r="D1012" i="23"/>
  <c r="D1013" i="23"/>
  <c r="D1014" i="23"/>
  <c r="D1015" i="23"/>
  <c r="D1016" i="23"/>
  <c r="D1017" i="23"/>
  <c r="D1018" i="23"/>
  <c r="D1019" i="23"/>
  <c r="D1020" i="23"/>
  <c r="D1021" i="23"/>
  <c r="D1022" i="23"/>
  <c r="D1023" i="23"/>
  <c r="D1024" i="23"/>
  <c r="D1025" i="23"/>
  <c r="D1026" i="23"/>
  <c r="D1027" i="23"/>
  <c r="D1028" i="23"/>
  <c r="D1029" i="23"/>
  <c r="D1030" i="23"/>
  <c r="D1031" i="23"/>
  <c r="D1032" i="23"/>
  <c r="D1033" i="23"/>
  <c r="D1034" i="23"/>
  <c r="D1035" i="23"/>
  <c r="D1036" i="23"/>
  <c r="D1037" i="23"/>
  <c r="D1038" i="23"/>
  <c r="D1039" i="23"/>
  <c r="D1040" i="23"/>
  <c r="D1041" i="23"/>
  <c r="D1042" i="23"/>
  <c r="D1043" i="23"/>
  <c r="D1044" i="23"/>
  <c r="D1045" i="23"/>
  <c r="D1046" i="23"/>
  <c r="D1047" i="23"/>
  <c r="D1048" i="23"/>
  <c r="D1049" i="23"/>
  <c r="D1050" i="23"/>
  <c r="D1051" i="23"/>
  <c r="D1052" i="23"/>
  <c r="D1053" i="23"/>
  <c r="D1054" i="23"/>
  <c r="D1055" i="23"/>
  <c r="D1056" i="23"/>
  <c r="D1057" i="23"/>
  <c r="D1058" i="23"/>
  <c r="D1059" i="23"/>
  <c r="D1060" i="23"/>
  <c r="D1061" i="23"/>
  <c r="D1062" i="23"/>
  <c r="D1063" i="23"/>
  <c r="D1064" i="23"/>
  <c r="D1065" i="23"/>
  <c r="D1066" i="23"/>
  <c r="D1067" i="23"/>
  <c r="D1068" i="23"/>
  <c r="D1069" i="23"/>
  <c r="D1070" i="23"/>
  <c r="D1071" i="23"/>
  <c r="D1072" i="23"/>
  <c r="D1073" i="23"/>
  <c r="D1074" i="23"/>
  <c r="D1075" i="23"/>
  <c r="D1076" i="23"/>
  <c r="D1077" i="23"/>
  <c r="D1078" i="23"/>
  <c r="D1079" i="23"/>
  <c r="D1080" i="23"/>
  <c r="D1081" i="23"/>
  <c r="D1082" i="23"/>
  <c r="D1083" i="23"/>
  <c r="D1084" i="23"/>
  <c r="D1085" i="23"/>
  <c r="D1086" i="23"/>
  <c r="D1087" i="23"/>
  <c r="D1088" i="23"/>
  <c r="D1089" i="23"/>
  <c r="D1090" i="23"/>
  <c r="D1091" i="23"/>
  <c r="D1092" i="23"/>
  <c r="D1093" i="23"/>
  <c r="D1094" i="23"/>
  <c r="D1095" i="23"/>
  <c r="D1096" i="23"/>
  <c r="D1097" i="23"/>
  <c r="D1098" i="23"/>
  <c r="D1099" i="23"/>
  <c r="D1100" i="23"/>
  <c r="D1101" i="23"/>
  <c r="D1102" i="23"/>
  <c r="D1103" i="23"/>
  <c r="D1104" i="23"/>
  <c r="D1105" i="23"/>
  <c r="D1106" i="23"/>
  <c r="D1107" i="23"/>
  <c r="D1108" i="23"/>
  <c r="D1109" i="23"/>
  <c r="D1110" i="23"/>
  <c r="D1111" i="23"/>
  <c r="D1112" i="23"/>
  <c r="D1113" i="23"/>
  <c r="D1114" i="23"/>
  <c r="D1115" i="23"/>
  <c r="D1116" i="23"/>
  <c r="D1117" i="23"/>
  <c r="D1118" i="23"/>
  <c r="D1119" i="23"/>
  <c r="D1120" i="23"/>
  <c r="D1121" i="23"/>
  <c r="D1122" i="23"/>
  <c r="D1123" i="23"/>
  <c r="D1124" i="23"/>
  <c r="D1125" i="23"/>
  <c r="D1126" i="23"/>
  <c r="D1127" i="23"/>
  <c r="D1128" i="23"/>
  <c r="D1129" i="23"/>
  <c r="D1130" i="23"/>
  <c r="D1131" i="23"/>
  <c r="D1132" i="23"/>
  <c r="D1133" i="23"/>
  <c r="D1134" i="23"/>
  <c r="D1135" i="23"/>
  <c r="D1136" i="23"/>
  <c r="D1137" i="23"/>
  <c r="D1138" i="23"/>
  <c r="D1139" i="23"/>
  <c r="D1140" i="23"/>
  <c r="D1141" i="23"/>
  <c r="D1142" i="23"/>
  <c r="D1143" i="23"/>
  <c r="D1144" i="23"/>
  <c r="D1145" i="23"/>
  <c r="D1146" i="23"/>
  <c r="D1147" i="23"/>
  <c r="D1148" i="23"/>
  <c r="D1149" i="23"/>
  <c r="D1150" i="23"/>
  <c r="D1151" i="23"/>
  <c r="D1152" i="23"/>
  <c r="D1153" i="23"/>
  <c r="D1154" i="23"/>
  <c r="D1155" i="23"/>
  <c r="D1156" i="23"/>
  <c r="D1157" i="23"/>
  <c r="D1158" i="23"/>
  <c r="D1159" i="23"/>
  <c r="D1160" i="23"/>
  <c r="D1161" i="23"/>
  <c r="D1162" i="23"/>
  <c r="D1163" i="23"/>
  <c r="D1164" i="23"/>
  <c r="D1165" i="23"/>
  <c r="D1166" i="23"/>
  <c r="D1167" i="23"/>
  <c r="D1168" i="23"/>
  <c r="D1169" i="23"/>
  <c r="D1170" i="23"/>
  <c r="D1171" i="23"/>
  <c r="D1172" i="23"/>
  <c r="D1173" i="23"/>
  <c r="D1174" i="23"/>
  <c r="D1175" i="23"/>
  <c r="D1176" i="23"/>
  <c r="D1177" i="23"/>
  <c r="D1178" i="23"/>
  <c r="D1179" i="23"/>
  <c r="D1180" i="23"/>
  <c r="D1181" i="23"/>
  <c r="D1182" i="23"/>
  <c r="D1183" i="23"/>
  <c r="D1184" i="23"/>
  <c r="D1185" i="23"/>
  <c r="D1186" i="23"/>
  <c r="D1187" i="23"/>
  <c r="D1188" i="23"/>
  <c r="D1189" i="23"/>
  <c r="D1190" i="23"/>
  <c r="D1191" i="23"/>
  <c r="D1192" i="23"/>
  <c r="D1193" i="23"/>
  <c r="D1194" i="23"/>
  <c r="D1195" i="23"/>
  <c r="D1196" i="23"/>
  <c r="D2" i="23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O107" i="21"/>
  <c r="O108" i="21"/>
  <c r="O109" i="21"/>
  <c r="O110" i="21"/>
  <c r="O111" i="21"/>
  <c r="O112" i="21"/>
  <c r="O113" i="21"/>
  <c r="O114" i="21"/>
  <c r="O115" i="21"/>
  <c r="O116" i="21"/>
  <c r="O117" i="21"/>
  <c r="O118" i="21"/>
  <c r="O119" i="21"/>
  <c r="O120" i="21"/>
  <c r="O121" i="21"/>
  <c r="O122" i="21"/>
  <c r="O123" i="21"/>
  <c r="O124" i="21"/>
  <c r="O125" i="21"/>
  <c r="O126" i="21"/>
  <c r="O127" i="21"/>
  <c r="O128" i="21"/>
  <c r="O129" i="21"/>
  <c r="O130" i="21"/>
  <c r="O131" i="21"/>
  <c r="O132" i="21"/>
  <c r="O133" i="21"/>
  <c r="O2" i="21"/>
  <c r="O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2" i="20"/>
  <c r="A1208" i="23"/>
  <c r="A1209" i="23"/>
  <c r="A1210" i="23"/>
  <c r="A1211" i="23"/>
  <c r="A1212" i="23"/>
  <c r="A1213" i="23"/>
  <c r="A1214" i="23"/>
  <c r="A1215" i="23"/>
  <c r="A1216" i="23"/>
  <c r="A1170" i="23"/>
  <c r="A1171" i="23"/>
  <c r="A1172" i="23"/>
  <c r="A1173" i="23"/>
  <c r="A1174" i="23"/>
  <c r="A1175" i="23"/>
  <c r="A1176" i="23"/>
  <c r="A1177" i="23"/>
  <c r="A1178" i="23"/>
  <c r="A1179" i="23"/>
  <c r="A1180" i="23"/>
  <c r="A1181" i="23"/>
  <c r="A1182" i="23"/>
  <c r="A1183" i="23"/>
  <c r="A1184" i="23"/>
  <c r="A1185" i="23"/>
  <c r="A1186" i="23"/>
  <c r="A1187" i="23"/>
  <c r="A1188" i="23"/>
  <c r="A1189" i="23"/>
  <c r="A1190" i="23"/>
  <c r="A1191" i="23"/>
  <c r="A1192" i="23"/>
  <c r="A1193" i="23"/>
  <c r="A1194" i="23"/>
  <c r="A1195" i="23"/>
  <c r="A1196" i="23"/>
  <c r="A1197" i="23"/>
  <c r="A1198" i="23"/>
  <c r="A1199" i="23"/>
  <c r="A1200" i="23"/>
  <c r="A1201" i="23"/>
  <c r="A1202" i="23"/>
  <c r="A1203" i="23"/>
  <c r="A1204" i="23"/>
  <c r="A1205" i="23"/>
  <c r="A1206" i="23"/>
  <c r="A1207" i="23"/>
  <c r="A1062" i="23"/>
  <c r="A1063" i="23"/>
  <c r="A1064" i="23"/>
  <c r="A1065" i="23"/>
  <c r="A1066" i="23"/>
  <c r="A1067" i="23"/>
  <c r="A1068" i="23"/>
  <c r="A1069" i="23"/>
  <c r="A1070" i="23"/>
  <c r="A1071" i="23"/>
  <c r="A1072" i="23"/>
  <c r="A1073" i="23"/>
  <c r="A1074" i="23"/>
  <c r="A1075" i="23"/>
  <c r="A1076" i="23"/>
  <c r="A1077" i="23"/>
  <c r="A1078" i="23"/>
  <c r="A1079" i="23"/>
  <c r="A1080" i="23"/>
  <c r="A1081" i="23"/>
  <c r="A1082" i="23"/>
  <c r="A1083" i="23"/>
  <c r="A1084" i="23"/>
  <c r="A1085" i="23"/>
  <c r="A1086" i="23"/>
  <c r="A1087" i="23"/>
  <c r="A1088" i="23"/>
  <c r="A1089" i="23"/>
  <c r="A1090" i="23"/>
  <c r="A1091" i="23"/>
  <c r="A1092" i="23"/>
  <c r="A1093" i="23"/>
  <c r="A1094" i="23"/>
  <c r="A1095" i="23"/>
  <c r="A1096" i="23"/>
  <c r="A1097" i="23"/>
  <c r="A1098" i="23"/>
  <c r="A1099" i="23"/>
  <c r="A1100" i="23"/>
  <c r="A1101" i="23"/>
  <c r="A1102" i="23"/>
  <c r="A1103" i="23"/>
  <c r="A1104" i="23"/>
  <c r="A1105" i="23"/>
  <c r="A1106" i="23"/>
  <c r="A1107" i="23"/>
  <c r="A1108" i="23"/>
  <c r="A1109" i="23"/>
  <c r="A1110" i="23"/>
  <c r="A1111" i="23"/>
  <c r="A1112" i="23"/>
  <c r="A1113" i="23"/>
  <c r="A1114" i="23"/>
  <c r="A1115" i="23"/>
  <c r="A1116" i="23"/>
  <c r="A1117" i="23"/>
  <c r="A1118" i="23"/>
  <c r="A1119" i="23"/>
  <c r="A1120" i="23"/>
  <c r="A1121" i="23"/>
  <c r="A1122" i="23"/>
  <c r="A1123" i="23"/>
  <c r="A1124" i="23"/>
  <c r="A1125" i="23"/>
  <c r="A1126" i="23"/>
  <c r="A1127" i="23"/>
  <c r="A1128" i="23"/>
  <c r="A1129" i="23"/>
  <c r="A1130" i="23"/>
  <c r="A1131" i="23"/>
  <c r="A1132" i="23"/>
  <c r="A1133" i="23"/>
  <c r="A1134" i="23"/>
  <c r="A1135" i="23"/>
  <c r="A1136" i="23"/>
  <c r="A1137" i="23"/>
  <c r="A1138" i="23"/>
  <c r="A1139" i="23"/>
  <c r="A1140" i="23"/>
  <c r="A1141" i="23"/>
  <c r="A1142" i="23"/>
  <c r="A1143" i="23"/>
  <c r="A1144" i="23"/>
  <c r="A1145" i="23"/>
  <c r="A1146" i="23"/>
  <c r="A1147" i="23"/>
  <c r="A1148" i="23"/>
  <c r="A1149" i="23"/>
  <c r="A1150" i="23"/>
  <c r="A1151" i="23"/>
  <c r="A1152" i="23"/>
  <c r="A1153" i="23"/>
  <c r="A1154" i="23"/>
  <c r="A1155" i="23"/>
  <c r="A1156" i="23"/>
  <c r="A1157" i="23"/>
  <c r="A1158" i="23"/>
  <c r="A1159" i="23"/>
  <c r="A1160" i="23"/>
  <c r="A1161" i="23"/>
  <c r="A1162" i="23"/>
  <c r="A1163" i="23"/>
  <c r="A1164" i="23"/>
  <c r="A1165" i="23"/>
  <c r="A1166" i="23"/>
  <c r="A1167" i="23"/>
  <c r="A1168" i="23"/>
  <c r="A1169" i="23"/>
  <c r="A821" i="23"/>
  <c r="A822" i="23"/>
  <c r="A823" i="23"/>
  <c r="A824" i="23"/>
  <c r="A825" i="23"/>
  <c r="A826" i="23"/>
  <c r="A827" i="23"/>
  <c r="A828" i="23"/>
  <c r="A829" i="23"/>
  <c r="A830" i="23"/>
  <c r="A831" i="23"/>
  <c r="A832" i="23"/>
  <c r="A833" i="23"/>
  <c r="A834" i="23"/>
  <c r="A835" i="23"/>
  <c r="A836" i="23"/>
  <c r="A837" i="23"/>
  <c r="A838" i="23"/>
  <c r="A839" i="23"/>
  <c r="A840" i="23"/>
  <c r="A841" i="23"/>
  <c r="A842" i="23"/>
  <c r="A843" i="23"/>
  <c r="A844" i="23"/>
  <c r="A845" i="23"/>
  <c r="A846" i="23"/>
  <c r="A847" i="23"/>
  <c r="A848" i="23"/>
  <c r="A849" i="23"/>
  <c r="A850" i="23"/>
  <c r="A851" i="23"/>
  <c r="A852" i="23"/>
  <c r="A853" i="23"/>
  <c r="A854" i="23"/>
  <c r="A855" i="23"/>
  <c r="A856" i="23"/>
  <c r="A857" i="23"/>
  <c r="A858" i="23"/>
  <c r="A859" i="23"/>
  <c r="A860" i="23"/>
  <c r="A861" i="23"/>
  <c r="A862" i="23"/>
  <c r="A863" i="23"/>
  <c r="A864" i="23"/>
  <c r="A865" i="23"/>
  <c r="A866" i="23"/>
  <c r="A867" i="23"/>
  <c r="A868" i="23"/>
  <c r="A869" i="23"/>
  <c r="A870" i="23"/>
  <c r="A871" i="23"/>
  <c r="A872" i="23"/>
  <c r="A873" i="23"/>
  <c r="A874" i="23"/>
  <c r="A875" i="23"/>
  <c r="A876" i="23"/>
  <c r="A877" i="23"/>
  <c r="A878" i="23"/>
  <c r="A879" i="23"/>
  <c r="A880" i="23"/>
  <c r="A881" i="23"/>
  <c r="A882" i="23"/>
  <c r="A883" i="23"/>
  <c r="A884" i="23"/>
  <c r="A885" i="23"/>
  <c r="A886" i="23"/>
  <c r="A887" i="23"/>
  <c r="A888" i="23"/>
  <c r="A889" i="23"/>
  <c r="A890" i="23"/>
  <c r="A891" i="23"/>
  <c r="A892" i="23"/>
  <c r="A893" i="23"/>
  <c r="A894" i="23"/>
  <c r="A895" i="23"/>
  <c r="A896" i="23"/>
  <c r="A897" i="23"/>
  <c r="A898" i="23"/>
  <c r="A899" i="23"/>
  <c r="A900" i="23"/>
  <c r="A901" i="23"/>
  <c r="A902" i="23"/>
  <c r="A903" i="23"/>
  <c r="A904" i="23"/>
  <c r="A905" i="23"/>
  <c r="A906" i="23"/>
  <c r="A907" i="23"/>
  <c r="A908" i="23"/>
  <c r="A909" i="23"/>
  <c r="A910" i="23"/>
  <c r="A911" i="23"/>
  <c r="A912" i="23"/>
  <c r="A913" i="23"/>
  <c r="A914" i="23"/>
  <c r="A915" i="23"/>
  <c r="A916" i="23"/>
  <c r="A917" i="23"/>
  <c r="A918" i="23"/>
  <c r="A919" i="23"/>
  <c r="A920" i="23"/>
  <c r="A921" i="23"/>
  <c r="A922" i="23"/>
  <c r="A923" i="23"/>
  <c r="A924" i="23"/>
  <c r="A925" i="23"/>
  <c r="A926" i="23"/>
  <c r="A927" i="23"/>
  <c r="A928" i="23"/>
  <c r="A929" i="23"/>
  <c r="A930" i="23"/>
  <c r="A931" i="23"/>
  <c r="A932" i="23"/>
  <c r="A933" i="23"/>
  <c r="A934" i="23"/>
  <c r="A935" i="23"/>
  <c r="A936" i="23"/>
  <c r="A937" i="23"/>
  <c r="A938" i="23"/>
  <c r="A939" i="23"/>
  <c r="A940" i="23"/>
  <c r="A941" i="23"/>
  <c r="A942" i="23"/>
  <c r="A943" i="23"/>
  <c r="A944" i="23"/>
  <c r="A945" i="23"/>
  <c r="A946" i="23"/>
  <c r="A947" i="23"/>
  <c r="A948" i="23"/>
  <c r="A949" i="23"/>
  <c r="A950" i="23"/>
  <c r="A951" i="23"/>
  <c r="A952" i="23"/>
  <c r="A953" i="23"/>
  <c r="A954" i="23"/>
  <c r="A955" i="23"/>
  <c r="A956" i="23"/>
  <c r="A957" i="23"/>
  <c r="A958" i="23"/>
  <c r="A959" i="23"/>
  <c r="A960" i="23"/>
  <c r="A961" i="23"/>
  <c r="A962" i="23"/>
  <c r="A963" i="23"/>
  <c r="A964" i="23"/>
  <c r="A965" i="23"/>
  <c r="A966" i="23"/>
  <c r="A967" i="23"/>
  <c r="A968" i="23"/>
  <c r="A969" i="23"/>
  <c r="A970" i="23"/>
  <c r="A971" i="23"/>
  <c r="A972" i="23"/>
  <c r="A973" i="23"/>
  <c r="A974" i="23"/>
  <c r="A975" i="23"/>
  <c r="A976" i="23"/>
  <c r="A977" i="23"/>
  <c r="A978" i="23"/>
  <c r="A979" i="23"/>
  <c r="A980" i="23"/>
  <c r="A981" i="23"/>
  <c r="A982" i="23"/>
  <c r="A983" i="23"/>
  <c r="A984" i="23"/>
  <c r="A985" i="23"/>
  <c r="A986" i="23"/>
  <c r="A987" i="23"/>
  <c r="A988" i="23"/>
  <c r="A989" i="23"/>
  <c r="A990" i="23"/>
  <c r="A991" i="23"/>
  <c r="A992" i="23"/>
  <c r="A993" i="23"/>
  <c r="A994" i="23"/>
  <c r="A995" i="23"/>
  <c r="A996" i="23"/>
  <c r="A997" i="23"/>
  <c r="A998" i="23"/>
  <c r="A999" i="23"/>
  <c r="A1000" i="23"/>
  <c r="A1001" i="23"/>
  <c r="A1002" i="23"/>
  <c r="A1003" i="23"/>
  <c r="A1004" i="23"/>
  <c r="A1005" i="23"/>
  <c r="A1006" i="23"/>
  <c r="A1007" i="23"/>
  <c r="A1008" i="23"/>
  <c r="A1009" i="23"/>
  <c r="A1010" i="23"/>
  <c r="A1011" i="23"/>
  <c r="A1012" i="23"/>
  <c r="A1013" i="23"/>
  <c r="A1014" i="23"/>
  <c r="A1015" i="23"/>
  <c r="A1016" i="23"/>
  <c r="A1017" i="23"/>
  <c r="A1018" i="23"/>
  <c r="A1019" i="23"/>
  <c r="A1020" i="23"/>
  <c r="A1021" i="23"/>
  <c r="A1022" i="23"/>
  <c r="A1023" i="23"/>
  <c r="A1024" i="23"/>
  <c r="A1025" i="23"/>
  <c r="A1026" i="23"/>
  <c r="A1027" i="23"/>
  <c r="A1028" i="23"/>
  <c r="A1029" i="23"/>
  <c r="A1030" i="23"/>
  <c r="A1031" i="23"/>
  <c r="A1032" i="23"/>
  <c r="A1033" i="23"/>
  <c r="A1034" i="23"/>
  <c r="A1035" i="23"/>
  <c r="A1036" i="23"/>
  <c r="A1037" i="23"/>
  <c r="A1038" i="23"/>
  <c r="A1039" i="23"/>
  <c r="A1040" i="23"/>
  <c r="A1041" i="23"/>
  <c r="A1042" i="23"/>
  <c r="A1043" i="23"/>
  <c r="A1044" i="23"/>
  <c r="A1045" i="23"/>
  <c r="A1046" i="23"/>
  <c r="A1047" i="23"/>
  <c r="A1048" i="23"/>
  <c r="A1049" i="23"/>
  <c r="A1050" i="23"/>
  <c r="A1051" i="23"/>
  <c r="A1052" i="23"/>
  <c r="A1053" i="23"/>
  <c r="A1054" i="23"/>
  <c r="A1055" i="23"/>
  <c r="A1056" i="23"/>
  <c r="A1057" i="23"/>
  <c r="A1058" i="23"/>
  <c r="A1059" i="23"/>
  <c r="A1060" i="23"/>
  <c r="A1061" i="23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A104" i="23"/>
  <c r="A105" i="23"/>
  <c r="A106" i="23"/>
  <c r="A107" i="23"/>
  <c r="A108" i="23"/>
  <c r="A109" i="23"/>
  <c r="A110" i="23"/>
  <c r="A111" i="23"/>
  <c r="A112" i="23"/>
  <c r="A113" i="23"/>
  <c r="A114" i="23"/>
  <c r="A115" i="23"/>
  <c r="A116" i="23"/>
  <c r="A117" i="23"/>
  <c r="A118" i="23"/>
  <c r="A119" i="23"/>
  <c r="A120" i="23"/>
  <c r="A121" i="23"/>
  <c r="A122" i="23"/>
  <c r="A123" i="23"/>
  <c r="A124" i="23"/>
  <c r="A125" i="23"/>
  <c r="A126" i="23"/>
  <c r="A127" i="23"/>
  <c r="A128" i="23"/>
  <c r="A129" i="23"/>
  <c r="A130" i="23"/>
  <c r="A131" i="23"/>
  <c r="A132" i="23"/>
  <c r="A133" i="23"/>
  <c r="A134" i="23"/>
  <c r="A135" i="23"/>
  <c r="A136" i="23"/>
  <c r="A137" i="23"/>
  <c r="A138" i="23"/>
  <c r="A139" i="23"/>
  <c r="A140" i="23"/>
  <c r="A141" i="23"/>
  <c r="A142" i="23"/>
  <c r="A143" i="23"/>
  <c r="A144" i="23"/>
  <c r="A145" i="23"/>
  <c r="A146" i="23"/>
  <c r="A147" i="23"/>
  <c r="A148" i="23"/>
  <c r="A149" i="23"/>
  <c r="A150" i="23"/>
  <c r="A151" i="23"/>
  <c r="A152" i="23"/>
  <c r="A153" i="23"/>
  <c r="A154" i="23"/>
  <c r="A155" i="23"/>
  <c r="A156" i="23"/>
  <c r="A157" i="23"/>
  <c r="A158" i="23"/>
  <c r="A159" i="23"/>
  <c r="A160" i="23"/>
  <c r="A161" i="23"/>
  <c r="A162" i="23"/>
  <c r="A163" i="23"/>
  <c r="A164" i="23"/>
  <c r="A165" i="23"/>
  <c r="A166" i="23"/>
  <c r="A167" i="23"/>
  <c r="A168" i="23"/>
  <c r="A169" i="23"/>
  <c r="A170" i="23"/>
  <c r="A171" i="23"/>
  <c r="A172" i="23"/>
  <c r="A173" i="23"/>
  <c r="A174" i="23"/>
  <c r="A175" i="23"/>
  <c r="A176" i="23"/>
  <c r="A177" i="23"/>
  <c r="A178" i="23"/>
  <c r="A179" i="23"/>
  <c r="A180" i="23"/>
  <c r="A181" i="23"/>
  <c r="A182" i="23"/>
  <c r="A183" i="23"/>
  <c r="A184" i="23"/>
  <c r="A185" i="23"/>
  <c r="A186" i="23"/>
  <c r="A187" i="23"/>
  <c r="A188" i="23"/>
  <c r="A189" i="23"/>
  <c r="A190" i="23"/>
  <c r="A191" i="23"/>
  <c r="A192" i="23"/>
  <c r="A193" i="23"/>
  <c r="A194" i="23"/>
  <c r="A195" i="23"/>
  <c r="A196" i="23"/>
  <c r="A197" i="23"/>
  <c r="A198" i="23"/>
  <c r="A199" i="23"/>
  <c r="A200" i="23"/>
  <c r="A201" i="23"/>
  <c r="A202" i="23"/>
  <c r="A203" i="23"/>
  <c r="A204" i="23"/>
  <c r="A205" i="23"/>
  <c r="A206" i="23"/>
  <c r="A207" i="23"/>
  <c r="A208" i="23"/>
  <c r="A209" i="23"/>
  <c r="A210" i="23"/>
  <c r="A211" i="23"/>
  <c r="A212" i="23"/>
  <c r="A213" i="23"/>
  <c r="A214" i="23"/>
  <c r="A215" i="23"/>
  <c r="A216" i="23"/>
  <c r="A217" i="23"/>
  <c r="A218" i="23"/>
  <c r="A219" i="23"/>
  <c r="A220" i="23"/>
  <c r="A221" i="23"/>
  <c r="A222" i="23"/>
  <c r="A223" i="23"/>
  <c r="A224" i="23"/>
  <c r="A225" i="23"/>
  <c r="A226" i="23"/>
  <c r="A227" i="23"/>
  <c r="A228" i="23"/>
  <c r="A229" i="23"/>
  <c r="A230" i="23"/>
  <c r="A231" i="23"/>
  <c r="A232" i="23"/>
  <c r="A233" i="23"/>
  <c r="A234" i="23"/>
  <c r="A235" i="23"/>
  <c r="A236" i="23"/>
  <c r="A237" i="23"/>
  <c r="A238" i="23"/>
  <c r="A239" i="23"/>
  <c r="A240" i="23"/>
  <c r="A241" i="23"/>
  <c r="A242" i="23"/>
  <c r="A243" i="23"/>
  <c r="A244" i="23"/>
  <c r="A245" i="23"/>
  <c r="A246" i="23"/>
  <c r="A247" i="23"/>
  <c r="A248" i="23"/>
  <c r="A249" i="23"/>
  <c r="A250" i="23"/>
  <c r="A251" i="23"/>
  <c r="A252" i="23"/>
  <c r="A253" i="23"/>
  <c r="A254" i="23"/>
  <c r="A255" i="23"/>
  <c r="A256" i="23"/>
  <c r="A257" i="23"/>
  <c r="A258" i="23"/>
  <c r="A259" i="23"/>
  <c r="A260" i="23"/>
  <c r="A261" i="23"/>
  <c r="A262" i="23"/>
  <c r="A263" i="23"/>
  <c r="A264" i="23"/>
  <c r="A265" i="23"/>
  <c r="A266" i="23"/>
  <c r="A267" i="23"/>
  <c r="A268" i="23"/>
  <c r="A269" i="23"/>
  <c r="A270" i="23"/>
  <c r="A271" i="23"/>
  <c r="A272" i="23"/>
  <c r="A273" i="23"/>
  <c r="A274" i="23"/>
  <c r="A275" i="23"/>
  <c r="A276" i="23"/>
  <c r="A277" i="23"/>
  <c r="A278" i="23"/>
  <c r="A279" i="23"/>
  <c r="A280" i="23"/>
  <c r="A281" i="23"/>
  <c r="A282" i="23"/>
  <c r="A283" i="23"/>
  <c r="A284" i="23"/>
  <c r="A285" i="23"/>
  <c r="A286" i="23"/>
  <c r="A287" i="23"/>
  <c r="A288" i="23"/>
  <c r="A289" i="23"/>
  <c r="A290" i="23"/>
  <c r="A291" i="23"/>
  <c r="A292" i="23"/>
  <c r="A293" i="23"/>
  <c r="A294" i="23"/>
  <c r="A295" i="23"/>
  <c r="A296" i="23"/>
  <c r="A297" i="23"/>
  <c r="A298" i="23"/>
  <c r="A299" i="23"/>
  <c r="A300" i="23"/>
  <c r="A301" i="23"/>
  <c r="A302" i="23"/>
  <c r="A303" i="23"/>
  <c r="A304" i="23"/>
  <c r="A305" i="23"/>
  <c r="A306" i="23"/>
  <c r="A307" i="23"/>
  <c r="A308" i="23"/>
  <c r="A309" i="23"/>
  <c r="A310" i="23"/>
  <c r="A311" i="23"/>
  <c r="A312" i="23"/>
  <c r="A313" i="23"/>
  <c r="A314" i="23"/>
  <c r="A315" i="23"/>
  <c r="A316" i="23"/>
  <c r="A317" i="23"/>
  <c r="A318" i="23"/>
  <c r="A319" i="23"/>
  <c r="A320" i="23"/>
  <c r="A321" i="23"/>
  <c r="A322" i="23"/>
  <c r="A323" i="23"/>
  <c r="A324" i="23"/>
  <c r="A325" i="23"/>
  <c r="A326" i="23"/>
  <c r="A327" i="23"/>
  <c r="A328" i="23"/>
  <c r="A329" i="23"/>
  <c r="A330" i="23"/>
  <c r="A331" i="23"/>
  <c r="A332" i="23"/>
  <c r="A333" i="23"/>
  <c r="A334" i="23"/>
  <c r="A335" i="23"/>
  <c r="A336" i="23"/>
  <c r="A337" i="23"/>
  <c r="A338" i="23"/>
  <c r="A339" i="23"/>
  <c r="A340" i="23"/>
  <c r="A341" i="23"/>
  <c r="A342" i="23"/>
  <c r="A343" i="23"/>
  <c r="A344" i="23"/>
  <c r="A345" i="23"/>
  <c r="A346" i="23"/>
  <c r="A347" i="23"/>
  <c r="A348" i="23"/>
  <c r="A349" i="23"/>
  <c r="A350" i="23"/>
  <c r="A351" i="23"/>
  <c r="A352" i="23"/>
  <c r="A353" i="23"/>
  <c r="A354" i="23"/>
  <c r="A355" i="23"/>
  <c r="A356" i="23"/>
  <c r="A357" i="23"/>
  <c r="A358" i="23"/>
  <c r="A359" i="23"/>
  <c r="A360" i="23"/>
  <c r="A361" i="23"/>
  <c r="A362" i="23"/>
  <c r="A363" i="23"/>
  <c r="A364" i="23"/>
  <c r="A365" i="23"/>
  <c r="A366" i="23"/>
  <c r="A367" i="23"/>
  <c r="A368" i="23"/>
  <c r="A369" i="23"/>
  <c r="A370" i="23"/>
  <c r="A371" i="23"/>
  <c r="A372" i="23"/>
  <c r="A373" i="23"/>
  <c r="A374" i="23"/>
  <c r="A375" i="23"/>
  <c r="A376" i="23"/>
  <c r="A377" i="23"/>
  <c r="A378" i="23"/>
  <c r="A379" i="23"/>
  <c r="A380" i="23"/>
  <c r="A381" i="23"/>
  <c r="A382" i="23"/>
  <c r="A383" i="23"/>
  <c r="A384" i="23"/>
  <c r="A385" i="23"/>
  <c r="A386" i="23"/>
  <c r="A387" i="23"/>
  <c r="A388" i="23"/>
  <c r="A389" i="23"/>
  <c r="A390" i="23"/>
  <c r="A391" i="23"/>
  <c r="A392" i="23"/>
  <c r="A393" i="23"/>
  <c r="A394" i="23"/>
  <c r="A395" i="23"/>
  <c r="A396" i="23"/>
  <c r="A397" i="23"/>
  <c r="A398" i="23"/>
  <c r="A399" i="23"/>
  <c r="A400" i="23"/>
  <c r="A401" i="23"/>
  <c r="A402" i="23"/>
  <c r="A403" i="23"/>
  <c r="A404" i="23"/>
  <c r="A405" i="23"/>
  <c r="A406" i="23"/>
  <c r="A407" i="23"/>
  <c r="A408" i="23"/>
  <c r="A409" i="23"/>
  <c r="A410" i="23"/>
  <c r="A411" i="23"/>
  <c r="A412" i="23"/>
  <c r="A413" i="23"/>
  <c r="A414" i="23"/>
  <c r="A415" i="23"/>
  <c r="A416" i="23"/>
  <c r="A417" i="23"/>
  <c r="A418" i="23"/>
  <c r="A419" i="23"/>
  <c r="A420" i="23"/>
  <c r="A421" i="23"/>
  <c r="A422" i="23"/>
  <c r="A423" i="23"/>
  <c r="A424" i="23"/>
  <c r="A425" i="23"/>
  <c r="A426" i="23"/>
  <c r="A427" i="23"/>
  <c r="A428" i="23"/>
  <c r="A429" i="23"/>
  <c r="A430" i="23"/>
  <c r="A431" i="23"/>
  <c r="A432" i="23"/>
  <c r="A433" i="23"/>
  <c r="A434" i="23"/>
  <c r="A435" i="23"/>
  <c r="A436" i="23"/>
  <c r="A437" i="23"/>
  <c r="A438" i="23"/>
  <c r="A439" i="23"/>
  <c r="A440" i="23"/>
  <c r="A441" i="23"/>
  <c r="A442" i="23"/>
  <c r="A443" i="23"/>
  <c r="A444" i="23"/>
  <c r="A445" i="23"/>
  <c r="A446" i="23"/>
  <c r="A447" i="23"/>
  <c r="A448" i="23"/>
  <c r="A449" i="23"/>
  <c r="A450" i="23"/>
  <c r="A451" i="23"/>
  <c r="A452" i="23"/>
  <c r="A453" i="23"/>
  <c r="A454" i="23"/>
  <c r="A455" i="23"/>
  <c r="A456" i="23"/>
  <c r="A457" i="23"/>
  <c r="A458" i="23"/>
  <c r="A459" i="23"/>
  <c r="A460" i="23"/>
  <c r="A461" i="23"/>
  <c r="A462" i="23"/>
  <c r="A463" i="23"/>
  <c r="A464" i="23"/>
  <c r="A465" i="23"/>
  <c r="A466" i="23"/>
  <c r="A467" i="23"/>
  <c r="A468" i="23"/>
  <c r="A469" i="23"/>
  <c r="A470" i="23"/>
  <c r="A471" i="23"/>
  <c r="A472" i="23"/>
  <c r="A473" i="23"/>
  <c r="A474" i="23"/>
  <c r="A475" i="23"/>
  <c r="A476" i="23"/>
  <c r="A477" i="23"/>
  <c r="A478" i="23"/>
  <c r="A479" i="23"/>
  <c r="A480" i="23"/>
  <c r="A481" i="23"/>
  <c r="A482" i="23"/>
  <c r="A483" i="23"/>
  <c r="A484" i="23"/>
  <c r="A485" i="23"/>
  <c r="A486" i="23"/>
  <c r="A487" i="23"/>
  <c r="A488" i="23"/>
  <c r="A489" i="23"/>
  <c r="A490" i="23"/>
  <c r="A491" i="23"/>
  <c r="A492" i="23"/>
  <c r="A493" i="23"/>
  <c r="A494" i="23"/>
  <c r="A495" i="23"/>
  <c r="A496" i="23"/>
  <c r="A497" i="23"/>
  <c r="A498" i="23"/>
  <c r="A499" i="23"/>
  <c r="A500" i="23"/>
  <c r="A501" i="23"/>
  <c r="A502" i="23"/>
  <c r="A503" i="23"/>
  <c r="A504" i="23"/>
  <c r="A505" i="23"/>
  <c r="A506" i="23"/>
  <c r="A507" i="23"/>
  <c r="A508" i="23"/>
  <c r="A509" i="23"/>
  <c r="A510" i="23"/>
  <c r="A511" i="23"/>
  <c r="A512" i="23"/>
  <c r="A513" i="23"/>
  <c r="A514" i="23"/>
  <c r="A515" i="23"/>
  <c r="A516" i="23"/>
  <c r="A517" i="23"/>
  <c r="A518" i="23"/>
  <c r="A519" i="23"/>
  <c r="A520" i="23"/>
  <c r="A521" i="23"/>
  <c r="A522" i="23"/>
  <c r="A523" i="23"/>
  <c r="A524" i="23"/>
  <c r="A525" i="23"/>
  <c r="A526" i="23"/>
  <c r="A527" i="23"/>
  <c r="A528" i="23"/>
  <c r="A529" i="23"/>
  <c r="A530" i="23"/>
  <c r="A531" i="23"/>
  <c r="A532" i="23"/>
  <c r="A533" i="23"/>
  <c r="A534" i="23"/>
  <c r="A535" i="23"/>
  <c r="A536" i="23"/>
  <c r="A537" i="23"/>
  <c r="A538" i="23"/>
  <c r="A539" i="23"/>
  <c r="A540" i="23"/>
  <c r="A541" i="23"/>
  <c r="A542" i="23"/>
  <c r="A543" i="23"/>
  <c r="A544" i="23"/>
  <c r="A545" i="23"/>
  <c r="A546" i="23"/>
  <c r="A547" i="23"/>
  <c r="A548" i="23"/>
  <c r="A549" i="23"/>
  <c r="A550" i="23"/>
  <c r="A551" i="23"/>
  <c r="A552" i="23"/>
  <c r="A553" i="23"/>
  <c r="A554" i="23"/>
  <c r="A555" i="23"/>
  <c r="A556" i="23"/>
  <c r="A557" i="23"/>
  <c r="A558" i="23"/>
  <c r="A559" i="23"/>
  <c r="A560" i="23"/>
  <c r="A561" i="23"/>
  <c r="A562" i="23"/>
  <c r="A563" i="23"/>
  <c r="A564" i="23"/>
  <c r="A565" i="23"/>
  <c r="A566" i="23"/>
  <c r="A567" i="23"/>
  <c r="A568" i="23"/>
  <c r="A569" i="23"/>
  <c r="A570" i="23"/>
  <c r="A571" i="23"/>
  <c r="A572" i="23"/>
  <c r="A573" i="23"/>
  <c r="A574" i="23"/>
  <c r="A575" i="23"/>
  <c r="A576" i="23"/>
  <c r="A577" i="23"/>
  <c r="A578" i="23"/>
  <c r="A579" i="23"/>
  <c r="A580" i="23"/>
  <c r="A581" i="23"/>
  <c r="A582" i="23"/>
  <c r="A583" i="23"/>
  <c r="A584" i="23"/>
  <c r="A585" i="23"/>
  <c r="A586" i="23"/>
  <c r="A587" i="23"/>
  <c r="A588" i="23"/>
  <c r="A589" i="23"/>
  <c r="A590" i="23"/>
  <c r="A591" i="23"/>
  <c r="A592" i="23"/>
  <c r="A593" i="23"/>
  <c r="A594" i="23"/>
  <c r="A595" i="23"/>
  <c r="A596" i="23"/>
  <c r="A597" i="23"/>
  <c r="A598" i="23"/>
  <c r="A599" i="23"/>
  <c r="A600" i="23"/>
  <c r="A601" i="23"/>
  <c r="A602" i="23"/>
  <c r="A603" i="23"/>
  <c r="A604" i="23"/>
  <c r="A605" i="23"/>
  <c r="A606" i="23"/>
  <c r="A607" i="23"/>
  <c r="A608" i="23"/>
  <c r="A609" i="23"/>
  <c r="A610" i="23"/>
  <c r="A611" i="23"/>
  <c r="A612" i="23"/>
  <c r="A613" i="23"/>
  <c r="A614" i="23"/>
  <c r="A615" i="23"/>
  <c r="A616" i="23"/>
  <c r="A617" i="23"/>
  <c r="A618" i="23"/>
  <c r="A619" i="23"/>
  <c r="A620" i="23"/>
  <c r="A621" i="23"/>
  <c r="A622" i="23"/>
  <c r="A623" i="23"/>
  <c r="A624" i="23"/>
  <c r="A625" i="23"/>
  <c r="A626" i="23"/>
  <c r="A627" i="23"/>
  <c r="A628" i="23"/>
  <c r="A629" i="23"/>
  <c r="A630" i="23"/>
  <c r="A631" i="23"/>
  <c r="A632" i="23"/>
  <c r="A633" i="23"/>
  <c r="A634" i="23"/>
  <c r="A635" i="23"/>
  <c r="A636" i="23"/>
  <c r="A637" i="23"/>
  <c r="A638" i="23"/>
  <c r="A639" i="23"/>
  <c r="A640" i="23"/>
  <c r="A641" i="23"/>
  <c r="A642" i="23"/>
  <c r="A643" i="23"/>
  <c r="A644" i="23"/>
  <c r="A645" i="23"/>
  <c r="A646" i="23"/>
  <c r="A647" i="23"/>
  <c r="A648" i="23"/>
  <c r="A649" i="23"/>
  <c r="A650" i="23"/>
  <c r="A651" i="23"/>
  <c r="A652" i="23"/>
  <c r="A653" i="23"/>
  <c r="A654" i="23"/>
  <c r="A655" i="23"/>
  <c r="A656" i="23"/>
  <c r="A657" i="23"/>
  <c r="A658" i="23"/>
  <c r="A659" i="23"/>
  <c r="A660" i="23"/>
  <c r="A661" i="23"/>
  <c r="A662" i="23"/>
  <c r="A663" i="23"/>
  <c r="A664" i="23"/>
  <c r="A665" i="23"/>
  <c r="A666" i="23"/>
  <c r="A667" i="23"/>
  <c r="A668" i="23"/>
  <c r="A669" i="23"/>
  <c r="A670" i="23"/>
  <c r="A671" i="23"/>
  <c r="A672" i="23"/>
  <c r="A673" i="23"/>
  <c r="A674" i="23"/>
  <c r="A675" i="23"/>
  <c r="A676" i="23"/>
  <c r="A677" i="23"/>
  <c r="A678" i="23"/>
  <c r="A679" i="23"/>
  <c r="A680" i="23"/>
  <c r="A681" i="23"/>
  <c r="A682" i="23"/>
  <c r="A683" i="23"/>
  <c r="A684" i="23"/>
  <c r="A685" i="23"/>
  <c r="A686" i="23"/>
  <c r="A687" i="23"/>
  <c r="A688" i="23"/>
  <c r="A689" i="23"/>
  <c r="A690" i="23"/>
  <c r="A691" i="23"/>
  <c r="A692" i="23"/>
  <c r="A693" i="23"/>
  <c r="A694" i="23"/>
  <c r="A695" i="23"/>
  <c r="A696" i="23"/>
  <c r="A697" i="23"/>
  <c r="A698" i="23"/>
  <c r="A699" i="23"/>
  <c r="A700" i="23"/>
  <c r="A701" i="23"/>
  <c r="A702" i="23"/>
  <c r="A703" i="23"/>
  <c r="A704" i="23"/>
  <c r="A705" i="23"/>
  <c r="A706" i="23"/>
  <c r="A707" i="23"/>
  <c r="A708" i="23"/>
  <c r="A709" i="23"/>
  <c r="A710" i="23"/>
  <c r="A711" i="23"/>
  <c r="A712" i="23"/>
  <c r="A713" i="23"/>
  <c r="A714" i="23"/>
  <c r="A715" i="23"/>
  <c r="A716" i="23"/>
  <c r="A717" i="23"/>
  <c r="A718" i="23"/>
  <c r="A719" i="23"/>
  <c r="A720" i="23"/>
  <c r="A721" i="23"/>
  <c r="A722" i="23"/>
  <c r="A723" i="23"/>
  <c r="A724" i="23"/>
  <c r="A725" i="23"/>
  <c r="A726" i="23"/>
  <c r="A727" i="23"/>
  <c r="A728" i="23"/>
  <c r="A729" i="23"/>
  <c r="A730" i="23"/>
  <c r="A731" i="23"/>
  <c r="A732" i="23"/>
  <c r="A733" i="23"/>
  <c r="A734" i="23"/>
  <c r="A735" i="23"/>
  <c r="A736" i="23"/>
  <c r="A737" i="23"/>
  <c r="A738" i="23"/>
  <c r="A739" i="23"/>
  <c r="A740" i="23"/>
  <c r="A741" i="23"/>
  <c r="A742" i="23"/>
  <c r="A743" i="23"/>
  <c r="A744" i="23"/>
  <c r="A745" i="23"/>
  <c r="A746" i="23"/>
  <c r="A747" i="23"/>
  <c r="A748" i="23"/>
  <c r="A749" i="23"/>
  <c r="A750" i="23"/>
  <c r="A751" i="23"/>
  <c r="A752" i="23"/>
  <c r="A753" i="23"/>
  <c r="A754" i="23"/>
  <c r="A755" i="23"/>
  <c r="A756" i="23"/>
  <c r="A757" i="23"/>
  <c r="A758" i="23"/>
  <c r="A759" i="23"/>
  <c r="A760" i="23"/>
  <c r="A761" i="23"/>
  <c r="A762" i="23"/>
  <c r="A763" i="23"/>
  <c r="A764" i="23"/>
  <c r="A765" i="23"/>
  <c r="A766" i="23"/>
  <c r="A767" i="23"/>
  <c r="A768" i="23"/>
  <c r="A769" i="23"/>
  <c r="A770" i="23"/>
  <c r="A771" i="23"/>
  <c r="A772" i="23"/>
  <c r="A773" i="23"/>
  <c r="A774" i="23"/>
  <c r="A775" i="23"/>
  <c r="A776" i="23"/>
  <c r="A777" i="23"/>
  <c r="A778" i="23"/>
  <c r="A779" i="23"/>
  <c r="A780" i="23"/>
  <c r="A781" i="23"/>
  <c r="A782" i="23"/>
  <c r="A783" i="23"/>
  <c r="A784" i="23"/>
  <c r="A785" i="23"/>
  <c r="A786" i="23"/>
  <c r="A787" i="23"/>
  <c r="A788" i="23"/>
  <c r="A789" i="23"/>
  <c r="A790" i="23"/>
  <c r="A791" i="23"/>
  <c r="A792" i="23"/>
  <c r="A793" i="23"/>
  <c r="A794" i="23"/>
  <c r="A795" i="23"/>
  <c r="A796" i="23"/>
  <c r="A797" i="23"/>
  <c r="A798" i="23"/>
  <c r="A799" i="23"/>
  <c r="A800" i="23"/>
  <c r="A801" i="23"/>
  <c r="A802" i="23"/>
  <c r="A803" i="23"/>
  <c r="A804" i="23"/>
  <c r="A805" i="23"/>
  <c r="A806" i="23"/>
  <c r="A807" i="23"/>
  <c r="A808" i="23"/>
  <c r="A809" i="23"/>
  <c r="A810" i="23"/>
  <c r="A811" i="23"/>
  <c r="A812" i="23"/>
  <c r="A813" i="23"/>
  <c r="A814" i="23"/>
  <c r="A815" i="23"/>
  <c r="A816" i="23"/>
  <c r="A817" i="23"/>
  <c r="A818" i="23"/>
  <c r="A819" i="23"/>
  <c r="A820" i="23"/>
  <c r="A2" i="23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G1002" i="18"/>
  <c r="G1003" i="18"/>
  <c r="G1004" i="18"/>
  <c r="G1005" i="18"/>
  <c r="G1006" i="18"/>
  <c r="G1007" i="18"/>
  <c r="G1008" i="18"/>
  <c r="G1009" i="18"/>
  <c r="G1010" i="18"/>
  <c r="G1011" i="18"/>
  <c r="G1012" i="18"/>
  <c r="G1013" i="18"/>
  <c r="G1014" i="18"/>
  <c r="G1015" i="18"/>
  <c r="G1016" i="18"/>
  <c r="G1017" i="18"/>
  <c r="G1018" i="18"/>
  <c r="G1019" i="18"/>
  <c r="G1020" i="18"/>
  <c r="G1021" i="18"/>
  <c r="G1022" i="18"/>
  <c r="G1023" i="18"/>
  <c r="G1024" i="18"/>
  <c r="G1025" i="18"/>
  <c r="G1026" i="18"/>
  <c r="G1027" i="18"/>
  <c r="G1028" i="18"/>
  <c r="G1029" i="18"/>
  <c r="G1030" i="18"/>
  <c r="G1031" i="18"/>
  <c r="G1032" i="18"/>
  <c r="G1033" i="18"/>
  <c r="G1034" i="18"/>
  <c r="G1035" i="18"/>
  <c r="G1036" i="18"/>
  <c r="G1037" i="18"/>
  <c r="G1038" i="18"/>
  <c r="G1039" i="18"/>
  <c r="G1040" i="18"/>
  <c r="G1041" i="18"/>
  <c r="G1042" i="18"/>
  <c r="G1043" i="18"/>
  <c r="G1044" i="18"/>
  <c r="G1045" i="18"/>
  <c r="G1046" i="18"/>
  <c r="G1047" i="18"/>
  <c r="G1048" i="18"/>
  <c r="G1049" i="18"/>
  <c r="G1050" i="18"/>
  <c r="G1051" i="18"/>
  <c r="G1052" i="18"/>
  <c r="G1053" i="18"/>
  <c r="G1054" i="18"/>
  <c r="G1055" i="18"/>
  <c r="G1056" i="18"/>
  <c r="G1057" i="18"/>
  <c r="G1058" i="18"/>
  <c r="G1059" i="18"/>
  <c r="G1060" i="18"/>
  <c r="G1061" i="18"/>
  <c r="G1062" i="18"/>
  <c r="G1063" i="18"/>
  <c r="G1064" i="18"/>
  <c r="G1065" i="18"/>
  <c r="G1066" i="18"/>
  <c r="G1067" i="18"/>
  <c r="G1068" i="18"/>
  <c r="G1069" i="18"/>
  <c r="G1070" i="18"/>
  <c r="G1071" i="18"/>
  <c r="G1072" i="18"/>
  <c r="G1073" i="18"/>
  <c r="G1074" i="18"/>
  <c r="G1075" i="18"/>
  <c r="G1076" i="18"/>
  <c r="G1077" i="18"/>
  <c r="G1078" i="18"/>
  <c r="G1079" i="18"/>
  <c r="G1080" i="18"/>
  <c r="G1081" i="18"/>
  <c r="G1082" i="18"/>
  <c r="G1083" i="18"/>
  <c r="G1084" i="18"/>
  <c r="G1085" i="18"/>
  <c r="G1086" i="18"/>
  <c r="G1087" i="18"/>
  <c r="G1088" i="18"/>
  <c r="G1089" i="18"/>
  <c r="G1090" i="18"/>
  <c r="G1091" i="18"/>
  <c r="G1092" i="18"/>
  <c r="G1093" i="18"/>
  <c r="G1094" i="18"/>
  <c r="G1095" i="18"/>
  <c r="G1096" i="18"/>
  <c r="G1097" i="18"/>
  <c r="G1098" i="18"/>
  <c r="G1099" i="18"/>
  <c r="G1100" i="18"/>
  <c r="G1101" i="18"/>
  <c r="G1102" i="18"/>
  <c r="G1103" i="18"/>
  <c r="G1104" i="18"/>
  <c r="G1105" i="18"/>
  <c r="G1106" i="18"/>
  <c r="G1107" i="18"/>
  <c r="G1108" i="18"/>
  <c r="G1109" i="18"/>
  <c r="G1110" i="18"/>
  <c r="G1111" i="18"/>
  <c r="G1112" i="18"/>
  <c r="G1113" i="18"/>
  <c r="G1114" i="18"/>
  <c r="G1115" i="18"/>
  <c r="G1116" i="18"/>
  <c r="G1117" i="18"/>
  <c r="G1118" i="18"/>
  <c r="G1119" i="18"/>
  <c r="G1120" i="18"/>
  <c r="G1121" i="18"/>
  <c r="G1122" i="18"/>
  <c r="G1123" i="18"/>
  <c r="G1124" i="18"/>
  <c r="G1125" i="18"/>
  <c r="G1126" i="18"/>
  <c r="G1127" i="18"/>
  <c r="G1128" i="18"/>
  <c r="G1129" i="18"/>
  <c r="G1130" i="18"/>
  <c r="G1131" i="18"/>
  <c r="G1132" i="18"/>
  <c r="G1133" i="18"/>
  <c r="G1134" i="18"/>
  <c r="G1135" i="18"/>
  <c r="G1136" i="18"/>
  <c r="G1137" i="18"/>
  <c r="G1138" i="18"/>
  <c r="G1139" i="18"/>
  <c r="G1140" i="18"/>
  <c r="G1141" i="18"/>
  <c r="G1142" i="18"/>
  <c r="G1143" i="18"/>
  <c r="G1144" i="18"/>
  <c r="G1145" i="18"/>
  <c r="G1146" i="18"/>
  <c r="G1147" i="18"/>
  <c r="G1148" i="18"/>
  <c r="G1149" i="18"/>
  <c r="G1150" i="18"/>
  <c r="G1151" i="18"/>
  <c r="G1152" i="18"/>
  <c r="G1153" i="18"/>
  <c r="G1154" i="18"/>
  <c r="G1155" i="18"/>
  <c r="G1156" i="18"/>
  <c r="G1157" i="18"/>
  <c r="G1158" i="18"/>
  <c r="G1159" i="18"/>
  <c r="G1160" i="18"/>
  <c r="G1161" i="18"/>
  <c r="G1162" i="18"/>
  <c r="G1163" i="18"/>
  <c r="G1164" i="18"/>
  <c r="G1165" i="18"/>
  <c r="G1166" i="18"/>
  <c r="G1167" i="18"/>
  <c r="G1168" i="18"/>
  <c r="G1169" i="18"/>
  <c r="G1170" i="18"/>
  <c r="G1171" i="18"/>
  <c r="G1172" i="18"/>
  <c r="G1173" i="18"/>
  <c r="G1174" i="18"/>
  <c r="G1175" i="18"/>
  <c r="G1176" i="18"/>
  <c r="G1177" i="18"/>
  <c r="G1178" i="18"/>
  <c r="G1179" i="18"/>
  <c r="G1180" i="18"/>
  <c r="G1181" i="18"/>
  <c r="G1182" i="18"/>
  <c r="G1183" i="18"/>
  <c r="G1184" i="18"/>
  <c r="G1185" i="18"/>
  <c r="G1186" i="18"/>
  <c r="G1187" i="18"/>
  <c r="G1188" i="18"/>
  <c r="G1189" i="18"/>
  <c r="G1190" i="18"/>
  <c r="G1191" i="18"/>
  <c r="G1192" i="18"/>
  <c r="G1193" i="18"/>
  <c r="G1194" i="18"/>
  <c r="G1195" i="18"/>
  <c r="G1196" i="18"/>
  <c r="G1197" i="18"/>
  <c r="G1198" i="18"/>
  <c r="G1199" i="18"/>
  <c r="G1200" i="18"/>
  <c r="G1201" i="18"/>
  <c r="G1202" i="18"/>
  <c r="G1203" i="18"/>
  <c r="G1204" i="18"/>
  <c r="G1205" i="18"/>
  <c r="G1206" i="18"/>
  <c r="G1207" i="18"/>
  <c r="G1208" i="18"/>
  <c r="G1209" i="18"/>
  <c r="G1210" i="18"/>
  <c r="G1211" i="18"/>
  <c r="G1212" i="18"/>
  <c r="G1213" i="18"/>
  <c r="G1214" i="18"/>
  <c r="G1215" i="18"/>
  <c r="G1216" i="18"/>
  <c r="G1217" i="18"/>
  <c r="G1218" i="18"/>
  <c r="G1219" i="18"/>
  <c r="G1220" i="18"/>
  <c r="G1221" i="18"/>
  <c r="G1222" i="18"/>
  <c r="G1223" i="18"/>
  <c r="G1224" i="18"/>
  <c r="G1225" i="18"/>
  <c r="G1226" i="18"/>
  <c r="G1227" i="18"/>
  <c r="G1228" i="18"/>
  <c r="G1229" i="18"/>
  <c r="G1230" i="18"/>
  <c r="G1231" i="18"/>
  <c r="G1232" i="18"/>
  <c r="G1233" i="18"/>
  <c r="G1234" i="18"/>
  <c r="G1235" i="18"/>
  <c r="G1236" i="18"/>
  <c r="G1237" i="18"/>
  <c r="G1238" i="18"/>
  <c r="G1239" i="18"/>
  <c r="G1240" i="18"/>
  <c r="G1241" i="18"/>
  <c r="G27" i="18"/>
  <c r="G814" i="23" l="1"/>
  <c r="F814" i="23"/>
  <c r="E814" i="23"/>
  <c r="G798" i="23"/>
  <c r="E798" i="23"/>
  <c r="F798" i="23"/>
  <c r="G774" i="23"/>
  <c r="E774" i="23"/>
  <c r="F774" i="23"/>
  <c r="G758" i="23"/>
  <c r="F758" i="23"/>
  <c r="E758" i="23"/>
  <c r="G750" i="23"/>
  <c r="F750" i="23"/>
  <c r="E750" i="23"/>
  <c r="G734" i="23"/>
  <c r="E734" i="23"/>
  <c r="F734" i="23"/>
  <c r="G718" i="23"/>
  <c r="E718" i="23"/>
  <c r="F718" i="23"/>
  <c r="G702" i="23"/>
  <c r="E702" i="23"/>
  <c r="F702" i="23"/>
  <c r="G686" i="23"/>
  <c r="F686" i="23"/>
  <c r="E686" i="23"/>
  <c r="G670" i="23"/>
  <c r="E670" i="23"/>
  <c r="F670" i="23"/>
  <c r="G646" i="23"/>
  <c r="E646" i="23"/>
  <c r="F646" i="23"/>
  <c r="G630" i="23"/>
  <c r="E630" i="23"/>
  <c r="F630" i="23"/>
  <c r="G614" i="23"/>
  <c r="F614" i="23"/>
  <c r="E614" i="23"/>
  <c r="G598" i="23"/>
  <c r="E598" i="23"/>
  <c r="F598" i="23"/>
  <c r="G582" i="23"/>
  <c r="E582" i="23"/>
  <c r="F582" i="23"/>
  <c r="G558" i="23"/>
  <c r="F558" i="23"/>
  <c r="E558" i="23"/>
  <c r="G542" i="23"/>
  <c r="F542" i="23"/>
  <c r="E542" i="23"/>
  <c r="G518" i="23"/>
  <c r="E518" i="23"/>
  <c r="F518" i="23"/>
  <c r="G502" i="23"/>
  <c r="E502" i="23"/>
  <c r="F502" i="23"/>
  <c r="G486" i="23"/>
  <c r="F486" i="23"/>
  <c r="E486" i="23"/>
  <c r="F462" i="23"/>
  <c r="G462" i="23"/>
  <c r="E462" i="23"/>
  <c r="F446" i="23"/>
  <c r="G446" i="23"/>
  <c r="E446" i="23"/>
  <c r="G430" i="23"/>
  <c r="F430" i="23"/>
  <c r="E430" i="23"/>
  <c r="F414" i="23"/>
  <c r="G414" i="23"/>
  <c r="E414" i="23"/>
  <c r="G398" i="23"/>
  <c r="F398" i="23"/>
  <c r="E398" i="23"/>
  <c r="G382" i="23"/>
  <c r="F382" i="23"/>
  <c r="E382" i="23"/>
  <c r="F366" i="23"/>
  <c r="G366" i="23"/>
  <c r="E366" i="23"/>
  <c r="F350" i="23"/>
  <c r="G350" i="23"/>
  <c r="E350" i="23"/>
  <c r="G334" i="23"/>
  <c r="F334" i="23"/>
  <c r="E334" i="23"/>
  <c r="G318" i="23"/>
  <c r="F318" i="23"/>
  <c r="E318" i="23"/>
  <c r="G302" i="23"/>
  <c r="F302" i="23"/>
  <c r="E302" i="23"/>
  <c r="G286" i="23"/>
  <c r="F286" i="23"/>
  <c r="E286" i="23"/>
  <c r="G270" i="23"/>
  <c r="F270" i="23"/>
  <c r="E270" i="23"/>
  <c r="F254" i="23"/>
  <c r="G254" i="23"/>
  <c r="E254" i="23"/>
  <c r="G238" i="23"/>
  <c r="F238" i="23"/>
  <c r="E238" i="23"/>
  <c r="G222" i="23"/>
  <c r="F222" i="23"/>
  <c r="E222" i="23"/>
  <c r="G206" i="23"/>
  <c r="F206" i="23"/>
  <c r="E206" i="23"/>
  <c r="G190" i="23"/>
  <c r="F190" i="23"/>
  <c r="E190" i="23"/>
  <c r="G174" i="23"/>
  <c r="F174" i="23"/>
  <c r="E174" i="23"/>
  <c r="G150" i="23"/>
  <c r="F150" i="23"/>
  <c r="E150" i="23"/>
  <c r="G134" i="23"/>
  <c r="F134" i="23"/>
  <c r="E134" i="23"/>
  <c r="G118" i="23"/>
  <c r="F118" i="23"/>
  <c r="E118" i="23"/>
  <c r="G102" i="23"/>
  <c r="F102" i="23"/>
  <c r="E102" i="23"/>
  <c r="G86" i="23"/>
  <c r="F86" i="23"/>
  <c r="E86" i="23"/>
  <c r="G70" i="23"/>
  <c r="F70" i="23"/>
  <c r="E70" i="23"/>
  <c r="G54" i="23"/>
  <c r="F54" i="23"/>
  <c r="E54" i="23"/>
  <c r="G38" i="23"/>
  <c r="F38" i="23"/>
  <c r="E38" i="23"/>
  <c r="G30" i="23"/>
  <c r="F30" i="23"/>
  <c r="E30" i="23"/>
  <c r="G22" i="23"/>
  <c r="F22" i="23"/>
  <c r="E22" i="23"/>
  <c r="G6" i="23"/>
  <c r="F6" i="23"/>
  <c r="E6" i="23"/>
  <c r="G1057" i="23"/>
  <c r="F1057" i="23"/>
  <c r="E1057" i="23"/>
  <c r="G1049" i="23"/>
  <c r="E1049" i="23"/>
  <c r="F1049" i="23"/>
  <c r="G1041" i="23"/>
  <c r="F1041" i="23"/>
  <c r="E1041" i="23"/>
  <c r="G1033" i="23"/>
  <c r="F1033" i="23"/>
  <c r="E1033" i="23"/>
  <c r="G1025" i="23"/>
  <c r="F1025" i="23"/>
  <c r="E1025" i="23"/>
  <c r="G1017" i="23"/>
  <c r="E1017" i="23"/>
  <c r="F1017" i="23"/>
  <c r="G1009" i="23"/>
  <c r="F1009" i="23"/>
  <c r="E1009" i="23"/>
  <c r="G1001" i="23"/>
  <c r="F1001" i="23"/>
  <c r="E1001" i="23"/>
  <c r="G985" i="23"/>
  <c r="F985" i="23"/>
  <c r="E985" i="23"/>
  <c r="G977" i="23"/>
  <c r="F977" i="23"/>
  <c r="E977" i="23"/>
  <c r="G969" i="23"/>
  <c r="F969" i="23"/>
  <c r="E969" i="23"/>
  <c r="G961" i="23"/>
  <c r="F961" i="23"/>
  <c r="E961" i="23"/>
  <c r="G953" i="23"/>
  <c r="F953" i="23"/>
  <c r="E953" i="23"/>
  <c r="G945" i="23"/>
  <c r="F945" i="23"/>
  <c r="E945" i="23"/>
  <c r="G937" i="23"/>
  <c r="F937" i="23"/>
  <c r="E937" i="23"/>
  <c r="G929" i="23"/>
  <c r="F929" i="23"/>
  <c r="E929" i="23"/>
  <c r="G921" i="23"/>
  <c r="F921" i="23"/>
  <c r="E921" i="23"/>
  <c r="G913" i="23"/>
  <c r="F913" i="23"/>
  <c r="E913" i="23"/>
  <c r="G905" i="23"/>
  <c r="F905" i="23"/>
  <c r="E905" i="23"/>
  <c r="G897" i="23"/>
  <c r="F897" i="23"/>
  <c r="E897" i="23"/>
  <c r="G889" i="23"/>
  <c r="F889" i="23"/>
  <c r="E889" i="23"/>
  <c r="G881" i="23"/>
  <c r="F881" i="23"/>
  <c r="E881" i="23"/>
  <c r="G873" i="23"/>
  <c r="F873" i="23"/>
  <c r="E873" i="23"/>
  <c r="G865" i="23"/>
  <c r="F865" i="23"/>
  <c r="E865" i="23"/>
  <c r="G857" i="23"/>
  <c r="F857" i="23"/>
  <c r="E857" i="23"/>
  <c r="G849" i="23"/>
  <c r="E849" i="23"/>
  <c r="F849" i="23"/>
  <c r="G841" i="23"/>
  <c r="F841" i="23"/>
  <c r="E841" i="23"/>
  <c r="G833" i="23"/>
  <c r="F833" i="23"/>
  <c r="E833" i="23"/>
  <c r="F825" i="23"/>
  <c r="G825" i="23"/>
  <c r="E825" i="23"/>
  <c r="G1166" i="23"/>
  <c r="F1166" i="23"/>
  <c r="G1158" i="23"/>
  <c r="F1158" i="23"/>
  <c r="G1150" i="23"/>
  <c r="F1150" i="23"/>
  <c r="G1142" i="23"/>
  <c r="F1142" i="23"/>
  <c r="F1134" i="23"/>
  <c r="G1134" i="23"/>
  <c r="G1126" i="23"/>
  <c r="F1126" i="23"/>
  <c r="G1118" i="23"/>
  <c r="F1118" i="23"/>
  <c r="G1110" i="23"/>
  <c r="F1110" i="23"/>
  <c r="G1102" i="23"/>
  <c r="F1102" i="23"/>
  <c r="G1094" i="23"/>
  <c r="F1094" i="23"/>
  <c r="G1086" i="23"/>
  <c r="F1086" i="23"/>
  <c r="G1078" i="23"/>
  <c r="E1078" i="23"/>
  <c r="F1078" i="23"/>
  <c r="G1070" i="23"/>
  <c r="F1070" i="23"/>
  <c r="E1070" i="23"/>
  <c r="G1062" i="23"/>
  <c r="F1062" i="23"/>
  <c r="E1062" i="23"/>
  <c r="G1200" i="23"/>
  <c r="F1200" i="23"/>
  <c r="F1192" i="23"/>
  <c r="G1192" i="23"/>
  <c r="G1184" i="23"/>
  <c r="F1184" i="23"/>
  <c r="F1176" i="23"/>
  <c r="G1176" i="23"/>
  <c r="G1215" i="23"/>
  <c r="F1215" i="23"/>
  <c r="G781" i="23"/>
  <c r="F781" i="23"/>
  <c r="E781" i="23"/>
  <c r="G741" i="23"/>
  <c r="F741" i="23"/>
  <c r="E741" i="23"/>
  <c r="G709" i="23"/>
  <c r="F709" i="23"/>
  <c r="E709" i="23"/>
  <c r="G661" i="23"/>
  <c r="F661" i="23"/>
  <c r="E661" i="23"/>
  <c r="G613" i="23"/>
  <c r="F613" i="23"/>
  <c r="E613" i="23"/>
  <c r="G573" i="23"/>
  <c r="F573" i="23"/>
  <c r="E573" i="23"/>
  <c r="G533" i="23"/>
  <c r="F533" i="23"/>
  <c r="E533" i="23"/>
  <c r="G493" i="23"/>
  <c r="E493" i="23"/>
  <c r="F493" i="23"/>
  <c r="G445" i="23"/>
  <c r="F445" i="23"/>
  <c r="E445" i="23"/>
  <c r="G405" i="23"/>
  <c r="F405" i="23"/>
  <c r="E405" i="23"/>
  <c r="G365" i="23"/>
  <c r="F365" i="23"/>
  <c r="E365" i="23"/>
  <c r="F317" i="23"/>
  <c r="G317" i="23"/>
  <c r="E317" i="23"/>
  <c r="G277" i="23"/>
  <c r="F277" i="23"/>
  <c r="E277" i="23"/>
  <c r="G229" i="23"/>
  <c r="F229" i="23"/>
  <c r="E229" i="23"/>
  <c r="F181" i="23"/>
  <c r="G181" i="23"/>
  <c r="E181" i="23"/>
  <c r="G149" i="23"/>
  <c r="F149" i="23"/>
  <c r="E149" i="23"/>
  <c r="G101" i="23"/>
  <c r="F101" i="23"/>
  <c r="E101" i="23"/>
  <c r="G37" i="23"/>
  <c r="F37" i="23"/>
  <c r="E37" i="23"/>
  <c r="G1048" i="23"/>
  <c r="E1048" i="23"/>
  <c r="F1048" i="23"/>
  <c r="G992" i="23"/>
  <c r="F992" i="23"/>
  <c r="E992" i="23"/>
  <c r="G920" i="23"/>
  <c r="F920" i="23"/>
  <c r="E920" i="23"/>
  <c r="G824" i="23"/>
  <c r="F824" i="23"/>
  <c r="E824" i="23"/>
  <c r="G806" i="23"/>
  <c r="E806" i="23"/>
  <c r="F806" i="23"/>
  <c r="G790" i="23"/>
  <c r="F790" i="23"/>
  <c r="E790" i="23"/>
  <c r="G782" i="23"/>
  <c r="E782" i="23"/>
  <c r="F782" i="23"/>
  <c r="G766" i="23"/>
  <c r="E766" i="23"/>
  <c r="F766" i="23"/>
  <c r="G742" i="23"/>
  <c r="E742" i="23"/>
  <c r="F742" i="23"/>
  <c r="G726" i="23"/>
  <c r="E726" i="23"/>
  <c r="F726" i="23"/>
  <c r="G710" i="23"/>
  <c r="E710" i="23"/>
  <c r="F710" i="23"/>
  <c r="G694" i="23"/>
  <c r="E694" i="23"/>
  <c r="F694" i="23"/>
  <c r="G678" i="23"/>
  <c r="E678" i="23"/>
  <c r="F678" i="23"/>
  <c r="G662" i="23"/>
  <c r="E662" i="23"/>
  <c r="F662" i="23"/>
  <c r="G654" i="23"/>
  <c r="F654" i="23"/>
  <c r="E654" i="23"/>
  <c r="G638" i="23"/>
  <c r="F638" i="23"/>
  <c r="E638" i="23"/>
  <c r="G622" i="23"/>
  <c r="F622" i="23"/>
  <c r="E622" i="23"/>
  <c r="G606" i="23"/>
  <c r="F606" i="23"/>
  <c r="E606" i="23"/>
  <c r="G590" i="23"/>
  <c r="E590" i="23"/>
  <c r="F590" i="23"/>
  <c r="G574" i="23"/>
  <c r="E574" i="23"/>
  <c r="F574" i="23"/>
  <c r="G566" i="23"/>
  <c r="E566" i="23"/>
  <c r="F566" i="23"/>
  <c r="G550" i="23"/>
  <c r="F550" i="23"/>
  <c r="E550" i="23"/>
  <c r="G534" i="23"/>
  <c r="E534" i="23"/>
  <c r="F534" i="23"/>
  <c r="G526" i="23"/>
  <c r="E526" i="23"/>
  <c r="F526" i="23"/>
  <c r="G510" i="23"/>
  <c r="E510" i="23"/>
  <c r="F510" i="23"/>
  <c r="G494" i="23"/>
  <c r="F494" i="23"/>
  <c r="E494" i="23"/>
  <c r="G478" i="23"/>
  <c r="F478" i="23"/>
  <c r="E478" i="23"/>
  <c r="G470" i="23"/>
  <c r="F470" i="23"/>
  <c r="E470" i="23"/>
  <c r="G454" i="23"/>
  <c r="F454" i="23"/>
  <c r="E454" i="23"/>
  <c r="G438" i="23"/>
  <c r="F438" i="23"/>
  <c r="E438" i="23"/>
  <c r="G422" i="23"/>
  <c r="F422" i="23"/>
  <c r="E422" i="23"/>
  <c r="G406" i="23"/>
  <c r="F406" i="23"/>
  <c r="E406" i="23"/>
  <c r="G390" i="23"/>
  <c r="F390" i="23"/>
  <c r="E390" i="23"/>
  <c r="G374" i="23"/>
  <c r="F374" i="23"/>
  <c r="E374" i="23"/>
  <c r="G358" i="23"/>
  <c r="F358" i="23"/>
  <c r="E358" i="23"/>
  <c r="G342" i="23"/>
  <c r="F342" i="23"/>
  <c r="E342" i="23"/>
  <c r="G326" i="23"/>
  <c r="F326" i="23"/>
  <c r="E326" i="23"/>
  <c r="G310" i="23"/>
  <c r="F310" i="23"/>
  <c r="E310" i="23"/>
  <c r="G294" i="23"/>
  <c r="F294" i="23"/>
  <c r="E294" i="23"/>
  <c r="G278" i="23"/>
  <c r="F278" i="23"/>
  <c r="E278" i="23"/>
  <c r="G262" i="23"/>
  <c r="F262" i="23"/>
  <c r="E262" i="23"/>
  <c r="G246" i="23"/>
  <c r="F246" i="23"/>
  <c r="E246" i="23"/>
  <c r="G230" i="23"/>
  <c r="F230" i="23"/>
  <c r="E230" i="23"/>
  <c r="G214" i="23"/>
  <c r="F214" i="23"/>
  <c r="E214" i="23"/>
  <c r="G198" i="23"/>
  <c r="F198" i="23"/>
  <c r="E198" i="23"/>
  <c r="G182" i="23"/>
  <c r="F182" i="23"/>
  <c r="E182" i="23"/>
  <c r="G166" i="23"/>
  <c r="F166" i="23"/>
  <c r="E166" i="23"/>
  <c r="G158" i="23"/>
  <c r="F158" i="23"/>
  <c r="E158" i="23"/>
  <c r="G142" i="23"/>
  <c r="E142" i="23"/>
  <c r="F142" i="23"/>
  <c r="G126" i="23"/>
  <c r="F126" i="23"/>
  <c r="E126" i="23"/>
  <c r="G110" i="23"/>
  <c r="F110" i="23"/>
  <c r="E110" i="23"/>
  <c r="G94" i="23"/>
  <c r="F94" i="23"/>
  <c r="E94" i="23"/>
  <c r="G78" i="23"/>
  <c r="F78" i="23"/>
  <c r="E78" i="23"/>
  <c r="G62" i="23"/>
  <c r="F62" i="23"/>
  <c r="E62" i="23"/>
  <c r="G46" i="23"/>
  <c r="F46" i="23"/>
  <c r="E46" i="23"/>
  <c r="G14" i="23"/>
  <c r="F14" i="23"/>
  <c r="E14" i="23"/>
  <c r="G993" i="23"/>
  <c r="F993" i="23"/>
  <c r="E993" i="23"/>
  <c r="G797" i="23"/>
  <c r="F797" i="23"/>
  <c r="E797" i="23"/>
  <c r="G757" i="23"/>
  <c r="E757" i="23"/>
  <c r="F757" i="23"/>
  <c r="G717" i="23"/>
  <c r="F717" i="23"/>
  <c r="E717" i="23"/>
  <c r="G677" i="23"/>
  <c r="F677" i="23"/>
  <c r="E677" i="23"/>
  <c r="G629" i="23"/>
  <c r="F629" i="23"/>
  <c r="E629" i="23"/>
  <c r="G597" i="23"/>
  <c r="F597" i="23"/>
  <c r="E597" i="23"/>
  <c r="G541" i="23"/>
  <c r="F541" i="23"/>
  <c r="E541" i="23"/>
  <c r="G501" i="23"/>
  <c r="F501" i="23"/>
  <c r="E501" i="23"/>
  <c r="G461" i="23"/>
  <c r="F461" i="23"/>
  <c r="E461" i="23"/>
  <c r="G421" i="23"/>
  <c r="F421" i="23"/>
  <c r="E421" i="23"/>
  <c r="G381" i="23"/>
  <c r="F381" i="23"/>
  <c r="E381" i="23"/>
  <c r="G333" i="23"/>
  <c r="F333" i="23"/>
  <c r="E333" i="23"/>
  <c r="F285" i="23"/>
  <c r="G285" i="23"/>
  <c r="E285" i="23"/>
  <c r="G245" i="23"/>
  <c r="F245" i="23"/>
  <c r="E245" i="23"/>
  <c r="F205" i="23"/>
  <c r="G205" i="23"/>
  <c r="E205" i="23"/>
  <c r="G157" i="23"/>
  <c r="F157" i="23"/>
  <c r="E157" i="23"/>
  <c r="G117" i="23"/>
  <c r="F117" i="23"/>
  <c r="E117" i="23"/>
  <c r="F77" i="23"/>
  <c r="G77" i="23"/>
  <c r="E77" i="23"/>
  <c r="F53" i="23"/>
  <c r="G53" i="23"/>
  <c r="E53" i="23"/>
  <c r="G5" i="23"/>
  <c r="F5" i="23"/>
  <c r="E5" i="23"/>
  <c r="G1024" i="23"/>
  <c r="F1024" i="23"/>
  <c r="E1024" i="23"/>
  <c r="G976" i="23"/>
  <c r="F976" i="23"/>
  <c r="E976" i="23"/>
  <c r="G944" i="23"/>
  <c r="F944" i="23"/>
  <c r="E944" i="23"/>
  <c r="G904" i="23"/>
  <c r="F904" i="23"/>
  <c r="E904" i="23"/>
  <c r="G880" i="23"/>
  <c r="F880" i="23"/>
  <c r="E880" i="23"/>
  <c r="G856" i="23"/>
  <c r="F856" i="23"/>
  <c r="E856" i="23"/>
  <c r="G832" i="23"/>
  <c r="F832" i="23"/>
  <c r="E832" i="23"/>
  <c r="G1149" i="23"/>
  <c r="F1149" i="23"/>
  <c r="E1149" i="23"/>
  <c r="G1125" i="23"/>
  <c r="F1125" i="23"/>
  <c r="E1125" i="23"/>
  <c r="G1101" i="23"/>
  <c r="F1101" i="23"/>
  <c r="E1101" i="23"/>
  <c r="F1085" i="23"/>
  <c r="E1085" i="23"/>
  <c r="G1085" i="23"/>
  <c r="G1069" i="23"/>
  <c r="F1069" i="23"/>
  <c r="E1069" i="23"/>
  <c r="G1207" i="23"/>
  <c r="F1207" i="23"/>
  <c r="G1199" i="23"/>
  <c r="F1199" i="23"/>
  <c r="G1191" i="23"/>
  <c r="F1191" i="23"/>
  <c r="G820" i="23"/>
  <c r="F820" i="23"/>
  <c r="E820" i="23"/>
  <c r="G812" i="23"/>
  <c r="F812" i="23"/>
  <c r="E812" i="23"/>
  <c r="G804" i="23"/>
  <c r="F804" i="23"/>
  <c r="E804" i="23"/>
  <c r="G796" i="23"/>
  <c r="F796" i="23"/>
  <c r="E796" i="23"/>
  <c r="G788" i="23"/>
  <c r="F788" i="23"/>
  <c r="E788" i="23"/>
  <c r="G780" i="23"/>
  <c r="F780" i="23"/>
  <c r="E780" i="23"/>
  <c r="G772" i="23"/>
  <c r="F772" i="23"/>
  <c r="E772" i="23"/>
  <c r="G764" i="23"/>
  <c r="F764" i="23"/>
  <c r="E764" i="23"/>
  <c r="G756" i="23"/>
  <c r="E756" i="23"/>
  <c r="F756" i="23"/>
  <c r="G748" i="23"/>
  <c r="F748" i="23"/>
  <c r="E748" i="23"/>
  <c r="G740" i="23"/>
  <c r="F740" i="23"/>
  <c r="E740" i="23"/>
  <c r="G732" i="23"/>
  <c r="F732" i="23"/>
  <c r="E732" i="23"/>
  <c r="G724" i="23"/>
  <c r="F724" i="23"/>
  <c r="E724" i="23"/>
  <c r="G716" i="23"/>
  <c r="E716" i="23"/>
  <c r="F716" i="23"/>
  <c r="G708" i="23"/>
  <c r="F708" i="23"/>
  <c r="E708" i="23"/>
  <c r="G700" i="23"/>
  <c r="F700" i="23"/>
  <c r="E700" i="23"/>
  <c r="G692" i="23"/>
  <c r="F692" i="23"/>
  <c r="E692" i="23"/>
  <c r="G684" i="23"/>
  <c r="F684" i="23"/>
  <c r="E684" i="23"/>
  <c r="G676" i="23"/>
  <c r="F676" i="23"/>
  <c r="E676" i="23"/>
  <c r="G668" i="23"/>
  <c r="F668" i="23"/>
  <c r="E668" i="23"/>
  <c r="G660" i="23"/>
  <c r="F660" i="23"/>
  <c r="E660" i="23"/>
  <c r="G652" i="23"/>
  <c r="F652" i="23"/>
  <c r="E652" i="23"/>
  <c r="G644" i="23"/>
  <c r="F644" i="23"/>
  <c r="E644" i="23"/>
  <c r="G636" i="23"/>
  <c r="E636" i="23"/>
  <c r="F636" i="23"/>
  <c r="G628" i="23"/>
  <c r="F628" i="23"/>
  <c r="E628" i="23"/>
  <c r="G620" i="23"/>
  <c r="E620" i="23"/>
  <c r="F620" i="23"/>
  <c r="G612" i="23"/>
  <c r="F612" i="23"/>
  <c r="E612" i="23"/>
  <c r="G604" i="23"/>
  <c r="F604" i="23"/>
  <c r="E604" i="23"/>
  <c r="G596" i="23"/>
  <c r="F596" i="23"/>
  <c r="E596" i="23"/>
  <c r="G588" i="23"/>
  <c r="F588" i="23"/>
  <c r="E588" i="23"/>
  <c r="G580" i="23"/>
  <c r="F580" i="23"/>
  <c r="E580" i="23"/>
  <c r="G572" i="23"/>
  <c r="F572" i="23"/>
  <c r="E572" i="23"/>
  <c r="G564" i="23"/>
  <c r="E564" i="23"/>
  <c r="F564" i="23"/>
  <c r="G556" i="23"/>
  <c r="F556" i="23"/>
  <c r="E556" i="23"/>
  <c r="G548" i="23"/>
  <c r="F548" i="23"/>
  <c r="E548" i="23"/>
  <c r="G540" i="23"/>
  <c r="F540" i="23"/>
  <c r="E540" i="23"/>
  <c r="G532" i="23"/>
  <c r="F532" i="23"/>
  <c r="E532" i="23"/>
  <c r="G524" i="23"/>
  <c r="F524" i="23"/>
  <c r="E524" i="23"/>
  <c r="G516" i="23"/>
  <c r="F516" i="23"/>
  <c r="E516" i="23"/>
  <c r="G508" i="23"/>
  <c r="F508" i="23"/>
  <c r="E508" i="23"/>
  <c r="G500" i="23"/>
  <c r="E500" i="23"/>
  <c r="F500" i="23"/>
  <c r="G492" i="23"/>
  <c r="E492" i="23"/>
  <c r="F492" i="23"/>
  <c r="G484" i="23"/>
  <c r="E484" i="23"/>
  <c r="F484" i="23"/>
  <c r="G476" i="23"/>
  <c r="E476" i="23"/>
  <c r="F476" i="23"/>
  <c r="G468" i="23"/>
  <c r="E468" i="23"/>
  <c r="F468" i="23"/>
  <c r="G460" i="23"/>
  <c r="E460" i="23"/>
  <c r="F460" i="23"/>
  <c r="G452" i="23"/>
  <c r="E452" i="23"/>
  <c r="F452" i="23"/>
  <c r="G444" i="23"/>
  <c r="E444" i="23"/>
  <c r="F444" i="23"/>
  <c r="G436" i="23"/>
  <c r="F436" i="23"/>
  <c r="E436" i="23"/>
  <c r="G428" i="23"/>
  <c r="E428" i="23"/>
  <c r="F428" i="23"/>
  <c r="G420" i="23"/>
  <c r="E420" i="23"/>
  <c r="F420" i="23"/>
  <c r="G412" i="23"/>
  <c r="E412" i="23"/>
  <c r="F412" i="23"/>
  <c r="G404" i="23"/>
  <c r="E404" i="23"/>
  <c r="F404" i="23"/>
  <c r="G396" i="23"/>
  <c r="E396" i="23"/>
  <c r="F396" i="23"/>
  <c r="G388" i="23"/>
  <c r="E388" i="23"/>
  <c r="F388" i="23"/>
  <c r="G380" i="23"/>
  <c r="E380" i="23"/>
  <c r="F380" i="23"/>
  <c r="G372" i="23"/>
  <c r="F372" i="23"/>
  <c r="E372" i="23"/>
  <c r="G364" i="23"/>
  <c r="E364" i="23"/>
  <c r="F364" i="23"/>
  <c r="G356" i="23"/>
  <c r="E356" i="23"/>
  <c r="F356" i="23"/>
  <c r="G348" i="23"/>
  <c r="E348" i="23"/>
  <c r="F348" i="23"/>
  <c r="G340" i="23"/>
  <c r="E340" i="23"/>
  <c r="F340" i="23"/>
  <c r="G332" i="23"/>
  <c r="E332" i="23"/>
  <c r="F332" i="23"/>
  <c r="G324" i="23"/>
  <c r="E324" i="23"/>
  <c r="F324" i="23"/>
  <c r="G316" i="23"/>
  <c r="E316" i="23"/>
  <c r="F316" i="23"/>
  <c r="G308" i="23"/>
  <c r="F308" i="23"/>
  <c r="E308" i="23"/>
  <c r="G300" i="23"/>
  <c r="E300" i="23"/>
  <c r="F300" i="23"/>
  <c r="G292" i="23"/>
  <c r="E292" i="23"/>
  <c r="F292" i="23"/>
  <c r="G284" i="23"/>
  <c r="F284" i="23"/>
  <c r="E284" i="23"/>
  <c r="G276" i="23"/>
  <c r="F276" i="23"/>
  <c r="E276" i="23"/>
  <c r="G268" i="23"/>
  <c r="F268" i="23"/>
  <c r="E268" i="23"/>
  <c r="G260" i="23"/>
  <c r="F260" i="23"/>
  <c r="E260" i="23"/>
  <c r="G252" i="23"/>
  <c r="F252" i="23"/>
  <c r="E252" i="23"/>
  <c r="G244" i="23"/>
  <c r="F244" i="23"/>
  <c r="E244" i="23"/>
  <c r="G236" i="23"/>
  <c r="F236" i="23"/>
  <c r="E236" i="23"/>
  <c r="G228" i="23"/>
  <c r="F228" i="23"/>
  <c r="E228" i="23"/>
  <c r="G220" i="23"/>
  <c r="F220" i="23"/>
  <c r="E220" i="23"/>
  <c r="G212" i="23"/>
  <c r="F212" i="23"/>
  <c r="E212" i="23"/>
  <c r="G204" i="23"/>
  <c r="F204" i="23"/>
  <c r="E204" i="23"/>
  <c r="G196" i="23"/>
  <c r="F196" i="23"/>
  <c r="E196" i="23"/>
  <c r="G188" i="23"/>
  <c r="F188" i="23"/>
  <c r="E188" i="23"/>
  <c r="G180" i="23"/>
  <c r="F180" i="23"/>
  <c r="E180" i="23"/>
  <c r="G172" i="23"/>
  <c r="F172" i="23"/>
  <c r="E172" i="23"/>
  <c r="G164" i="23"/>
  <c r="F164" i="23"/>
  <c r="E164" i="23"/>
  <c r="G156" i="23"/>
  <c r="F156" i="23"/>
  <c r="E156" i="23"/>
  <c r="G148" i="23"/>
  <c r="F148" i="23"/>
  <c r="E148" i="23"/>
  <c r="G140" i="23"/>
  <c r="F140" i="23"/>
  <c r="E140" i="23"/>
  <c r="G132" i="23"/>
  <c r="F132" i="23"/>
  <c r="E132" i="23"/>
  <c r="G124" i="23"/>
  <c r="F124" i="23"/>
  <c r="E124" i="23"/>
  <c r="G116" i="23"/>
  <c r="F116" i="23"/>
  <c r="E116" i="23"/>
  <c r="G108" i="23"/>
  <c r="F108" i="23"/>
  <c r="E108" i="23"/>
  <c r="G100" i="23"/>
  <c r="F100" i="23"/>
  <c r="E100" i="23"/>
  <c r="G92" i="23"/>
  <c r="F92" i="23"/>
  <c r="E92" i="23"/>
  <c r="G84" i="23"/>
  <c r="F84" i="23"/>
  <c r="E84" i="23"/>
  <c r="G76" i="23"/>
  <c r="F76" i="23"/>
  <c r="E76" i="23"/>
  <c r="G68" i="23"/>
  <c r="F68" i="23"/>
  <c r="E68" i="23"/>
  <c r="G60" i="23"/>
  <c r="F60" i="23"/>
  <c r="E60" i="23"/>
  <c r="G52" i="23"/>
  <c r="F52" i="23"/>
  <c r="E52" i="23"/>
  <c r="G44" i="23"/>
  <c r="F44" i="23"/>
  <c r="E44" i="23"/>
  <c r="G36" i="23"/>
  <c r="F36" i="23"/>
  <c r="E36" i="23"/>
  <c r="G28" i="23"/>
  <c r="F28" i="23"/>
  <c r="E28" i="23"/>
  <c r="G20" i="23"/>
  <c r="E20" i="23"/>
  <c r="F20" i="23"/>
  <c r="G12" i="23"/>
  <c r="E12" i="23"/>
  <c r="F12" i="23"/>
  <c r="G4" i="23"/>
  <c r="F4" i="23"/>
  <c r="E4" i="23"/>
  <c r="G1055" i="23"/>
  <c r="F1055" i="23"/>
  <c r="E1055" i="23"/>
  <c r="G1047" i="23"/>
  <c r="F1047" i="23"/>
  <c r="E1047" i="23"/>
  <c r="G1039" i="23"/>
  <c r="E1039" i="23"/>
  <c r="F1039" i="23"/>
  <c r="G1031" i="23"/>
  <c r="F1031" i="23"/>
  <c r="E1031" i="23"/>
  <c r="G1023" i="23"/>
  <c r="F1023" i="23"/>
  <c r="E1023" i="23"/>
  <c r="G1015" i="23"/>
  <c r="F1015" i="23"/>
  <c r="E1015" i="23"/>
  <c r="G1007" i="23"/>
  <c r="F1007" i="23"/>
  <c r="E1007" i="23"/>
  <c r="G999" i="23"/>
  <c r="F999" i="23"/>
  <c r="E999" i="23"/>
  <c r="G991" i="23"/>
  <c r="F991" i="23"/>
  <c r="E991" i="23"/>
  <c r="G983" i="23"/>
  <c r="F983" i="23"/>
  <c r="E983" i="23"/>
  <c r="G975" i="23"/>
  <c r="E975" i="23"/>
  <c r="F975" i="23"/>
  <c r="G967" i="23"/>
  <c r="F967" i="23"/>
  <c r="E967" i="23"/>
  <c r="G959" i="23"/>
  <c r="F959" i="23"/>
  <c r="E959" i="23"/>
  <c r="G951" i="23"/>
  <c r="F951" i="23"/>
  <c r="E951" i="23"/>
  <c r="G943" i="23"/>
  <c r="F943" i="23"/>
  <c r="E943" i="23"/>
  <c r="G935" i="23"/>
  <c r="F935" i="23"/>
  <c r="E935" i="23"/>
  <c r="G927" i="23"/>
  <c r="F927" i="23"/>
  <c r="E927" i="23"/>
  <c r="G919" i="23"/>
  <c r="F919" i="23"/>
  <c r="E919" i="23"/>
  <c r="G911" i="23"/>
  <c r="F911" i="23"/>
  <c r="E911" i="23"/>
  <c r="G903" i="23"/>
  <c r="F903" i="23"/>
  <c r="E903" i="23"/>
  <c r="G895" i="23"/>
  <c r="F895" i="23"/>
  <c r="E895" i="23"/>
  <c r="G887" i="23"/>
  <c r="F887" i="23"/>
  <c r="E887" i="23"/>
  <c r="G879" i="23"/>
  <c r="F879" i="23"/>
  <c r="E879" i="23"/>
  <c r="G871" i="23"/>
  <c r="F871" i="23"/>
  <c r="E871" i="23"/>
  <c r="G863" i="23"/>
  <c r="F863" i="23"/>
  <c r="E863" i="23"/>
  <c r="G855" i="23"/>
  <c r="F855" i="23"/>
  <c r="E855" i="23"/>
  <c r="G847" i="23"/>
  <c r="F847" i="23"/>
  <c r="E847" i="23"/>
  <c r="G839" i="23"/>
  <c r="E839" i="23"/>
  <c r="F839" i="23"/>
  <c r="G831" i="23"/>
  <c r="F831" i="23"/>
  <c r="E831" i="23"/>
  <c r="G823" i="23"/>
  <c r="F823" i="23"/>
  <c r="E823" i="23"/>
  <c r="G1164" i="23"/>
  <c r="F1164" i="23"/>
  <c r="E1164" i="23"/>
  <c r="G1156" i="23"/>
  <c r="F1156" i="23"/>
  <c r="E1156" i="23"/>
  <c r="G1148" i="23"/>
  <c r="F1148" i="23"/>
  <c r="E1148" i="23"/>
  <c r="G1140" i="23"/>
  <c r="F1140" i="23"/>
  <c r="E1140" i="23"/>
  <c r="G1132" i="23"/>
  <c r="E1132" i="23"/>
  <c r="F1132" i="23"/>
  <c r="G1124" i="23"/>
  <c r="F1124" i="23"/>
  <c r="E1124" i="23"/>
  <c r="G1116" i="23"/>
  <c r="F1116" i="23"/>
  <c r="E1116" i="23"/>
  <c r="G1108" i="23"/>
  <c r="F1108" i="23"/>
  <c r="E1108" i="23"/>
  <c r="G1100" i="23"/>
  <c r="F1100" i="23"/>
  <c r="E1100" i="23"/>
  <c r="G1092" i="23"/>
  <c r="F1092" i="23"/>
  <c r="E1092" i="23"/>
  <c r="F1084" i="23"/>
  <c r="G1084" i="23"/>
  <c r="E1084" i="23"/>
  <c r="G1076" i="23"/>
  <c r="F1076" i="23"/>
  <c r="E1076" i="23"/>
  <c r="G1068" i="23"/>
  <c r="F1068" i="23"/>
  <c r="E1068" i="23"/>
  <c r="G1206" i="23"/>
  <c r="F1206" i="23"/>
  <c r="G1198" i="23"/>
  <c r="F1198" i="23"/>
  <c r="G1190" i="23"/>
  <c r="F1190" i="23"/>
  <c r="G1182" i="23"/>
  <c r="F1182" i="23"/>
  <c r="G1174" i="23"/>
  <c r="F1174" i="23"/>
  <c r="G1213" i="23"/>
  <c r="F1213" i="23"/>
  <c r="E1213" i="23"/>
  <c r="G805" i="23"/>
  <c r="F805" i="23"/>
  <c r="E805" i="23"/>
  <c r="G765" i="23"/>
  <c r="F765" i="23"/>
  <c r="E765" i="23"/>
  <c r="G725" i="23"/>
  <c r="E725" i="23"/>
  <c r="F725" i="23"/>
  <c r="G685" i="23"/>
  <c r="F685" i="23"/>
  <c r="E685" i="23"/>
  <c r="G645" i="23"/>
  <c r="F645" i="23"/>
  <c r="E645" i="23"/>
  <c r="G589" i="23"/>
  <c r="F589" i="23"/>
  <c r="E589" i="23"/>
  <c r="G557" i="23"/>
  <c r="F557" i="23"/>
  <c r="E557" i="23"/>
  <c r="G525" i="23"/>
  <c r="F525" i="23"/>
  <c r="E525" i="23"/>
  <c r="G477" i="23"/>
  <c r="F477" i="23"/>
  <c r="E477" i="23"/>
  <c r="G437" i="23"/>
  <c r="F437" i="23"/>
  <c r="E437" i="23"/>
  <c r="G397" i="23"/>
  <c r="F397" i="23"/>
  <c r="E397" i="23"/>
  <c r="F349" i="23"/>
  <c r="G349" i="23"/>
  <c r="E349" i="23"/>
  <c r="G309" i="23"/>
  <c r="F309" i="23"/>
  <c r="E309" i="23"/>
  <c r="G261" i="23"/>
  <c r="F261" i="23"/>
  <c r="E261" i="23"/>
  <c r="G133" i="23"/>
  <c r="F133" i="23"/>
  <c r="E133" i="23"/>
  <c r="G1183" i="23"/>
  <c r="F1183" i="23"/>
  <c r="G731" i="23"/>
  <c r="F731" i="23"/>
  <c r="E731" i="23"/>
  <c r="G2" i="23"/>
  <c r="E2" i="23"/>
  <c r="F2" i="23"/>
  <c r="G789" i="23"/>
  <c r="F789" i="23"/>
  <c r="E789" i="23"/>
  <c r="G749" i="23"/>
  <c r="F749" i="23"/>
  <c r="E749" i="23"/>
  <c r="G701" i="23"/>
  <c r="F701" i="23"/>
  <c r="E701" i="23"/>
  <c r="G669" i="23"/>
  <c r="F669" i="23"/>
  <c r="E669" i="23"/>
  <c r="G637" i="23"/>
  <c r="F637" i="23"/>
  <c r="E637" i="23"/>
  <c r="G605" i="23"/>
  <c r="F605" i="23"/>
  <c r="E605" i="23"/>
  <c r="F565" i="23"/>
  <c r="G565" i="23"/>
  <c r="E565" i="23"/>
  <c r="G517" i="23"/>
  <c r="F517" i="23"/>
  <c r="E517" i="23"/>
  <c r="G485" i="23"/>
  <c r="F485" i="23"/>
  <c r="E485" i="23"/>
  <c r="G453" i="23"/>
  <c r="F453" i="23"/>
  <c r="E453" i="23"/>
  <c r="F413" i="23"/>
  <c r="G413" i="23"/>
  <c r="E413" i="23"/>
  <c r="G373" i="23"/>
  <c r="F373" i="23"/>
  <c r="E373" i="23"/>
  <c r="G341" i="23"/>
  <c r="F341" i="23"/>
  <c r="E341" i="23"/>
  <c r="G293" i="23"/>
  <c r="F293" i="23"/>
  <c r="E293" i="23"/>
  <c r="F253" i="23"/>
  <c r="G253" i="23"/>
  <c r="E253" i="23"/>
  <c r="G221" i="23"/>
  <c r="F221" i="23"/>
  <c r="E221" i="23"/>
  <c r="G197" i="23"/>
  <c r="F197" i="23"/>
  <c r="E197" i="23"/>
  <c r="G173" i="23"/>
  <c r="F173" i="23"/>
  <c r="E173" i="23"/>
  <c r="F141" i="23"/>
  <c r="G141" i="23"/>
  <c r="E141" i="23"/>
  <c r="G109" i="23"/>
  <c r="F109" i="23"/>
  <c r="E109" i="23"/>
  <c r="G85" i="23"/>
  <c r="F85" i="23"/>
  <c r="E85" i="23"/>
  <c r="G61" i="23"/>
  <c r="F61" i="23"/>
  <c r="E61" i="23"/>
  <c r="G29" i="23"/>
  <c r="F29" i="23"/>
  <c r="E29" i="23"/>
  <c r="G13" i="23"/>
  <c r="F13" i="23"/>
  <c r="E13" i="23"/>
  <c r="G1056" i="23"/>
  <c r="F1056" i="23"/>
  <c r="E1056" i="23"/>
  <c r="G1032" i="23"/>
  <c r="F1032" i="23"/>
  <c r="E1032" i="23"/>
  <c r="G1008" i="23"/>
  <c r="F1008" i="23"/>
  <c r="E1008" i="23"/>
  <c r="G984" i="23"/>
  <c r="F984" i="23"/>
  <c r="E984" i="23"/>
  <c r="G960" i="23"/>
  <c r="F960" i="23"/>
  <c r="E960" i="23"/>
  <c r="G936" i="23"/>
  <c r="F936" i="23"/>
  <c r="E936" i="23"/>
  <c r="G912" i="23"/>
  <c r="E912" i="23"/>
  <c r="F912" i="23"/>
  <c r="G888" i="23"/>
  <c r="F888" i="23"/>
  <c r="E888" i="23"/>
  <c r="G872" i="23"/>
  <c r="F872" i="23"/>
  <c r="E872" i="23"/>
  <c r="G840" i="23"/>
  <c r="F840" i="23"/>
  <c r="E840" i="23"/>
  <c r="G1157" i="23"/>
  <c r="F1157" i="23"/>
  <c r="E1157" i="23"/>
  <c r="G1133" i="23"/>
  <c r="E1133" i="23"/>
  <c r="F1133" i="23"/>
  <c r="G1109" i="23"/>
  <c r="E1109" i="23"/>
  <c r="F1109" i="23"/>
  <c r="G1077" i="23"/>
  <c r="F1077" i="23"/>
  <c r="E1077" i="23"/>
  <c r="G1175" i="23"/>
  <c r="F1175" i="23"/>
  <c r="G819" i="23"/>
  <c r="F819" i="23"/>
  <c r="E819" i="23"/>
  <c r="G811" i="23"/>
  <c r="F811" i="23"/>
  <c r="E811" i="23"/>
  <c r="G795" i="23"/>
  <c r="F795" i="23"/>
  <c r="E795" i="23"/>
  <c r="G779" i="23"/>
  <c r="F779" i="23"/>
  <c r="E779" i="23"/>
  <c r="G763" i="23"/>
  <c r="F763" i="23"/>
  <c r="E763" i="23"/>
  <c r="G739" i="23"/>
  <c r="F739" i="23"/>
  <c r="E739" i="23"/>
  <c r="F715" i="23"/>
  <c r="G715" i="23"/>
  <c r="E715" i="23"/>
  <c r="G699" i="23"/>
  <c r="F699" i="23"/>
  <c r="E699" i="23"/>
  <c r="G683" i="23"/>
  <c r="F683" i="23"/>
  <c r="E683" i="23"/>
  <c r="G667" i="23"/>
  <c r="F667" i="23"/>
  <c r="E667" i="23"/>
  <c r="G651" i="23"/>
  <c r="F651" i="23"/>
  <c r="E651" i="23"/>
  <c r="F635" i="23"/>
  <c r="G635" i="23"/>
  <c r="E635" i="23"/>
  <c r="G619" i="23"/>
  <c r="F619" i="23"/>
  <c r="E619" i="23"/>
  <c r="G603" i="23"/>
  <c r="F603" i="23"/>
  <c r="E603" i="23"/>
  <c r="G587" i="23"/>
  <c r="F587" i="23"/>
  <c r="E587" i="23"/>
  <c r="G571" i="23"/>
  <c r="F571" i="23"/>
  <c r="E571" i="23"/>
  <c r="G555" i="23"/>
  <c r="F555" i="23"/>
  <c r="E555" i="23"/>
  <c r="G539" i="23"/>
  <c r="F539" i="23"/>
  <c r="E539" i="23"/>
  <c r="G523" i="23"/>
  <c r="F523" i="23"/>
  <c r="E523" i="23"/>
  <c r="G507" i="23"/>
  <c r="F507" i="23"/>
  <c r="E507" i="23"/>
  <c r="G491" i="23"/>
  <c r="F491" i="23"/>
  <c r="E491" i="23"/>
  <c r="G475" i="23"/>
  <c r="F475" i="23"/>
  <c r="E475" i="23"/>
  <c r="G459" i="23"/>
  <c r="F459" i="23"/>
  <c r="E459" i="23"/>
  <c r="G443" i="23"/>
  <c r="F443" i="23"/>
  <c r="E443" i="23"/>
  <c r="G427" i="23"/>
  <c r="F427" i="23"/>
  <c r="E427" i="23"/>
  <c r="G411" i="23"/>
  <c r="F411" i="23"/>
  <c r="E411" i="23"/>
  <c r="G395" i="23"/>
  <c r="F395" i="23"/>
  <c r="E395" i="23"/>
  <c r="G379" i="23"/>
  <c r="F379" i="23"/>
  <c r="E379" i="23"/>
  <c r="G363" i="23"/>
  <c r="F363" i="23"/>
  <c r="E363" i="23"/>
  <c r="G355" i="23"/>
  <c r="F355" i="23"/>
  <c r="E355" i="23"/>
  <c r="G339" i="23"/>
  <c r="F339" i="23"/>
  <c r="E339" i="23"/>
  <c r="G323" i="23"/>
  <c r="F323" i="23"/>
  <c r="E323" i="23"/>
  <c r="G307" i="23"/>
  <c r="F307" i="23"/>
  <c r="E307" i="23"/>
  <c r="G291" i="23"/>
  <c r="F291" i="23"/>
  <c r="E291" i="23"/>
  <c r="G275" i="23"/>
  <c r="F275" i="23"/>
  <c r="E275" i="23"/>
  <c r="G259" i="23"/>
  <c r="F259" i="23"/>
  <c r="E259" i="23"/>
  <c r="G243" i="23"/>
  <c r="F243" i="23"/>
  <c r="E243" i="23"/>
  <c r="G227" i="23"/>
  <c r="F227" i="23"/>
  <c r="E227" i="23"/>
  <c r="G211" i="23"/>
  <c r="F211" i="23"/>
  <c r="E211" i="23"/>
  <c r="G195" i="23"/>
  <c r="F195" i="23"/>
  <c r="E195" i="23"/>
  <c r="G171" i="23"/>
  <c r="F171" i="23"/>
  <c r="E171" i="23"/>
  <c r="G155" i="23"/>
  <c r="F155" i="23"/>
  <c r="E155" i="23"/>
  <c r="G139" i="23"/>
  <c r="E139" i="23"/>
  <c r="F139" i="23"/>
  <c r="G131" i="23"/>
  <c r="F131" i="23"/>
  <c r="E131" i="23"/>
  <c r="G115" i="23"/>
  <c r="F115" i="23"/>
  <c r="E115" i="23"/>
  <c r="G99" i="23"/>
  <c r="F99" i="23"/>
  <c r="E99" i="23"/>
  <c r="G83" i="23"/>
  <c r="F83" i="23"/>
  <c r="E83" i="23"/>
  <c r="G67" i="23"/>
  <c r="F67" i="23"/>
  <c r="E67" i="23"/>
  <c r="G51" i="23"/>
  <c r="F51" i="23"/>
  <c r="E51" i="23"/>
  <c r="G35" i="23"/>
  <c r="F35" i="23"/>
  <c r="E35" i="23"/>
  <c r="G19" i="23"/>
  <c r="F19" i="23"/>
  <c r="E19" i="23"/>
  <c r="G11" i="23"/>
  <c r="F11" i="23"/>
  <c r="E11" i="23"/>
  <c r="G1054" i="23"/>
  <c r="E1054" i="23"/>
  <c r="F1054" i="23"/>
  <c r="G1038" i="23"/>
  <c r="E1038" i="23"/>
  <c r="F1038" i="23"/>
  <c r="G1022" i="23"/>
  <c r="E1022" i="23"/>
  <c r="F1022" i="23"/>
  <c r="G1014" i="23"/>
  <c r="E1014" i="23"/>
  <c r="F1014" i="23"/>
  <c r="G998" i="23"/>
  <c r="E998" i="23"/>
  <c r="F998" i="23"/>
  <c r="G982" i="23"/>
  <c r="E982" i="23"/>
  <c r="F982" i="23"/>
  <c r="G966" i="23"/>
  <c r="E966" i="23"/>
  <c r="F966" i="23"/>
  <c r="G950" i="23"/>
  <c r="E950" i="23"/>
  <c r="F950" i="23"/>
  <c r="G934" i="23"/>
  <c r="E934" i="23"/>
  <c r="F934" i="23"/>
  <c r="G918" i="23"/>
  <c r="E918" i="23"/>
  <c r="F918" i="23"/>
  <c r="G894" i="23"/>
  <c r="F894" i="23"/>
  <c r="E894" i="23"/>
  <c r="G878" i="23"/>
  <c r="F878" i="23"/>
  <c r="E878" i="23"/>
  <c r="G862" i="23"/>
  <c r="E862" i="23"/>
  <c r="F862" i="23"/>
  <c r="G846" i="23"/>
  <c r="E846" i="23"/>
  <c r="F846" i="23"/>
  <c r="G830" i="23"/>
  <c r="E830" i="23"/>
  <c r="F830" i="23"/>
  <c r="E1163" i="23"/>
  <c r="F1163" i="23"/>
  <c r="F1147" i="23"/>
  <c r="E1147" i="23"/>
  <c r="F1131" i="23"/>
  <c r="E1131" i="23"/>
  <c r="F1115" i="23"/>
  <c r="E1115" i="23"/>
  <c r="F1099" i="23"/>
  <c r="E1099" i="23"/>
  <c r="G1083" i="23"/>
  <c r="F1083" i="23"/>
  <c r="E1083" i="23"/>
  <c r="G1075" i="23"/>
  <c r="F1075" i="23"/>
  <c r="E1075" i="23"/>
  <c r="G1205" i="23"/>
  <c r="F1205" i="23"/>
  <c r="E1205" i="23"/>
  <c r="G1189" i="23"/>
  <c r="F1189" i="23"/>
  <c r="E1189" i="23"/>
  <c r="G1212" i="23"/>
  <c r="F1212" i="23"/>
  <c r="E1212" i="23"/>
  <c r="G810" i="23"/>
  <c r="F810" i="23"/>
  <c r="E810" i="23"/>
  <c r="G786" i="23"/>
  <c r="F786" i="23"/>
  <c r="E786" i="23"/>
  <c r="G762" i="23"/>
  <c r="F762" i="23"/>
  <c r="E762" i="23"/>
  <c r="G746" i="23"/>
  <c r="E746" i="23"/>
  <c r="F746" i="23"/>
  <c r="G722" i="23"/>
  <c r="F722" i="23"/>
  <c r="E722" i="23"/>
  <c r="G682" i="23"/>
  <c r="E682" i="23"/>
  <c r="F682" i="23"/>
  <c r="G658" i="23"/>
  <c r="F658" i="23"/>
  <c r="E658" i="23"/>
  <c r="G634" i="23"/>
  <c r="F634" i="23"/>
  <c r="E634" i="23"/>
  <c r="G602" i="23"/>
  <c r="F602" i="23"/>
  <c r="E602" i="23"/>
  <c r="G578" i="23"/>
  <c r="F578" i="23"/>
  <c r="E578" i="23"/>
  <c r="G554" i="23"/>
  <c r="F554" i="23"/>
  <c r="E554" i="23"/>
  <c r="G522" i="23"/>
  <c r="F522" i="23"/>
  <c r="E522" i="23"/>
  <c r="G498" i="23"/>
  <c r="F498" i="23"/>
  <c r="E498" i="23"/>
  <c r="G474" i="23"/>
  <c r="E474" i="23"/>
  <c r="F474" i="23"/>
  <c r="G450" i="23"/>
  <c r="F450" i="23"/>
  <c r="E450" i="23"/>
  <c r="G426" i="23"/>
  <c r="F426" i="23"/>
  <c r="E426" i="23"/>
  <c r="G402" i="23"/>
  <c r="F402" i="23"/>
  <c r="E402" i="23"/>
  <c r="G378" i="23"/>
  <c r="F378" i="23"/>
  <c r="E378" i="23"/>
  <c r="G354" i="23"/>
  <c r="F354" i="23"/>
  <c r="E354" i="23"/>
  <c r="G330" i="23"/>
  <c r="F330" i="23"/>
  <c r="E330" i="23"/>
  <c r="G306" i="23"/>
  <c r="F306" i="23"/>
  <c r="E306" i="23"/>
  <c r="G298" i="23"/>
  <c r="F298" i="23"/>
  <c r="E298" i="23"/>
  <c r="G274" i="23"/>
  <c r="F274" i="23"/>
  <c r="E274" i="23"/>
  <c r="G258" i="23"/>
  <c r="F258" i="23"/>
  <c r="E258" i="23"/>
  <c r="G242" i="23"/>
  <c r="F242" i="23"/>
  <c r="E242" i="23"/>
  <c r="G234" i="23"/>
  <c r="F234" i="23"/>
  <c r="E234" i="23"/>
  <c r="G218" i="23"/>
  <c r="E218" i="23"/>
  <c r="F218" i="23"/>
  <c r="G194" i="23"/>
  <c r="E194" i="23"/>
  <c r="F194" i="23"/>
  <c r="G178" i="23"/>
  <c r="F178" i="23"/>
  <c r="E178" i="23"/>
  <c r="G170" i="23"/>
  <c r="F170" i="23"/>
  <c r="E170" i="23"/>
  <c r="G154" i="23"/>
  <c r="E154" i="23"/>
  <c r="F154" i="23"/>
  <c r="G146" i="23"/>
  <c r="F146" i="23"/>
  <c r="E146" i="23"/>
  <c r="G138" i="23"/>
  <c r="F138" i="23"/>
  <c r="E138" i="23"/>
  <c r="G130" i="23"/>
  <c r="F130" i="23"/>
  <c r="E130" i="23"/>
  <c r="G122" i="23"/>
  <c r="F122" i="23"/>
  <c r="E122" i="23"/>
  <c r="G114" i="23"/>
  <c r="F114" i="23"/>
  <c r="E114" i="23"/>
  <c r="G106" i="23"/>
  <c r="F106" i="23"/>
  <c r="E106" i="23"/>
  <c r="G98" i="23"/>
  <c r="F98" i="23"/>
  <c r="E98" i="23"/>
  <c r="G82" i="23"/>
  <c r="F82" i="23"/>
  <c r="E82" i="23"/>
  <c r="G74" i="23"/>
  <c r="F74" i="23"/>
  <c r="E74" i="23"/>
  <c r="G66" i="23"/>
  <c r="F66" i="23"/>
  <c r="E66" i="23"/>
  <c r="G58" i="23"/>
  <c r="F58" i="23"/>
  <c r="E58" i="23"/>
  <c r="G50" i="23"/>
  <c r="F50" i="23"/>
  <c r="E50" i="23"/>
  <c r="G42" i="23"/>
  <c r="F42" i="23"/>
  <c r="E42" i="23"/>
  <c r="G34" i="23"/>
  <c r="F34" i="23"/>
  <c r="E34" i="23"/>
  <c r="G26" i="23"/>
  <c r="F26" i="23"/>
  <c r="E26" i="23"/>
  <c r="G18" i="23"/>
  <c r="F18" i="23"/>
  <c r="E18" i="23"/>
  <c r="G10" i="23"/>
  <c r="F10" i="23"/>
  <c r="E10" i="23"/>
  <c r="G1061" i="23"/>
  <c r="F1061" i="23"/>
  <c r="E1061" i="23"/>
  <c r="G1053" i="23"/>
  <c r="F1053" i="23"/>
  <c r="E1053" i="23"/>
  <c r="G1045" i="23"/>
  <c r="F1045" i="23"/>
  <c r="E1045" i="23"/>
  <c r="G1037" i="23"/>
  <c r="F1037" i="23"/>
  <c r="E1037" i="23"/>
  <c r="G1029" i="23"/>
  <c r="E1029" i="23"/>
  <c r="F1029" i="23"/>
  <c r="G1021" i="23"/>
  <c r="F1021" i="23"/>
  <c r="E1021" i="23"/>
  <c r="G1013" i="23"/>
  <c r="F1013" i="23"/>
  <c r="E1013" i="23"/>
  <c r="G1005" i="23"/>
  <c r="F1005" i="23"/>
  <c r="E1005" i="23"/>
  <c r="G997" i="23"/>
  <c r="F997" i="23"/>
  <c r="E997" i="23"/>
  <c r="G989" i="23"/>
  <c r="F989" i="23"/>
  <c r="E989" i="23"/>
  <c r="G981" i="23"/>
  <c r="F981" i="23"/>
  <c r="E981" i="23"/>
  <c r="G973" i="23"/>
  <c r="F973" i="23"/>
  <c r="E973" i="23"/>
  <c r="G965" i="23"/>
  <c r="E965" i="23"/>
  <c r="F965" i="23"/>
  <c r="G957" i="23"/>
  <c r="F957" i="23"/>
  <c r="E957" i="23"/>
  <c r="G949" i="23"/>
  <c r="F949" i="23"/>
  <c r="E949" i="23"/>
  <c r="G941" i="23"/>
  <c r="F941" i="23"/>
  <c r="E941" i="23"/>
  <c r="G933" i="23"/>
  <c r="F933" i="23"/>
  <c r="E933" i="23"/>
  <c r="G925" i="23"/>
  <c r="F925" i="23"/>
  <c r="E925" i="23"/>
  <c r="G917" i="23"/>
  <c r="F917" i="23"/>
  <c r="E917" i="23"/>
  <c r="G909" i="23"/>
  <c r="F909" i="23"/>
  <c r="E909" i="23"/>
  <c r="G901" i="23"/>
  <c r="F901" i="23"/>
  <c r="E901" i="23"/>
  <c r="G893" i="23"/>
  <c r="F893" i="23"/>
  <c r="E893" i="23"/>
  <c r="G885" i="23"/>
  <c r="F885" i="23"/>
  <c r="E885" i="23"/>
  <c r="G877" i="23"/>
  <c r="F877" i="23"/>
  <c r="E877" i="23"/>
  <c r="G869" i="23"/>
  <c r="F869" i="23"/>
  <c r="E869" i="23"/>
  <c r="G861" i="23"/>
  <c r="F861" i="23"/>
  <c r="E861" i="23"/>
  <c r="G853" i="23"/>
  <c r="F853" i="23"/>
  <c r="E853" i="23"/>
  <c r="G845" i="23"/>
  <c r="F845" i="23"/>
  <c r="E845" i="23"/>
  <c r="G829" i="23"/>
  <c r="E829" i="23"/>
  <c r="F829" i="23"/>
  <c r="G821" i="23"/>
  <c r="F821" i="23"/>
  <c r="E821" i="23"/>
  <c r="F1162" i="23"/>
  <c r="F1154" i="23"/>
  <c r="F1146" i="23"/>
  <c r="F1138" i="23"/>
  <c r="F1130" i="23"/>
  <c r="F1122" i="23"/>
  <c r="F1114" i="23"/>
  <c r="F1106" i="23"/>
  <c r="F1098" i="23"/>
  <c r="G1090" i="23"/>
  <c r="F1090" i="23"/>
  <c r="G1082" i="23"/>
  <c r="F1082" i="23"/>
  <c r="E1082" i="23"/>
  <c r="G1074" i="23"/>
  <c r="F1074" i="23"/>
  <c r="E1074" i="23"/>
  <c r="G1066" i="23"/>
  <c r="F1066" i="23"/>
  <c r="E1066" i="23"/>
  <c r="G1204" i="23"/>
  <c r="F1204" i="23"/>
  <c r="E1204" i="23"/>
  <c r="E1196" i="23"/>
  <c r="G1196" i="23"/>
  <c r="F1196" i="23"/>
  <c r="G1188" i="23"/>
  <c r="F1188" i="23"/>
  <c r="E1188" i="23"/>
  <c r="G1180" i="23"/>
  <c r="E1180" i="23"/>
  <c r="F1180" i="23"/>
  <c r="F1211" i="23"/>
  <c r="E1211" i="23"/>
  <c r="G813" i="23"/>
  <c r="F813" i="23"/>
  <c r="E813" i="23"/>
  <c r="G773" i="23"/>
  <c r="F773" i="23"/>
  <c r="E773" i="23"/>
  <c r="G733" i="23"/>
  <c r="F733" i="23"/>
  <c r="E733" i="23"/>
  <c r="G693" i="23"/>
  <c r="F693" i="23"/>
  <c r="E693" i="23"/>
  <c r="G653" i="23"/>
  <c r="F653" i="23"/>
  <c r="E653" i="23"/>
  <c r="G621" i="23"/>
  <c r="E621" i="23"/>
  <c r="F621" i="23"/>
  <c r="G581" i="23"/>
  <c r="F581" i="23"/>
  <c r="E581" i="23"/>
  <c r="G549" i="23"/>
  <c r="F549" i="23"/>
  <c r="E549" i="23"/>
  <c r="G509" i="23"/>
  <c r="F509" i="23"/>
  <c r="E509" i="23"/>
  <c r="G469" i="23"/>
  <c r="F469" i="23"/>
  <c r="E469" i="23"/>
  <c r="G429" i="23"/>
  <c r="F429" i="23"/>
  <c r="E429" i="23"/>
  <c r="G389" i="23"/>
  <c r="F389" i="23"/>
  <c r="E389" i="23"/>
  <c r="G357" i="23"/>
  <c r="F357" i="23"/>
  <c r="E357" i="23"/>
  <c r="G325" i="23"/>
  <c r="F325" i="23"/>
  <c r="E325" i="23"/>
  <c r="G301" i="23"/>
  <c r="F301" i="23"/>
  <c r="E301" i="23"/>
  <c r="G269" i="23"/>
  <c r="F269" i="23"/>
  <c r="E269" i="23"/>
  <c r="G237" i="23"/>
  <c r="F237" i="23"/>
  <c r="E237" i="23"/>
  <c r="G213" i="23"/>
  <c r="F213" i="23"/>
  <c r="E213" i="23"/>
  <c r="G189" i="23"/>
  <c r="F189" i="23"/>
  <c r="E189" i="23"/>
  <c r="G165" i="23"/>
  <c r="F165" i="23"/>
  <c r="E165" i="23"/>
  <c r="G125" i="23"/>
  <c r="F125" i="23"/>
  <c r="E125" i="23"/>
  <c r="G93" i="23"/>
  <c r="F93" i="23"/>
  <c r="E93" i="23"/>
  <c r="G69" i="23"/>
  <c r="F69" i="23"/>
  <c r="E69" i="23"/>
  <c r="G45" i="23"/>
  <c r="F45" i="23"/>
  <c r="E45" i="23"/>
  <c r="G21" i="23"/>
  <c r="E21" i="23"/>
  <c r="F21" i="23"/>
  <c r="G1040" i="23"/>
  <c r="F1040" i="23"/>
  <c r="E1040" i="23"/>
  <c r="G1016" i="23"/>
  <c r="F1016" i="23"/>
  <c r="E1016" i="23"/>
  <c r="G1000" i="23"/>
  <c r="F1000" i="23"/>
  <c r="E1000" i="23"/>
  <c r="G968" i="23"/>
  <c r="F968" i="23"/>
  <c r="E968" i="23"/>
  <c r="G952" i="23"/>
  <c r="F952" i="23"/>
  <c r="E952" i="23"/>
  <c r="G928" i="23"/>
  <c r="F928" i="23"/>
  <c r="E928" i="23"/>
  <c r="G896" i="23"/>
  <c r="F896" i="23"/>
  <c r="E896" i="23"/>
  <c r="G864" i="23"/>
  <c r="F864" i="23"/>
  <c r="E864" i="23"/>
  <c r="G848" i="23"/>
  <c r="F848" i="23"/>
  <c r="E848" i="23"/>
  <c r="G1165" i="23"/>
  <c r="F1165" i="23"/>
  <c r="E1165" i="23"/>
  <c r="G1141" i="23"/>
  <c r="F1141" i="23"/>
  <c r="E1141" i="23"/>
  <c r="G1117" i="23"/>
  <c r="F1117" i="23"/>
  <c r="E1117" i="23"/>
  <c r="G1093" i="23"/>
  <c r="F1093" i="23"/>
  <c r="E1093" i="23"/>
  <c r="G1214" i="23"/>
  <c r="F1214" i="23"/>
  <c r="F803" i="23"/>
  <c r="G803" i="23"/>
  <c r="E803" i="23"/>
  <c r="G787" i="23"/>
  <c r="F787" i="23"/>
  <c r="E787" i="23"/>
  <c r="G771" i="23"/>
  <c r="F771" i="23"/>
  <c r="E771" i="23"/>
  <c r="G755" i="23"/>
  <c r="F755" i="23"/>
  <c r="E755" i="23"/>
  <c r="G747" i="23"/>
  <c r="F747" i="23"/>
  <c r="E747" i="23"/>
  <c r="G723" i="23"/>
  <c r="F723" i="23"/>
  <c r="E723" i="23"/>
  <c r="G707" i="23"/>
  <c r="F707" i="23"/>
  <c r="E707" i="23"/>
  <c r="G691" i="23"/>
  <c r="F691" i="23"/>
  <c r="E691" i="23"/>
  <c r="G675" i="23"/>
  <c r="F675" i="23"/>
  <c r="E675" i="23"/>
  <c r="G659" i="23"/>
  <c r="F659" i="23"/>
  <c r="E659" i="23"/>
  <c r="G643" i="23"/>
  <c r="F643" i="23"/>
  <c r="E643" i="23"/>
  <c r="G627" i="23"/>
  <c r="F627" i="23"/>
  <c r="E627" i="23"/>
  <c r="G611" i="23"/>
  <c r="F611" i="23"/>
  <c r="E611" i="23"/>
  <c r="G595" i="23"/>
  <c r="F595" i="23"/>
  <c r="E595" i="23"/>
  <c r="G579" i="23"/>
  <c r="F579" i="23"/>
  <c r="E579" i="23"/>
  <c r="G563" i="23"/>
  <c r="F563" i="23"/>
  <c r="E563" i="23"/>
  <c r="G547" i="23"/>
  <c r="F547" i="23"/>
  <c r="E547" i="23"/>
  <c r="G531" i="23"/>
  <c r="F531" i="23"/>
  <c r="E531" i="23"/>
  <c r="G515" i="23"/>
  <c r="F515" i="23"/>
  <c r="E515" i="23"/>
  <c r="G499" i="23"/>
  <c r="F499" i="23"/>
  <c r="E499" i="23"/>
  <c r="G483" i="23"/>
  <c r="F483" i="23"/>
  <c r="E483" i="23"/>
  <c r="G467" i="23"/>
  <c r="F467" i="23"/>
  <c r="E467" i="23"/>
  <c r="G451" i="23"/>
  <c r="F451" i="23"/>
  <c r="E451" i="23"/>
  <c r="G435" i="23"/>
  <c r="F435" i="23"/>
  <c r="E435" i="23"/>
  <c r="G419" i="23"/>
  <c r="F419" i="23"/>
  <c r="E419" i="23"/>
  <c r="G403" i="23"/>
  <c r="F403" i="23"/>
  <c r="E403" i="23"/>
  <c r="G387" i="23"/>
  <c r="F387" i="23"/>
  <c r="E387" i="23"/>
  <c r="G371" i="23"/>
  <c r="F371" i="23"/>
  <c r="E371" i="23"/>
  <c r="G347" i="23"/>
  <c r="F347" i="23"/>
  <c r="E347" i="23"/>
  <c r="G331" i="23"/>
  <c r="F331" i="23"/>
  <c r="E331" i="23"/>
  <c r="G315" i="23"/>
  <c r="F315" i="23"/>
  <c r="E315" i="23"/>
  <c r="G299" i="23"/>
  <c r="F299" i="23"/>
  <c r="E299" i="23"/>
  <c r="G283" i="23"/>
  <c r="F283" i="23"/>
  <c r="E283" i="23"/>
  <c r="G267" i="23"/>
  <c r="F267" i="23"/>
  <c r="E267" i="23"/>
  <c r="G251" i="23"/>
  <c r="F251" i="23"/>
  <c r="E251" i="23"/>
  <c r="G235" i="23"/>
  <c r="F235" i="23"/>
  <c r="E235" i="23"/>
  <c r="G219" i="23"/>
  <c r="F219" i="23"/>
  <c r="E219" i="23"/>
  <c r="G203" i="23"/>
  <c r="F203" i="23"/>
  <c r="E203" i="23"/>
  <c r="G187" i="23"/>
  <c r="F187" i="23"/>
  <c r="E187" i="23"/>
  <c r="G179" i="23"/>
  <c r="F179" i="23"/>
  <c r="E179" i="23"/>
  <c r="G163" i="23"/>
  <c r="F163" i="23"/>
  <c r="E163" i="23"/>
  <c r="G147" i="23"/>
  <c r="F147" i="23"/>
  <c r="E147" i="23"/>
  <c r="G123" i="23"/>
  <c r="F123" i="23"/>
  <c r="E123" i="23"/>
  <c r="G107" i="23"/>
  <c r="F107" i="23"/>
  <c r="E107" i="23"/>
  <c r="G91" i="23"/>
  <c r="F91" i="23"/>
  <c r="E91" i="23"/>
  <c r="G75" i="23"/>
  <c r="F75" i="23"/>
  <c r="E75" i="23"/>
  <c r="G59" i="23"/>
  <c r="F59" i="23"/>
  <c r="E59" i="23"/>
  <c r="G43" i="23"/>
  <c r="F43" i="23"/>
  <c r="E43" i="23"/>
  <c r="G27" i="23"/>
  <c r="F27" i="23"/>
  <c r="E27" i="23"/>
  <c r="G3" i="23"/>
  <c r="F3" i="23"/>
  <c r="E3" i="23"/>
  <c r="G1046" i="23"/>
  <c r="E1046" i="23"/>
  <c r="F1046" i="23"/>
  <c r="G1030" i="23"/>
  <c r="F1030" i="23"/>
  <c r="E1030" i="23"/>
  <c r="G1006" i="23"/>
  <c r="F1006" i="23"/>
  <c r="E1006" i="23"/>
  <c r="G990" i="23"/>
  <c r="E990" i="23"/>
  <c r="F990" i="23"/>
  <c r="G974" i="23"/>
  <c r="E974" i="23"/>
  <c r="F974" i="23"/>
  <c r="G958" i="23"/>
  <c r="E958" i="23"/>
  <c r="F958" i="23"/>
  <c r="F942" i="23"/>
  <c r="G942" i="23"/>
  <c r="E942" i="23"/>
  <c r="G926" i="23"/>
  <c r="F926" i="23"/>
  <c r="E926" i="23"/>
  <c r="G910" i="23"/>
  <c r="E910" i="23"/>
  <c r="F910" i="23"/>
  <c r="G902" i="23"/>
  <c r="E902" i="23"/>
  <c r="F902" i="23"/>
  <c r="G886" i="23"/>
  <c r="E886" i="23"/>
  <c r="F886" i="23"/>
  <c r="G870" i="23"/>
  <c r="E870" i="23"/>
  <c r="F870" i="23"/>
  <c r="G854" i="23"/>
  <c r="E854" i="23"/>
  <c r="F854" i="23"/>
  <c r="G838" i="23"/>
  <c r="E838" i="23"/>
  <c r="F838" i="23"/>
  <c r="G822" i="23"/>
  <c r="E822" i="23"/>
  <c r="F822" i="23"/>
  <c r="F1155" i="23"/>
  <c r="E1155" i="23"/>
  <c r="F1139" i="23"/>
  <c r="E1139" i="23"/>
  <c r="F1123" i="23"/>
  <c r="E1123" i="23"/>
  <c r="F1107" i="23"/>
  <c r="E1107" i="23"/>
  <c r="G1091" i="23"/>
  <c r="F1091" i="23"/>
  <c r="E1091" i="23"/>
  <c r="G1067" i="23"/>
  <c r="F1067" i="23"/>
  <c r="E1067" i="23"/>
  <c r="G1197" i="23"/>
  <c r="F1197" i="23"/>
  <c r="E1197" i="23"/>
  <c r="G1181" i="23"/>
  <c r="F1181" i="23"/>
  <c r="E1181" i="23"/>
  <c r="G1173" i="23"/>
  <c r="F1173" i="23"/>
  <c r="E1173" i="23"/>
  <c r="G714" i="23"/>
  <c r="E714" i="23"/>
  <c r="F714" i="23"/>
  <c r="G817" i="23"/>
  <c r="F817" i="23"/>
  <c r="E817" i="23"/>
  <c r="G809" i="23"/>
  <c r="F809" i="23"/>
  <c r="E809" i="23"/>
  <c r="G801" i="23"/>
  <c r="F801" i="23"/>
  <c r="E801" i="23"/>
  <c r="G793" i="23"/>
  <c r="F793" i="23"/>
  <c r="E793" i="23"/>
  <c r="G785" i="23"/>
  <c r="F785" i="23"/>
  <c r="E785" i="23"/>
  <c r="G777" i="23"/>
  <c r="F777" i="23"/>
  <c r="E777" i="23"/>
  <c r="G769" i="23"/>
  <c r="F769" i="23"/>
  <c r="E769" i="23"/>
  <c r="G761" i="23"/>
  <c r="F761" i="23"/>
  <c r="E761" i="23"/>
  <c r="G753" i="23"/>
  <c r="F753" i="23"/>
  <c r="E753" i="23"/>
  <c r="G745" i="23"/>
  <c r="E745" i="23"/>
  <c r="F745" i="23"/>
  <c r="G737" i="23"/>
  <c r="F737" i="23"/>
  <c r="E737" i="23"/>
  <c r="G729" i="23"/>
  <c r="F729" i="23"/>
  <c r="E729" i="23"/>
  <c r="G721" i="23"/>
  <c r="F721" i="23"/>
  <c r="E721" i="23"/>
  <c r="G713" i="23"/>
  <c r="F713" i="23"/>
  <c r="E713" i="23"/>
  <c r="G705" i="23"/>
  <c r="E705" i="23"/>
  <c r="F705" i="23"/>
  <c r="G697" i="23"/>
  <c r="F697" i="23"/>
  <c r="E697" i="23"/>
  <c r="G689" i="23"/>
  <c r="F689" i="23"/>
  <c r="E689" i="23"/>
  <c r="G681" i="23"/>
  <c r="F681" i="23"/>
  <c r="E681" i="23"/>
  <c r="G673" i="23"/>
  <c r="E673" i="23"/>
  <c r="F673" i="23"/>
  <c r="G665" i="23"/>
  <c r="F665" i="23"/>
  <c r="E665" i="23"/>
  <c r="G657" i="23"/>
  <c r="F657" i="23"/>
  <c r="E657" i="23"/>
  <c r="G649" i="23"/>
  <c r="F649" i="23"/>
  <c r="E649" i="23"/>
  <c r="G641" i="23"/>
  <c r="F641" i="23"/>
  <c r="E641" i="23"/>
  <c r="G633" i="23"/>
  <c r="F633" i="23"/>
  <c r="E633" i="23"/>
  <c r="G625" i="23"/>
  <c r="F625" i="23"/>
  <c r="E625" i="23"/>
  <c r="G617" i="23"/>
  <c r="F617" i="23"/>
  <c r="E617" i="23"/>
  <c r="G609" i="23"/>
  <c r="F609" i="23"/>
  <c r="E609" i="23"/>
  <c r="G601" i="23"/>
  <c r="F601" i="23"/>
  <c r="E601" i="23"/>
  <c r="G593" i="23"/>
  <c r="F593" i="23"/>
  <c r="E593" i="23"/>
  <c r="G585" i="23"/>
  <c r="F585" i="23"/>
  <c r="E585" i="23"/>
  <c r="G577" i="23"/>
  <c r="F577" i="23"/>
  <c r="E577" i="23"/>
  <c r="G569" i="23"/>
  <c r="F569" i="23"/>
  <c r="E569" i="23"/>
  <c r="G561" i="23"/>
  <c r="F561" i="23"/>
  <c r="E561" i="23"/>
  <c r="G553" i="23"/>
  <c r="F553" i="23"/>
  <c r="E553" i="23"/>
  <c r="G545" i="23"/>
  <c r="F545" i="23"/>
  <c r="E545" i="23"/>
  <c r="G537" i="23"/>
  <c r="F537" i="23"/>
  <c r="E537" i="23"/>
  <c r="G529" i="23"/>
  <c r="F529" i="23"/>
  <c r="E529" i="23"/>
  <c r="G521" i="23"/>
  <c r="F521" i="23"/>
  <c r="E521" i="23"/>
  <c r="G513" i="23"/>
  <c r="F513" i="23"/>
  <c r="E513" i="23"/>
  <c r="G505" i="23"/>
  <c r="F505" i="23"/>
  <c r="E505" i="23"/>
  <c r="G497" i="23"/>
  <c r="F497" i="23"/>
  <c r="E497" i="23"/>
  <c r="G489" i="23"/>
  <c r="E489" i="23"/>
  <c r="F489" i="23"/>
  <c r="G481" i="23"/>
  <c r="F481" i="23"/>
  <c r="E481" i="23"/>
  <c r="G473" i="23"/>
  <c r="F473" i="23"/>
  <c r="E473" i="23"/>
  <c r="G465" i="23"/>
  <c r="F465" i="23"/>
  <c r="E465" i="23"/>
  <c r="G457" i="23"/>
  <c r="E457" i="23"/>
  <c r="F457" i="23"/>
  <c r="G449" i="23"/>
  <c r="F449" i="23"/>
  <c r="E449" i="23"/>
  <c r="G441" i="23"/>
  <c r="F441" i="23"/>
  <c r="E441" i="23"/>
  <c r="G433" i="23"/>
  <c r="F433" i="23"/>
  <c r="E433" i="23"/>
  <c r="G425" i="23"/>
  <c r="E425" i="23"/>
  <c r="F425" i="23"/>
  <c r="G417" i="23"/>
  <c r="F417" i="23"/>
  <c r="E417" i="23"/>
  <c r="G409" i="23"/>
  <c r="F409" i="23"/>
  <c r="E409" i="23"/>
  <c r="G401" i="23"/>
  <c r="F401" i="23"/>
  <c r="E401" i="23"/>
  <c r="G393" i="23"/>
  <c r="F393" i="23"/>
  <c r="E393" i="23"/>
  <c r="G385" i="23"/>
  <c r="F385" i="23"/>
  <c r="E385" i="23"/>
  <c r="G377" i="23"/>
  <c r="F377" i="23"/>
  <c r="E377" i="23"/>
  <c r="G369" i="23"/>
  <c r="F369" i="23"/>
  <c r="E369" i="23"/>
  <c r="G361" i="23"/>
  <c r="E361" i="23"/>
  <c r="F361" i="23"/>
  <c r="G353" i="23"/>
  <c r="F353" i="23"/>
  <c r="E353" i="23"/>
  <c r="G345" i="23"/>
  <c r="F345" i="23"/>
  <c r="E345" i="23"/>
  <c r="G337" i="23"/>
  <c r="F337" i="23"/>
  <c r="E337" i="23"/>
  <c r="G329" i="23"/>
  <c r="F329" i="23"/>
  <c r="E329" i="23"/>
  <c r="G321" i="23"/>
  <c r="E321" i="23"/>
  <c r="F321" i="23"/>
  <c r="G313" i="23"/>
  <c r="F313" i="23"/>
  <c r="E313" i="23"/>
  <c r="G305" i="23"/>
  <c r="F305" i="23"/>
  <c r="E305" i="23"/>
  <c r="G297" i="23"/>
  <c r="F297" i="23"/>
  <c r="E297" i="23"/>
  <c r="G289" i="23"/>
  <c r="F289" i="23"/>
  <c r="E289" i="23"/>
  <c r="G281" i="23"/>
  <c r="F281" i="23"/>
  <c r="E281" i="23"/>
  <c r="G273" i="23"/>
  <c r="F273" i="23"/>
  <c r="E273" i="23"/>
  <c r="G265" i="23"/>
  <c r="F265" i="23"/>
  <c r="E265" i="23"/>
  <c r="G257" i="23"/>
  <c r="F257" i="23"/>
  <c r="E257" i="23"/>
  <c r="G249" i="23"/>
  <c r="F249" i="23"/>
  <c r="E249" i="23"/>
  <c r="G241" i="23"/>
  <c r="F241" i="23"/>
  <c r="E241" i="23"/>
  <c r="G233" i="23"/>
  <c r="F233" i="23"/>
  <c r="E233" i="23"/>
  <c r="G225" i="23"/>
  <c r="F225" i="23"/>
  <c r="E225" i="23"/>
  <c r="G217" i="23"/>
  <c r="F217" i="23"/>
  <c r="E217" i="23"/>
  <c r="G209" i="23"/>
  <c r="F209" i="23"/>
  <c r="E209" i="23"/>
  <c r="G201" i="23"/>
  <c r="F201" i="23"/>
  <c r="E201" i="23"/>
  <c r="G193" i="23"/>
  <c r="E193" i="23"/>
  <c r="F193" i="23"/>
  <c r="G185" i="23"/>
  <c r="F185" i="23"/>
  <c r="E185" i="23"/>
  <c r="G177" i="23"/>
  <c r="F177" i="23"/>
  <c r="E177" i="23"/>
  <c r="G169" i="23"/>
  <c r="F169" i="23"/>
  <c r="E169" i="23"/>
  <c r="G161" i="23"/>
  <c r="F161" i="23"/>
  <c r="E161" i="23"/>
  <c r="G153" i="23"/>
  <c r="F153" i="23"/>
  <c r="E153" i="23"/>
  <c r="G145" i="23"/>
  <c r="F145" i="23"/>
  <c r="E145" i="23"/>
  <c r="F137" i="23"/>
  <c r="G137" i="23"/>
  <c r="E137" i="23"/>
  <c r="G129" i="23"/>
  <c r="F129" i="23"/>
  <c r="E129" i="23"/>
  <c r="G121" i="23"/>
  <c r="F121" i="23"/>
  <c r="E121" i="23"/>
  <c r="G113" i="23"/>
  <c r="F113" i="23"/>
  <c r="E113" i="23"/>
  <c r="G105" i="23"/>
  <c r="F105" i="23"/>
  <c r="E105" i="23"/>
  <c r="G97" i="23"/>
  <c r="F97" i="23"/>
  <c r="E97" i="23"/>
  <c r="G89" i="23"/>
  <c r="F89" i="23"/>
  <c r="E89" i="23"/>
  <c r="G81" i="23"/>
  <c r="F81" i="23"/>
  <c r="E81" i="23"/>
  <c r="G73" i="23"/>
  <c r="F73" i="23"/>
  <c r="E73" i="23"/>
  <c r="G65" i="23"/>
  <c r="F65" i="23"/>
  <c r="E65" i="23"/>
  <c r="G57" i="23"/>
  <c r="F57" i="23"/>
  <c r="E57" i="23"/>
  <c r="G49" i="23"/>
  <c r="F49" i="23"/>
  <c r="E49" i="23"/>
  <c r="G41" i="23"/>
  <c r="F41" i="23"/>
  <c r="E41" i="23"/>
  <c r="G33" i="23"/>
  <c r="F33" i="23"/>
  <c r="E33" i="23"/>
  <c r="G25" i="23"/>
  <c r="F25" i="23"/>
  <c r="E25" i="23"/>
  <c r="G17" i="23"/>
  <c r="F17" i="23"/>
  <c r="E17" i="23"/>
  <c r="G9" i="23"/>
  <c r="F9" i="23"/>
  <c r="E9" i="23"/>
  <c r="G1060" i="23"/>
  <c r="F1060" i="23"/>
  <c r="E1060" i="23"/>
  <c r="G1052" i="23"/>
  <c r="F1052" i="23"/>
  <c r="E1052" i="23"/>
  <c r="G1044" i="23"/>
  <c r="F1044" i="23"/>
  <c r="E1044" i="23"/>
  <c r="G1036" i="23"/>
  <c r="F1036" i="23"/>
  <c r="E1036" i="23"/>
  <c r="G1028" i="23"/>
  <c r="E1028" i="23"/>
  <c r="F1028" i="23"/>
  <c r="G1020" i="23"/>
  <c r="F1020" i="23"/>
  <c r="E1020" i="23"/>
  <c r="G1012" i="23"/>
  <c r="F1012" i="23"/>
  <c r="E1012" i="23"/>
  <c r="G1004" i="23"/>
  <c r="F1004" i="23"/>
  <c r="E1004" i="23"/>
  <c r="G996" i="23"/>
  <c r="F996" i="23"/>
  <c r="E996" i="23"/>
  <c r="G988" i="23"/>
  <c r="F988" i="23"/>
  <c r="E988" i="23"/>
  <c r="G980" i="23"/>
  <c r="F980" i="23"/>
  <c r="E980" i="23"/>
  <c r="G972" i="23"/>
  <c r="F972" i="23"/>
  <c r="E972" i="23"/>
  <c r="G964" i="23"/>
  <c r="F964" i="23"/>
  <c r="E964" i="23"/>
  <c r="G956" i="23"/>
  <c r="E956" i="23"/>
  <c r="F956" i="23"/>
  <c r="G948" i="23"/>
  <c r="F948" i="23"/>
  <c r="E948" i="23"/>
  <c r="G940" i="23"/>
  <c r="F940" i="23"/>
  <c r="E940" i="23"/>
  <c r="G932" i="23"/>
  <c r="F932" i="23"/>
  <c r="E932" i="23"/>
  <c r="G924" i="23"/>
  <c r="F924" i="23"/>
  <c r="E924" i="23"/>
  <c r="G916" i="23"/>
  <c r="F916" i="23"/>
  <c r="E916" i="23"/>
  <c r="G908" i="23"/>
  <c r="F908" i="23"/>
  <c r="E908" i="23"/>
  <c r="G900" i="23"/>
  <c r="F900" i="23"/>
  <c r="E900" i="23"/>
  <c r="G892" i="23"/>
  <c r="E892" i="23"/>
  <c r="F892" i="23"/>
  <c r="G884" i="23"/>
  <c r="F884" i="23"/>
  <c r="E884" i="23"/>
  <c r="G876" i="23"/>
  <c r="F876" i="23"/>
  <c r="E876" i="23"/>
  <c r="G868" i="23"/>
  <c r="F868" i="23"/>
  <c r="E868" i="23"/>
  <c r="G860" i="23"/>
  <c r="F860" i="23"/>
  <c r="E860" i="23"/>
  <c r="G852" i="23"/>
  <c r="F852" i="23"/>
  <c r="E852" i="23"/>
  <c r="G844" i="23"/>
  <c r="F844" i="23"/>
  <c r="E844" i="23"/>
  <c r="G836" i="23"/>
  <c r="F836" i="23"/>
  <c r="E836" i="23"/>
  <c r="G828" i="23"/>
  <c r="F828" i="23"/>
  <c r="E828" i="23"/>
  <c r="G1169" i="23"/>
  <c r="F1169" i="23"/>
  <c r="G1161" i="23"/>
  <c r="F1161" i="23"/>
  <c r="G1153" i="23"/>
  <c r="F1153" i="23"/>
  <c r="G1145" i="23"/>
  <c r="F1145" i="23"/>
  <c r="G1137" i="23"/>
  <c r="F1137" i="23"/>
  <c r="G1129" i="23"/>
  <c r="F1129" i="23"/>
  <c r="G1121" i="23"/>
  <c r="F1121" i="23"/>
  <c r="G1113" i="23"/>
  <c r="F1113" i="23"/>
  <c r="G1105" i="23"/>
  <c r="F1105" i="23"/>
  <c r="G1097" i="23"/>
  <c r="F1097" i="23"/>
  <c r="G1089" i="23"/>
  <c r="F1089" i="23"/>
  <c r="G1081" i="23"/>
  <c r="F1081" i="23"/>
  <c r="E1081" i="23"/>
  <c r="G1073" i="23"/>
  <c r="F1073" i="23"/>
  <c r="E1073" i="23"/>
  <c r="G1065" i="23"/>
  <c r="F1065" i="23"/>
  <c r="E1065" i="23"/>
  <c r="F1203" i="23"/>
  <c r="E1203" i="23"/>
  <c r="F1195" i="23"/>
  <c r="E1195" i="23"/>
  <c r="F1187" i="23"/>
  <c r="E1187" i="23"/>
  <c r="F1179" i="23"/>
  <c r="E1179" i="23"/>
  <c r="F1171" i="23"/>
  <c r="E1171" i="23"/>
  <c r="F1210" i="23"/>
  <c r="G802" i="23"/>
  <c r="F802" i="23"/>
  <c r="E802" i="23"/>
  <c r="G778" i="23"/>
  <c r="F778" i="23"/>
  <c r="E778" i="23"/>
  <c r="G754" i="23"/>
  <c r="F754" i="23"/>
  <c r="E754" i="23"/>
  <c r="G730" i="23"/>
  <c r="F730" i="23"/>
  <c r="E730" i="23"/>
  <c r="G698" i="23"/>
  <c r="F698" i="23"/>
  <c r="E698" i="23"/>
  <c r="G674" i="23"/>
  <c r="F674" i="23"/>
  <c r="E674" i="23"/>
  <c r="G650" i="23"/>
  <c r="F650" i="23"/>
  <c r="E650" i="23"/>
  <c r="G626" i="23"/>
  <c r="F626" i="23"/>
  <c r="E626" i="23"/>
  <c r="G610" i="23"/>
  <c r="F610" i="23"/>
  <c r="E610" i="23"/>
  <c r="G586" i="23"/>
  <c r="F586" i="23"/>
  <c r="E586" i="23"/>
  <c r="G562" i="23"/>
  <c r="F562" i="23"/>
  <c r="E562" i="23"/>
  <c r="G538" i="23"/>
  <c r="F538" i="23"/>
  <c r="E538" i="23"/>
  <c r="G514" i="23"/>
  <c r="F514" i="23"/>
  <c r="E514" i="23"/>
  <c r="G490" i="23"/>
  <c r="E490" i="23"/>
  <c r="F490" i="23"/>
  <c r="G466" i="23"/>
  <c r="F466" i="23"/>
  <c r="E466" i="23"/>
  <c r="G442" i="23"/>
  <c r="F442" i="23"/>
  <c r="E442" i="23"/>
  <c r="G410" i="23"/>
  <c r="E410" i="23"/>
  <c r="F410" i="23"/>
  <c r="G386" i="23"/>
  <c r="F386" i="23"/>
  <c r="E386" i="23"/>
  <c r="G370" i="23"/>
  <c r="F370" i="23"/>
  <c r="E370" i="23"/>
  <c r="G346" i="23"/>
  <c r="E346" i="23"/>
  <c r="F346" i="23"/>
  <c r="G322" i="23"/>
  <c r="E322" i="23"/>
  <c r="F322" i="23"/>
  <c r="G290" i="23"/>
  <c r="F290" i="23"/>
  <c r="E290" i="23"/>
  <c r="G266" i="23"/>
  <c r="F266" i="23"/>
  <c r="E266" i="23"/>
  <c r="G250" i="23"/>
  <c r="F250" i="23"/>
  <c r="E250" i="23"/>
  <c r="G226" i="23"/>
  <c r="F226" i="23"/>
  <c r="E226" i="23"/>
  <c r="G210" i="23"/>
  <c r="F210" i="23"/>
  <c r="E210" i="23"/>
  <c r="G186" i="23"/>
  <c r="F186" i="23"/>
  <c r="E186" i="23"/>
  <c r="G162" i="23"/>
  <c r="F162" i="23"/>
  <c r="E162" i="23"/>
  <c r="G90" i="23"/>
  <c r="F90" i="23"/>
  <c r="E90" i="23"/>
  <c r="G1172" i="23"/>
  <c r="F1172" i="23"/>
  <c r="E1172" i="23"/>
  <c r="G816" i="23"/>
  <c r="F816" i="23"/>
  <c r="E816" i="23"/>
  <c r="G808" i="23"/>
  <c r="F808" i="23"/>
  <c r="E808" i="23"/>
  <c r="G800" i="23"/>
  <c r="F800" i="23"/>
  <c r="E800" i="23"/>
  <c r="G792" i="23"/>
  <c r="F792" i="23"/>
  <c r="E792" i="23"/>
  <c r="G784" i="23"/>
  <c r="F784" i="23"/>
  <c r="E784" i="23"/>
  <c r="G776" i="23"/>
  <c r="F776" i="23"/>
  <c r="E776" i="23"/>
  <c r="G768" i="23"/>
  <c r="F768" i="23"/>
  <c r="E768" i="23"/>
  <c r="G760" i="23"/>
  <c r="F760" i="23"/>
  <c r="E760" i="23"/>
  <c r="G752" i="23"/>
  <c r="F752" i="23"/>
  <c r="E752" i="23"/>
  <c r="G744" i="23"/>
  <c r="F744" i="23"/>
  <c r="E744" i="23"/>
  <c r="G736" i="23"/>
  <c r="E736" i="23"/>
  <c r="F736" i="23"/>
  <c r="G728" i="23"/>
  <c r="F728" i="23"/>
  <c r="E728" i="23"/>
  <c r="G720" i="23"/>
  <c r="F720" i="23"/>
  <c r="E720" i="23"/>
  <c r="G712" i="23"/>
  <c r="F712" i="23"/>
  <c r="E712" i="23"/>
  <c r="G704" i="23"/>
  <c r="F704" i="23"/>
  <c r="E704" i="23"/>
  <c r="G696" i="23"/>
  <c r="F696" i="23"/>
  <c r="E696" i="23"/>
  <c r="G688" i="23"/>
  <c r="F688" i="23"/>
  <c r="E688" i="23"/>
  <c r="G680" i="23"/>
  <c r="F680" i="23"/>
  <c r="E680" i="23"/>
  <c r="G672" i="23"/>
  <c r="E672" i="23"/>
  <c r="F672" i="23"/>
  <c r="G664" i="23"/>
  <c r="F664" i="23"/>
  <c r="E664" i="23"/>
  <c r="G656" i="23"/>
  <c r="F656" i="23"/>
  <c r="E656" i="23"/>
  <c r="G648" i="23"/>
  <c r="F648" i="23"/>
  <c r="E648" i="23"/>
  <c r="G640" i="23"/>
  <c r="F640" i="23"/>
  <c r="E640" i="23"/>
  <c r="G632" i="23"/>
  <c r="F632" i="23"/>
  <c r="E632" i="23"/>
  <c r="G624" i="23"/>
  <c r="F624" i="23"/>
  <c r="E624" i="23"/>
  <c r="G616" i="23"/>
  <c r="F616" i="23"/>
  <c r="E616" i="23"/>
  <c r="G608" i="23"/>
  <c r="E608" i="23"/>
  <c r="F608" i="23"/>
  <c r="G600" i="23"/>
  <c r="F600" i="23"/>
  <c r="E600" i="23"/>
  <c r="G592" i="23"/>
  <c r="F592" i="23"/>
  <c r="E592" i="23"/>
  <c r="G584" i="23"/>
  <c r="F584" i="23"/>
  <c r="E584" i="23"/>
  <c r="G576" i="23"/>
  <c r="F576" i="23"/>
  <c r="E576" i="23"/>
  <c r="G568" i="23"/>
  <c r="F568" i="23"/>
  <c r="E568" i="23"/>
  <c r="G560" i="23"/>
  <c r="F560" i="23"/>
  <c r="E560" i="23"/>
  <c r="G552" i="23"/>
  <c r="F552" i="23"/>
  <c r="E552" i="23"/>
  <c r="G544" i="23"/>
  <c r="F544" i="23"/>
  <c r="E544" i="23"/>
  <c r="G536" i="23"/>
  <c r="F536" i="23"/>
  <c r="E536" i="23"/>
  <c r="G528" i="23"/>
  <c r="F528" i="23"/>
  <c r="E528" i="23"/>
  <c r="G520" i="23"/>
  <c r="F520" i="23"/>
  <c r="E520" i="23"/>
  <c r="G512" i="23"/>
  <c r="F512" i="23"/>
  <c r="E512" i="23"/>
  <c r="G504" i="23"/>
  <c r="F504" i="23"/>
  <c r="E504" i="23"/>
  <c r="G496" i="23"/>
  <c r="F496" i="23"/>
  <c r="E496" i="23"/>
  <c r="G488" i="23"/>
  <c r="F488" i="23"/>
  <c r="E488" i="23"/>
  <c r="G480" i="23"/>
  <c r="F480" i="23"/>
  <c r="E480" i="23"/>
  <c r="G472" i="23"/>
  <c r="F472" i="23"/>
  <c r="E472" i="23"/>
  <c r="G464" i="23"/>
  <c r="F464" i="23"/>
  <c r="E464" i="23"/>
  <c r="G456" i="23"/>
  <c r="F456" i="23"/>
  <c r="E456" i="23"/>
  <c r="G448" i="23"/>
  <c r="F448" i="23"/>
  <c r="E448" i="23"/>
  <c r="G440" i="23"/>
  <c r="F440" i="23"/>
  <c r="E440" i="23"/>
  <c r="G432" i="23"/>
  <c r="F432" i="23"/>
  <c r="E432" i="23"/>
  <c r="G424" i="23"/>
  <c r="F424" i="23"/>
  <c r="E424" i="23"/>
  <c r="G416" i="23"/>
  <c r="F416" i="23"/>
  <c r="E416" i="23"/>
  <c r="G408" i="23"/>
  <c r="F408" i="23"/>
  <c r="E408" i="23"/>
  <c r="G400" i="23"/>
  <c r="F400" i="23"/>
  <c r="E400" i="23"/>
  <c r="G392" i="23"/>
  <c r="F392" i="23"/>
  <c r="E392" i="23"/>
  <c r="G384" i="23"/>
  <c r="F384" i="23"/>
  <c r="E384" i="23"/>
  <c r="G376" i="23"/>
  <c r="F376" i="23"/>
  <c r="E376" i="23"/>
  <c r="G368" i="23"/>
  <c r="F368" i="23"/>
  <c r="E368" i="23"/>
  <c r="G360" i="23"/>
  <c r="F360" i="23"/>
  <c r="E360" i="23"/>
  <c r="G352" i="23"/>
  <c r="F352" i="23"/>
  <c r="E352" i="23"/>
  <c r="G344" i="23"/>
  <c r="F344" i="23"/>
  <c r="E344" i="23"/>
  <c r="G336" i="23"/>
  <c r="F336" i="23"/>
  <c r="E336" i="23"/>
  <c r="G328" i="23"/>
  <c r="F328" i="23"/>
  <c r="E328" i="23"/>
  <c r="G320" i="23"/>
  <c r="F320" i="23"/>
  <c r="E320" i="23"/>
  <c r="G312" i="23"/>
  <c r="F312" i="23"/>
  <c r="E312" i="23"/>
  <c r="G304" i="23"/>
  <c r="F304" i="23"/>
  <c r="E304" i="23"/>
  <c r="G296" i="23"/>
  <c r="F296" i="23"/>
  <c r="E296" i="23"/>
  <c r="G288" i="23"/>
  <c r="F288" i="23"/>
  <c r="E288" i="23"/>
  <c r="G280" i="23"/>
  <c r="E280" i="23"/>
  <c r="F280" i="23"/>
  <c r="G272" i="23"/>
  <c r="F272" i="23"/>
  <c r="E272" i="23"/>
  <c r="G264" i="23"/>
  <c r="F264" i="23"/>
  <c r="E264" i="23"/>
  <c r="G256" i="23"/>
  <c r="F256" i="23"/>
  <c r="E256" i="23"/>
  <c r="G248" i="23"/>
  <c r="F248" i="23"/>
  <c r="E248" i="23"/>
  <c r="G240" i="23"/>
  <c r="E240" i="23"/>
  <c r="F240" i="23"/>
  <c r="G232" i="23"/>
  <c r="F232" i="23"/>
  <c r="E232" i="23"/>
  <c r="G224" i="23"/>
  <c r="F224" i="23"/>
  <c r="E224" i="23"/>
  <c r="G216" i="23"/>
  <c r="F216" i="23"/>
  <c r="E216" i="23"/>
  <c r="G208" i="23"/>
  <c r="F208" i="23"/>
  <c r="E208" i="23"/>
  <c r="G200" i="23"/>
  <c r="F200" i="23"/>
  <c r="E200" i="23"/>
  <c r="G192" i="23"/>
  <c r="F192" i="23"/>
  <c r="E192" i="23"/>
  <c r="G184" i="23"/>
  <c r="E184" i="23"/>
  <c r="F184" i="23"/>
  <c r="G176" i="23"/>
  <c r="F176" i="23"/>
  <c r="E176" i="23"/>
  <c r="G168" i="23"/>
  <c r="F168" i="23"/>
  <c r="E168" i="23"/>
  <c r="G160" i="23"/>
  <c r="F160" i="23"/>
  <c r="E160" i="23"/>
  <c r="G152" i="23"/>
  <c r="F152" i="23"/>
  <c r="E152" i="23"/>
  <c r="G144" i="23"/>
  <c r="F144" i="23"/>
  <c r="E144" i="23"/>
  <c r="G136" i="23"/>
  <c r="F136" i="23"/>
  <c r="E136" i="23"/>
  <c r="G128" i="23"/>
  <c r="F128" i="23"/>
  <c r="E128" i="23"/>
  <c r="G120" i="23"/>
  <c r="F120" i="23"/>
  <c r="E120" i="23"/>
  <c r="G112" i="23"/>
  <c r="F112" i="23"/>
  <c r="E112" i="23"/>
  <c r="G104" i="23"/>
  <c r="F104" i="23"/>
  <c r="E104" i="23"/>
  <c r="G96" i="23"/>
  <c r="F96" i="23"/>
  <c r="E96" i="23"/>
  <c r="G88" i="23"/>
  <c r="F88" i="23"/>
  <c r="E88" i="23"/>
  <c r="G80" i="23"/>
  <c r="F80" i="23"/>
  <c r="E80" i="23"/>
  <c r="G72" i="23"/>
  <c r="F72" i="23"/>
  <c r="E72" i="23"/>
  <c r="G64" i="23"/>
  <c r="F64" i="23"/>
  <c r="E64" i="23"/>
  <c r="G56" i="23"/>
  <c r="E56" i="23"/>
  <c r="F56" i="23"/>
  <c r="G48" i="23"/>
  <c r="F48" i="23"/>
  <c r="E48" i="23"/>
  <c r="G40" i="23"/>
  <c r="F40" i="23"/>
  <c r="E40" i="23"/>
  <c r="G32" i="23"/>
  <c r="F32" i="23"/>
  <c r="E32" i="23"/>
  <c r="G24" i="23"/>
  <c r="F24" i="23"/>
  <c r="E24" i="23"/>
  <c r="G16" i="23"/>
  <c r="F16" i="23"/>
  <c r="E16" i="23"/>
  <c r="G8" i="23"/>
  <c r="F8" i="23"/>
  <c r="E8" i="23"/>
  <c r="G1059" i="23"/>
  <c r="F1059" i="23"/>
  <c r="E1059" i="23"/>
  <c r="G1051" i="23"/>
  <c r="F1051" i="23"/>
  <c r="E1051" i="23"/>
  <c r="G1043" i="23"/>
  <c r="F1043" i="23"/>
  <c r="E1043" i="23"/>
  <c r="F1035" i="23"/>
  <c r="G1035" i="23"/>
  <c r="E1035" i="23"/>
  <c r="G1027" i="23"/>
  <c r="F1027" i="23"/>
  <c r="E1027" i="23"/>
  <c r="F1019" i="23"/>
  <c r="G1019" i="23"/>
  <c r="E1019" i="23"/>
  <c r="G1011" i="23"/>
  <c r="F1011" i="23"/>
  <c r="E1011" i="23"/>
  <c r="F1003" i="23"/>
  <c r="G1003" i="23"/>
  <c r="E1003" i="23"/>
  <c r="G995" i="23"/>
  <c r="F995" i="23"/>
  <c r="E995" i="23"/>
  <c r="G987" i="23"/>
  <c r="F987" i="23"/>
  <c r="E987" i="23"/>
  <c r="G979" i="23"/>
  <c r="F979" i="23"/>
  <c r="E979" i="23"/>
  <c r="G971" i="23"/>
  <c r="F971" i="23"/>
  <c r="E971" i="23"/>
  <c r="G963" i="23"/>
  <c r="F963" i="23"/>
  <c r="E963" i="23"/>
  <c r="G955" i="23"/>
  <c r="F955" i="23"/>
  <c r="E955" i="23"/>
  <c r="G947" i="23"/>
  <c r="F947" i="23"/>
  <c r="E947" i="23"/>
  <c r="G939" i="23"/>
  <c r="F939" i="23"/>
  <c r="E939" i="23"/>
  <c r="G931" i="23"/>
  <c r="F931" i="23"/>
  <c r="E931" i="23"/>
  <c r="G923" i="23"/>
  <c r="F923" i="23"/>
  <c r="E923" i="23"/>
  <c r="G915" i="23"/>
  <c r="F915" i="23"/>
  <c r="E915" i="23"/>
  <c r="G907" i="23"/>
  <c r="F907" i="23"/>
  <c r="E907" i="23"/>
  <c r="G899" i="23"/>
  <c r="F899" i="23"/>
  <c r="E899" i="23"/>
  <c r="F891" i="23"/>
  <c r="G891" i="23"/>
  <c r="E891" i="23"/>
  <c r="G883" i="23"/>
  <c r="F883" i="23"/>
  <c r="E883" i="23"/>
  <c r="G875" i="23"/>
  <c r="F875" i="23"/>
  <c r="E875" i="23"/>
  <c r="G867" i="23"/>
  <c r="F867" i="23"/>
  <c r="E867" i="23"/>
  <c r="G859" i="23"/>
  <c r="F859" i="23"/>
  <c r="E859" i="23"/>
  <c r="G851" i="23"/>
  <c r="F851" i="23"/>
  <c r="E851" i="23"/>
  <c r="G843" i="23"/>
  <c r="F843" i="23"/>
  <c r="E843" i="23"/>
  <c r="G835" i="23"/>
  <c r="F835" i="23"/>
  <c r="E835" i="23"/>
  <c r="G827" i="23"/>
  <c r="F827" i="23"/>
  <c r="E827" i="23"/>
  <c r="F1168" i="23"/>
  <c r="G1168" i="23"/>
  <c r="G1160" i="23"/>
  <c r="F1160" i="23"/>
  <c r="F1152" i="23"/>
  <c r="G1152" i="23"/>
  <c r="G1144" i="23"/>
  <c r="F1144" i="23"/>
  <c r="G1136" i="23"/>
  <c r="F1136" i="23"/>
  <c r="G1128" i="23"/>
  <c r="F1128" i="23"/>
  <c r="G1120" i="23"/>
  <c r="F1120" i="23"/>
  <c r="G1112" i="23"/>
  <c r="F1112" i="23"/>
  <c r="G1104" i="23"/>
  <c r="F1104" i="23"/>
  <c r="G1096" i="23"/>
  <c r="F1096" i="23"/>
  <c r="G1088" i="23"/>
  <c r="F1088" i="23"/>
  <c r="G1080" i="23"/>
  <c r="F1080" i="23"/>
  <c r="E1080" i="23"/>
  <c r="G1072" i="23"/>
  <c r="F1072" i="23"/>
  <c r="E1072" i="23"/>
  <c r="G1064" i="23"/>
  <c r="F1064" i="23"/>
  <c r="E1064" i="23"/>
  <c r="F1202" i="23"/>
  <c r="F1194" i="23"/>
  <c r="F1186" i="23"/>
  <c r="F1178" i="23"/>
  <c r="F1170" i="23"/>
  <c r="G1209" i="23"/>
  <c r="F1209" i="23"/>
  <c r="G818" i="23"/>
  <c r="E818" i="23"/>
  <c r="F818" i="23"/>
  <c r="G794" i="23"/>
  <c r="F794" i="23"/>
  <c r="E794" i="23"/>
  <c r="G770" i="23"/>
  <c r="F770" i="23"/>
  <c r="E770" i="23"/>
  <c r="G738" i="23"/>
  <c r="F738" i="23"/>
  <c r="E738" i="23"/>
  <c r="G706" i="23"/>
  <c r="F706" i="23"/>
  <c r="E706" i="23"/>
  <c r="G690" i="23"/>
  <c r="F690" i="23"/>
  <c r="E690" i="23"/>
  <c r="G666" i="23"/>
  <c r="F666" i="23"/>
  <c r="E666" i="23"/>
  <c r="G642" i="23"/>
  <c r="F642" i="23"/>
  <c r="E642" i="23"/>
  <c r="G618" i="23"/>
  <c r="F618" i="23"/>
  <c r="E618" i="23"/>
  <c r="G594" i="23"/>
  <c r="F594" i="23"/>
  <c r="E594" i="23"/>
  <c r="G570" i="23"/>
  <c r="F570" i="23"/>
  <c r="E570" i="23"/>
  <c r="G546" i="23"/>
  <c r="E546" i="23"/>
  <c r="F546" i="23"/>
  <c r="G530" i="23"/>
  <c r="F530" i="23"/>
  <c r="E530" i="23"/>
  <c r="G506" i="23"/>
  <c r="E506" i="23"/>
  <c r="F506" i="23"/>
  <c r="G482" i="23"/>
  <c r="F482" i="23"/>
  <c r="E482" i="23"/>
  <c r="G458" i="23"/>
  <c r="F458" i="23"/>
  <c r="E458" i="23"/>
  <c r="G434" i="23"/>
  <c r="F434" i="23"/>
  <c r="E434" i="23"/>
  <c r="G418" i="23"/>
  <c r="F418" i="23"/>
  <c r="E418" i="23"/>
  <c r="G394" i="23"/>
  <c r="F394" i="23"/>
  <c r="E394" i="23"/>
  <c r="G362" i="23"/>
  <c r="F362" i="23"/>
  <c r="E362" i="23"/>
  <c r="G338" i="23"/>
  <c r="E338" i="23"/>
  <c r="F338" i="23"/>
  <c r="G314" i="23"/>
  <c r="F314" i="23"/>
  <c r="E314" i="23"/>
  <c r="G282" i="23"/>
  <c r="E282" i="23"/>
  <c r="F282" i="23"/>
  <c r="G202" i="23"/>
  <c r="F202" i="23"/>
  <c r="E202" i="23"/>
  <c r="G837" i="23"/>
  <c r="F837" i="23"/>
  <c r="E837" i="23"/>
  <c r="G815" i="23"/>
  <c r="F815" i="23"/>
  <c r="E815" i="23"/>
  <c r="G807" i="23"/>
  <c r="F807" i="23"/>
  <c r="E807" i="23"/>
  <c r="G799" i="23"/>
  <c r="F799" i="23"/>
  <c r="E799" i="23"/>
  <c r="G791" i="23"/>
  <c r="F791" i="23"/>
  <c r="E791" i="23"/>
  <c r="F783" i="23"/>
  <c r="G783" i="23"/>
  <c r="E783" i="23"/>
  <c r="G775" i="23"/>
  <c r="F775" i="23"/>
  <c r="E775" i="23"/>
  <c r="G767" i="23"/>
  <c r="F767" i="23"/>
  <c r="E767" i="23"/>
  <c r="F759" i="23"/>
  <c r="G759" i="23"/>
  <c r="E759" i="23"/>
  <c r="G751" i="23"/>
  <c r="F751" i="23"/>
  <c r="E751" i="23"/>
  <c r="G743" i="23"/>
  <c r="F743" i="23"/>
  <c r="E743" i="23"/>
  <c r="G735" i="23"/>
  <c r="E735" i="23"/>
  <c r="F735" i="23"/>
  <c r="G727" i="23"/>
  <c r="F727" i="23"/>
  <c r="E727" i="23"/>
  <c r="G719" i="23"/>
  <c r="E719" i="23"/>
  <c r="F719" i="23"/>
  <c r="G711" i="23"/>
  <c r="E711" i="23"/>
  <c r="F711" i="23"/>
  <c r="G703" i="23"/>
  <c r="E703" i="23"/>
  <c r="F703" i="23"/>
  <c r="G695" i="23"/>
  <c r="F695" i="23"/>
  <c r="E695" i="23"/>
  <c r="G687" i="23"/>
  <c r="F687" i="23"/>
  <c r="E687" i="23"/>
  <c r="G679" i="23"/>
  <c r="E679" i="23"/>
  <c r="F679" i="23"/>
  <c r="G671" i="23"/>
  <c r="E671" i="23"/>
  <c r="F671" i="23"/>
  <c r="G663" i="23"/>
  <c r="E663" i="23"/>
  <c r="F663" i="23"/>
  <c r="G655" i="23"/>
  <c r="F655" i="23"/>
  <c r="E655" i="23"/>
  <c r="G647" i="23"/>
  <c r="E647" i="23"/>
  <c r="F647" i="23"/>
  <c r="G639" i="23"/>
  <c r="F639" i="23"/>
  <c r="E639" i="23"/>
  <c r="G631" i="23"/>
  <c r="F631" i="23"/>
  <c r="E631" i="23"/>
  <c r="G623" i="23"/>
  <c r="F623" i="23"/>
  <c r="E623" i="23"/>
  <c r="G615" i="23"/>
  <c r="F615" i="23"/>
  <c r="E615" i="23"/>
  <c r="G607" i="23"/>
  <c r="E607" i="23"/>
  <c r="F607" i="23"/>
  <c r="G599" i="23"/>
  <c r="E599" i="23"/>
  <c r="F599" i="23"/>
  <c r="G591" i="23"/>
  <c r="E591" i="23"/>
  <c r="F591" i="23"/>
  <c r="G583" i="23"/>
  <c r="E583" i="23"/>
  <c r="F583" i="23"/>
  <c r="G575" i="23"/>
  <c r="E575" i="23"/>
  <c r="F575" i="23"/>
  <c r="G567" i="23"/>
  <c r="F567" i="23"/>
  <c r="E567" i="23"/>
  <c r="G559" i="23"/>
  <c r="F559" i="23"/>
  <c r="E559" i="23"/>
  <c r="G551" i="23"/>
  <c r="F551" i="23"/>
  <c r="E551" i="23"/>
  <c r="G543" i="23"/>
  <c r="E543" i="23"/>
  <c r="F543" i="23"/>
  <c r="G535" i="23"/>
  <c r="E535" i="23"/>
  <c r="F535" i="23"/>
  <c r="G527" i="23"/>
  <c r="E527" i="23"/>
  <c r="F527" i="23"/>
  <c r="G519" i="23"/>
  <c r="E519" i="23"/>
  <c r="F519" i="23"/>
  <c r="G511" i="23"/>
  <c r="E511" i="23"/>
  <c r="F511" i="23"/>
  <c r="G503" i="23"/>
  <c r="F503" i="23"/>
  <c r="E503" i="23"/>
  <c r="G495" i="23"/>
  <c r="F495" i="23"/>
  <c r="E495" i="23"/>
  <c r="G487" i="23"/>
  <c r="F487" i="23"/>
  <c r="E487" i="23"/>
  <c r="G479" i="23"/>
  <c r="F479" i="23"/>
  <c r="E479" i="23"/>
  <c r="G471" i="23"/>
  <c r="F471" i="23"/>
  <c r="E471" i="23"/>
  <c r="F463" i="23"/>
  <c r="G463" i="23"/>
  <c r="E463" i="23"/>
  <c r="G455" i="23"/>
  <c r="F455" i="23"/>
  <c r="E455" i="23"/>
  <c r="G447" i="23"/>
  <c r="F447" i="23"/>
  <c r="E447" i="23"/>
  <c r="G439" i="23"/>
  <c r="F439" i="23"/>
  <c r="E439" i="23"/>
  <c r="G431" i="23"/>
  <c r="F431" i="23"/>
  <c r="E431" i="23"/>
  <c r="G423" i="23"/>
  <c r="F423" i="23"/>
  <c r="E423" i="23"/>
  <c r="G415" i="23"/>
  <c r="F415" i="23"/>
  <c r="E415" i="23"/>
  <c r="G407" i="23"/>
  <c r="F407" i="23"/>
  <c r="E407" i="23"/>
  <c r="G399" i="23"/>
  <c r="F399" i="23"/>
  <c r="E399" i="23"/>
  <c r="G391" i="23"/>
  <c r="F391" i="23"/>
  <c r="E391" i="23"/>
  <c r="G383" i="23"/>
  <c r="F383" i="23"/>
  <c r="E383" i="23"/>
  <c r="G375" i="23"/>
  <c r="F375" i="23"/>
  <c r="E375" i="23"/>
  <c r="G367" i="23"/>
  <c r="F367" i="23"/>
  <c r="E367" i="23"/>
  <c r="G359" i="23"/>
  <c r="F359" i="23"/>
  <c r="E359" i="23"/>
  <c r="G351" i="23"/>
  <c r="F351" i="23"/>
  <c r="E351" i="23"/>
  <c r="G343" i="23"/>
  <c r="F343" i="23"/>
  <c r="E343" i="23"/>
  <c r="G335" i="23"/>
  <c r="F335" i="23"/>
  <c r="E335" i="23"/>
  <c r="G327" i="23"/>
  <c r="F327" i="23"/>
  <c r="E327" i="23"/>
  <c r="G319" i="23"/>
  <c r="F319" i="23"/>
  <c r="E319" i="23"/>
  <c r="G311" i="23"/>
  <c r="F311" i="23"/>
  <c r="E311" i="23"/>
  <c r="G303" i="23"/>
  <c r="F303" i="23"/>
  <c r="E303" i="23"/>
  <c r="G295" i="23"/>
  <c r="F295" i="23"/>
  <c r="E295" i="23"/>
  <c r="G287" i="23"/>
  <c r="F287" i="23"/>
  <c r="E287" i="23"/>
  <c r="G279" i="23"/>
  <c r="F279" i="23"/>
  <c r="E279" i="23"/>
  <c r="G271" i="23"/>
  <c r="F271" i="23"/>
  <c r="E271" i="23"/>
  <c r="G263" i="23"/>
  <c r="F263" i="23"/>
  <c r="E263" i="23"/>
  <c r="G255" i="23"/>
  <c r="F255" i="23"/>
  <c r="E255" i="23"/>
  <c r="G247" i="23"/>
  <c r="E247" i="23"/>
  <c r="F247" i="23"/>
  <c r="G239" i="23"/>
  <c r="F239" i="23"/>
  <c r="E239" i="23"/>
  <c r="G231" i="23"/>
  <c r="F231" i="23"/>
  <c r="E231" i="23"/>
  <c r="G223" i="23"/>
  <c r="F223" i="23"/>
  <c r="E223" i="23"/>
  <c r="G215" i="23"/>
  <c r="F215" i="23"/>
  <c r="E215" i="23"/>
  <c r="G207" i="23"/>
  <c r="F207" i="23"/>
  <c r="E207" i="23"/>
  <c r="G199" i="23"/>
  <c r="F199" i="23"/>
  <c r="E199" i="23"/>
  <c r="G191" i="23"/>
  <c r="F191" i="23"/>
  <c r="E191" i="23"/>
  <c r="G183" i="23"/>
  <c r="F183" i="23"/>
  <c r="E183" i="23"/>
  <c r="G175" i="23"/>
  <c r="F175" i="23"/>
  <c r="E175" i="23"/>
  <c r="G167" i="23"/>
  <c r="F167" i="23"/>
  <c r="E167" i="23"/>
  <c r="G159" i="23"/>
  <c r="F159" i="23"/>
  <c r="E159" i="23"/>
  <c r="G151" i="23"/>
  <c r="F151" i="23"/>
  <c r="E151" i="23"/>
  <c r="G143" i="23"/>
  <c r="F143" i="23"/>
  <c r="E143" i="23"/>
  <c r="G135" i="23"/>
  <c r="F135" i="23"/>
  <c r="E135" i="23"/>
  <c r="G127" i="23"/>
  <c r="F127" i="23"/>
  <c r="E127" i="23"/>
  <c r="G119" i="23"/>
  <c r="F119" i="23"/>
  <c r="E119" i="23"/>
  <c r="G111" i="23"/>
  <c r="F111" i="23"/>
  <c r="E111" i="23"/>
  <c r="G103" i="23"/>
  <c r="F103" i="23"/>
  <c r="E103" i="23"/>
  <c r="G95" i="23"/>
  <c r="F95" i="23"/>
  <c r="E95" i="23"/>
  <c r="G87" i="23"/>
  <c r="E87" i="23"/>
  <c r="F87" i="23"/>
  <c r="G79" i="23"/>
  <c r="F79" i="23"/>
  <c r="E79" i="23"/>
  <c r="G71" i="23"/>
  <c r="F71" i="23"/>
  <c r="E71" i="23"/>
  <c r="G63" i="23"/>
  <c r="F63" i="23"/>
  <c r="E63" i="23"/>
  <c r="G55" i="23"/>
  <c r="E55" i="23"/>
  <c r="F55" i="23"/>
  <c r="G47" i="23"/>
  <c r="F47" i="23"/>
  <c r="E47" i="23"/>
  <c r="G39" i="23"/>
  <c r="F39" i="23"/>
  <c r="E39" i="23"/>
  <c r="G31" i="23"/>
  <c r="F31" i="23"/>
  <c r="E31" i="23"/>
  <c r="G23" i="23"/>
  <c r="F23" i="23"/>
  <c r="E23" i="23"/>
  <c r="G15" i="23"/>
  <c r="F15" i="23"/>
  <c r="E15" i="23"/>
  <c r="G7" i="23"/>
  <c r="F7" i="23"/>
  <c r="E7" i="23"/>
  <c r="G1058" i="23"/>
  <c r="E1058" i="23"/>
  <c r="F1058" i="23"/>
  <c r="F1050" i="23"/>
  <c r="G1050" i="23"/>
  <c r="E1050" i="23"/>
  <c r="F1042" i="23"/>
  <c r="G1042" i="23"/>
  <c r="E1042" i="23"/>
  <c r="G1034" i="23"/>
  <c r="F1034" i="23"/>
  <c r="E1034" i="23"/>
  <c r="G1026" i="23"/>
  <c r="F1026" i="23"/>
  <c r="E1026" i="23"/>
  <c r="G1018" i="23"/>
  <c r="F1018" i="23"/>
  <c r="E1018" i="23"/>
  <c r="G1010" i="23"/>
  <c r="F1010" i="23"/>
  <c r="E1010" i="23"/>
  <c r="G1002" i="23"/>
  <c r="F1002" i="23"/>
  <c r="E1002" i="23"/>
  <c r="G994" i="23"/>
  <c r="F994" i="23"/>
  <c r="E994" i="23"/>
  <c r="G986" i="23"/>
  <c r="F986" i="23"/>
  <c r="E986" i="23"/>
  <c r="G978" i="23"/>
  <c r="F978" i="23"/>
  <c r="E978" i="23"/>
  <c r="G970" i="23"/>
  <c r="F970" i="23"/>
  <c r="E970" i="23"/>
  <c r="F962" i="23"/>
  <c r="G962" i="23"/>
  <c r="E962" i="23"/>
  <c r="G954" i="23"/>
  <c r="F954" i="23"/>
  <c r="E954" i="23"/>
  <c r="G946" i="23"/>
  <c r="F946" i="23"/>
  <c r="E946" i="23"/>
  <c r="G938" i="23"/>
  <c r="F938" i="23"/>
  <c r="E938" i="23"/>
  <c r="G930" i="23"/>
  <c r="F930" i="23"/>
  <c r="E930" i="23"/>
  <c r="G922" i="23"/>
  <c r="F922" i="23"/>
  <c r="E922" i="23"/>
  <c r="G914" i="23"/>
  <c r="F914" i="23"/>
  <c r="E914" i="23"/>
  <c r="G906" i="23"/>
  <c r="F906" i="23"/>
  <c r="E906" i="23"/>
  <c r="G898" i="23"/>
  <c r="F898" i="23"/>
  <c r="E898" i="23"/>
  <c r="G890" i="23"/>
  <c r="F890" i="23"/>
  <c r="E890" i="23"/>
  <c r="G882" i="23"/>
  <c r="E882" i="23"/>
  <c r="F882" i="23"/>
  <c r="G874" i="23"/>
  <c r="F874" i="23"/>
  <c r="E874" i="23"/>
  <c r="G866" i="23"/>
  <c r="F866" i="23"/>
  <c r="E866" i="23"/>
  <c r="G858" i="23"/>
  <c r="F858" i="23"/>
  <c r="E858" i="23"/>
  <c r="G850" i="23"/>
  <c r="F850" i="23"/>
  <c r="E850" i="23"/>
  <c r="G842" i="23"/>
  <c r="F842" i="23"/>
  <c r="E842" i="23"/>
  <c r="G834" i="23"/>
  <c r="F834" i="23"/>
  <c r="E834" i="23"/>
  <c r="G826" i="23"/>
  <c r="F826" i="23"/>
  <c r="E826" i="23"/>
  <c r="G1167" i="23"/>
  <c r="F1167" i="23"/>
  <c r="G1159" i="23"/>
  <c r="F1159" i="23"/>
  <c r="G1151" i="23"/>
  <c r="F1151" i="23"/>
  <c r="G1143" i="23"/>
  <c r="F1143" i="23"/>
  <c r="G1135" i="23"/>
  <c r="F1135" i="23"/>
  <c r="G1127" i="23"/>
  <c r="F1127" i="23"/>
  <c r="G1119" i="23"/>
  <c r="F1119" i="23"/>
  <c r="G1111" i="23"/>
  <c r="F1111" i="23"/>
  <c r="G1103" i="23"/>
  <c r="F1103" i="23"/>
  <c r="G1095" i="23"/>
  <c r="F1095" i="23"/>
  <c r="G1087" i="23"/>
  <c r="F1087" i="23"/>
  <c r="G1079" i="23"/>
  <c r="F1079" i="23"/>
  <c r="E1079" i="23"/>
  <c r="G1071" i="23"/>
  <c r="F1071" i="23"/>
  <c r="E1071" i="23"/>
  <c r="G1063" i="23"/>
  <c r="F1063" i="23"/>
  <c r="E1063" i="23"/>
  <c r="G1201" i="23"/>
  <c r="F1201" i="23"/>
  <c r="G1193" i="23"/>
  <c r="F1193" i="23"/>
  <c r="G1185" i="23"/>
  <c r="F1185" i="23"/>
  <c r="G1177" i="23"/>
  <c r="F1177" i="23"/>
  <c r="F1216" i="23"/>
  <c r="G1216" i="23"/>
  <c r="F1208" i="23"/>
  <c r="G1208" i="23"/>
  <c r="E1210" i="23"/>
  <c r="E1202" i="23"/>
  <c r="E1194" i="23"/>
  <c r="E1186" i="23"/>
  <c r="E1178" i="23"/>
  <c r="E1170" i="23"/>
  <c r="E1162" i="23"/>
  <c r="E1154" i="23"/>
  <c r="E1146" i="23"/>
  <c r="E1138" i="23"/>
  <c r="E1130" i="23"/>
  <c r="E1122" i="23"/>
  <c r="E1114" i="23"/>
  <c r="E1106" i="23"/>
  <c r="E1098" i="23"/>
  <c r="E1090" i="23"/>
  <c r="E1209" i="23"/>
  <c r="E1201" i="23"/>
  <c r="E1193" i="23"/>
  <c r="E1185" i="23"/>
  <c r="E1177" i="23"/>
  <c r="E1169" i="23"/>
  <c r="E1161" i="23"/>
  <c r="E1153" i="23"/>
  <c r="E1145" i="23"/>
  <c r="E1137" i="23"/>
  <c r="E1129" i="23"/>
  <c r="E1121" i="23"/>
  <c r="E1113" i="23"/>
  <c r="E1105" i="23"/>
  <c r="E1097" i="23"/>
  <c r="E1089" i="23"/>
  <c r="E1216" i="23"/>
  <c r="E1208" i="23"/>
  <c r="E1200" i="23"/>
  <c r="E1192" i="23"/>
  <c r="E1184" i="23"/>
  <c r="E1176" i="23"/>
  <c r="E1168" i="23"/>
  <c r="E1160" i="23"/>
  <c r="E1152" i="23"/>
  <c r="E1144" i="23"/>
  <c r="E1136" i="23"/>
  <c r="E1128" i="23"/>
  <c r="E1120" i="23"/>
  <c r="E1112" i="23"/>
  <c r="E1104" i="23"/>
  <c r="E1096" i="23"/>
  <c r="E1088" i="23"/>
  <c r="G1211" i="23"/>
  <c r="G1203" i="23"/>
  <c r="G1195" i="23"/>
  <c r="G1187" i="23"/>
  <c r="G1179" i="23"/>
  <c r="G1171" i="23"/>
  <c r="G1163" i="23"/>
  <c r="G1155" i="23"/>
  <c r="G1147" i="23"/>
  <c r="G1139" i="23"/>
  <c r="G1131" i="23"/>
  <c r="G1123" i="23"/>
  <c r="G1115" i="23"/>
  <c r="G1107" i="23"/>
  <c r="G1099" i="23"/>
  <c r="E1215" i="23"/>
  <c r="E1207" i="23"/>
  <c r="E1199" i="23"/>
  <c r="E1191" i="23"/>
  <c r="E1183" i="23"/>
  <c r="E1175" i="23"/>
  <c r="E1167" i="23"/>
  <c r="E1159" i="23"/>
  <c r="E1151" i="23"/>
  <c r="E1143" i="23"/>
  <c r="E1135" i="23"/>
  <c r="E1127" i="23"/>
  <c r="E1119" i="23"/>
  <c r="E1111" i="23"/>
  <c r="E1103" i="23"/>
  <c r="E1095" i="23"/>
  <c r="E1087" i="23"/>
  <c r="G1210" i="23"/>
  <c r="G1202" i="23"/>
  <c r="G1194" i="23"/>
  <c r="G1186" i="23"/>
  <c r="G1178" i="23"/>
  <c r="G1170" i="23"/>
  <c r="G1162" i="23"/>
  <c r="G1154" i="23"/>
  <c r="G1146" i="23"/>
  <c r="G1138" i="23"/>
  <c r="G1130" i="23"/>
  <c r="G1122" i="23"/>
  <c r="G1114" i="23"/>
  <c r="G1106" i="23"/>
  <c r="G1098" i="23"/>
  <c r="E1214" i="23"/>
  <c r="E1206" i="23"/>
  <c r="E1198" i="23"/>
  <c r="E1190" i="23"/>
  <c r="E1182" i="23"/>
  <c r="E1174" i="23"/>
  <c r="E1166" i="23"/>
  <c r="E1158" i="23"/>
  <c r="E1150" i="23"/>
  <c r="E1142" i="23"/>
  <c r="E1134" i="23"/>
  <c r="E1126" i="23"/>
  <c r="E1118" i="23"/>
  <c r="E1110" i="23"/>
  <c r="E1102" i="23"/>
  <c r="E1094" i="23"/>
  <c r="E1086" i="23"/>
</calcChain>
</file>

<file path=xl/sharedStrings.xml><?xml version="1.0" encoding="utf-8"?>
<sst xmlns="http://schemas.openxmlformats.org/spreadsheetml/2006/main" count="1331" uniqueCount="309">
  <si>
    <t>AD</t>
  </si>
  <si>
    <t>Reconstructed value of March mean temperature at Kyoto City</t>
  </si>
  <si>
    <r>
      <t xml:space="preserve">801-1400 A.D. : Aono and Saito (2010): </t>
    </r>
    <r>
      <rPr>
        <i/>
        <sz val="11"/>
        <rFont val="Times New Roman"/>
        <family val="1"/>
      </rPr>
      <t xml:space="preserve">International Journal of Biometeorology, </t>
    </r>
    <r>
      <rPr>
        <b/>
        <sz val="11"/>
        <rFont val="Times New Roman"/>
        <family val="1"/>
      </rPr>
      <t>54</t>
    </r>
    <r>
      <rPr>
        <sz val="11"/>
        <rFont val="Times New Roman"/>
        <family val="1"/>
      </rPr>
      <t>, 211-219</t>
    </r>
    <phoneticPr fontId="4"/>
  </si>
  <si>
    <r>
      <t xml:space="preserve">1401-1990 A.D. : Aono and Kazui (2008): </t>
    </r>
    <r>
      <rPr>
        <i/>
        <sz val="11"/>
        <rFont val="Times New Roman"/>
        <family val="1"/>
      </rPr>
      <t>International Journal of Climatology</t>
    </r>
    <r>
      <rPr>
        <sz val="11"/>
        <rFont val="Times New Roman"/>
        <family val="1"/>
      </rPr>
      <t xml:space="preserve">, </t>
    </r>
    <r>
      <rPr>
        <b/>
        <sz val="11"/>
        <rFont val="Times New Roman"/>
        <family val="1"/>
      </rPr>
      <t>28</t>
    </r>
    <r>
      <rPr>
        <sz val="11"/>
        <rFont val="Times New Roman"/>
        <family val="1"/>
      </rPr>
      <t>, 905-914</t>
    </r>
    <phoneticPr fontId="4"/>
  </si>
  <si>
    <t>Column E; observed temperature, smoothed by same procedure for temperature estimates.</t>
    <phoneticPr fontId="4"/>
  </si>
  <si>
    <r>
      <t xml:space="preserve">Partly modified by Aono (2012): </t>
    </r>
    <r>
      <rPr>
        <i/>
        <sz val="11"/>
        <rFont val="Times New Roman"/>
        <family val="1"/>
      </rPr>
      <t>Chikyu Kankyo (Global Environment)</t>
    </r>
    <r>
      <rPr>
        <sz val="11"/>
        <rFont val="Times New Roman"/>
        <family val="1"/>
      </rPr>
      <t xml:space="preserve">, </t>
    </r>
    <r>
      <rPr>
        <b/>
        <sz val="11"/>
        <rFont val="Times New Roman"/>
        <family val="1"/>
      </rPr>
      <t>17</t>
    </r>
    <r>
      <rPr>
        <sz val="11"/>
        <rFont val="Times New Roman"/>
        <family val="1"/>
      </rPr>
      <t>, 21-29</t>
    </r>
    <phoneticPr fontId="1"/>
  </si>
  <si>
    <t>TempReconst7Final.xls</t>
    <phoneticPr fontId="4"/>
  </si>
  <si>
    <t>Column B; Reconstructed temperature deduced from 5 or more years phenological data in each 31-year time span used for smoothing by local linear regression.</t>
    <phoneticPr fontId="1"/>
  </si>
  <si>
    <t>Column C; upper limit of 95% confidence intervals in smoothing procedure for temperature estimates.</t>
    <phoneticPr fontId="4"/>
  </si>
  <si>
    <t>Column D; lower limit of 95% confidence intervals in smoothing procedure for temperature estimates.</t>
    <phoneticPr fontId="4"/>
  </si>
  <si>
    <t>Observed temperature</t>
    <phoneticPr fontId="1"/>
  </si>
  <si>
    <t>Estimated temperature</t>
    <phoneticPr fontId="1"/>
  </si>
  <si>
    <t>Upper limit</t>
    <phoneticPr fontId="1"/>
  </si>
  <si>
    <t>Lower limit</t>
    <phoneticPr fontId="1"/>
  </si>
  <si>
    <t>Column F; Urban warming bias was obscured (Using Hikone weather station as a control site).</t>
    <phoneticPr fontId="4"/>
  </si>
  <si>
    <t>Column G; Same as Column F, except for using Kameoka weather station as a control site..</t>
    <phoneticPr fontId="4"/>
  </si>
  <si>
    <t>-50.00 means no data or gap of temperature estimations.</t>
    <phoneticPr fontId="4"/>
  </si>
  <si>
    <t>Urban bias was subtracted (Hikone)</t>
    <phoneticPr fontId="1"/>
  </si>
  <si>
    <t>Urban bias was subtracted (Kameoka)</t>
    <phoneticPr fontId="1"/>
  </si>
  <si>
    <t>If you like to refer smoothed series of reconstructions, please download 'TempReconstWFinal.xls'.</t>
    <phoneticPr fontId="3"/>
  </si>
  <si>
    <t xml:space="preserve">Note: This reconstruction series is not smoothed. </t>
    <phoneticPr fontId="3"/>
  </si>
  <si>
    <t>-999.9' means no data (or data gap attributed to gap of phenological data)</t>
    <phoneticPr fontId="3"/>
  </si>
  <si>
    <t>Column C; Observed temperature (degree C)</t>
    <phoneticPr fontId="3"/>
  </si>
  <si>
    <t>Column B; Reconstructed temperature (degree C)</t>
    <phoneticPr fontId="3"/>
  </si>
  <si>
    <t>Column A; Year (AD)</t>
  </si>
  <si>
    <r>
      <t xml:space="preserve">Partly added and modified by Aono (2012), </t>
    </r>
    <r>
      <rPr>
        <i/>
        <sz val="11"/>
        <rFont val="Times New Roman"/>
        <family val="1"/>
      </rPr>
      <t>Chikyu Kankyo</t>
    </r>
    <r>
      <rPr>
        <sz val="11"/>
        <rFont val="Times New Roman"/>
        <family val="1"/>
      </rPr>
      <t xml:space="preserve">, </t>
    </r>
    <r>
      <rPr>
        <b/>
        <sz val="11"/>
        <rFont val="Times New Roman"/>
        <family val="1"/>
      </rPr>
      <t>17</t>
    </r>
    <r>
      <rPr>
        <sz val="11"/>
        <rFont val="Times New Roman"/>
        <family val="1"/>
      </rPr>
      <t>, 21-29</t>
    </r>
  </si>
  <si>
    <r>
      <t xml:space="preserve">1401-2005 A.D.; Aono and Kazui (2008): </t>
    </r>
    <r>
      <rPr>
        <i/>
        <sz val="11"/>
        <rFont val="Times New Roman"/>
        <family val="1"/>
      </rPr>
      <t>International Journal of Climatology</t>
    </r>
    <r>
      <rPr>
        <sz val="11"/>
        <rFont val="Times New Roman"/>
        <family val="1"/>
      </rPr>
      <t xml:space="preserve">, </t>
    </r>
    <r>
      <rPr>
        <b/>
        <sz val="11"/>
        <rFont val="Times New Roman"/>
        <family val="1"/>
      </rPr>
      <t>28</t>
    </r>
    <r>
      <rPr>
        <sz val="11"/>
        <rFont val="Times New Roman"/>
        <family val="1"/>
      </rPr>
      <t>, 905-914</t>
    </r>
  </si>
  <si>
    <r>
      <t xml:space="preserve">801 - 1400 A.D.; Aono and Saito (2010): </t>
    </r>
    <r>
      <rPr>
        <i/>
        <sz val="11"/>
        <rFont val="Times New Roman"/>
        <family val="1"/>
      </rPr>
      <t xml:space="preserve">International Journal of Biometeorology, </t>
    </r>
    <r>
      <rPr>
        <b/>
        <sz val="11"/>
        <rFont val="Times New Roman"/>
        <family val="1"/>
      </rPr>
      <t>54</t>
    </r>
    <r>
      <rPr>
        <sz val="11"/>
        <rFont val="Times New Roman"/>
        <family val="1"/>
      </rPr>
      <t>, 211-219</t>
    </r>
  </si>
  <si>
    <t>759Temp7.xls</t>
    <phoneticPr fontId="3"/>
  </si>
  <si>
    <t>NEWS-PAPER(ARASHIYAMA)</t>
    <phoneticPr fontId="1"/>
  </si>
  <si>
    <t>NEWS-PAPER(ARASHIYAMA)</t>
  </si>
  <si>
    <t>NEWS-PAPET(DAIGO-JI)</t>
  </si>
  <si>
    <t>-</t>
  </si>
  <si>
    <t>ASADA-TAKASHI-NIKKI</t>
  </si>
  <si>
    <t>KEIHAN RAILWAY ADV(ARASHIYAMA)</t>
  </si>
  <si>
    <t>NHK(ARASHIYAMA)</t>
  </si>
  <si>
    <t>SHIN-KEIHAN RAILWAY ADV(ARASHIYAMA)</t>
  </si>
  <si>
    <t>MITAMURA-ENGYO-NIKKI(ARASHIYAMA)</t>
  </si>
  <si>
    <t>KAJII-MOTOJIRO-SHOKAN</t>
  </si>
  <si>
    <t>SEKI-HAJIME-NIKKI</t>
  </si>
  <si>
    <t>SEIBU-TETSUDO-KANRIKYOKU ADV(ARASHIYAMA)</t>
  </si>
  <si>
    <t>KOBE-TETSUDO-KANRIKYOKU ADV(ARASHIYAMA)</t>
  </si>
  <si>
    <t>TETUDOUIN AVD(ARASHIYAMA)</t>
  </si>
  <si>
    <t>ARASHIYAMA-TETSUDO ADV(ARASHIYAMA)</t>
  </si>
  <si>
    <t>KYOTO-TETUDO-KANRIKYOKU ADV(ARASHIYAMA)</t>
  </si>
  <si>
    <t>UEKI-SHISEI-NIKKI</t>
  </si>
  <si>
    <t>SUGIURAKE-NIKKI</t>
  </si>
  <si>
    <t>HAYAMIKE-NIKKI</t>
  </si>
  <si>
    <t>TAKAGI-ZAICHU-NIKKI</t>
  </si>
  <si>
    <t>GAKKAI-NICHIROKU</t>
  </si>
  <si>
    <t>OZAKITADAMASA-NIKKI</t>
  </si>
  <si>
    <t>KOMEI-TENNOKI</t>
  </si>
  <si>
    <t>MADENOKOJI-NIKKI</t>
  </si>
  <si>
    <t>YATAKA-SHU</t>
  </si>
  <si>
    <t>NAKAYAMAISAKO-NIKKI</t>
  </si>
  <si>
    <t>HANA-NO-SHITABUSHI</t>
  </si>
  <si>
    <t>SADANAKA-KYOKI</t>
  </si>
  <si>
    <t>TAKOYAKUSHI-MACHINIKKI</t>
  </si>
  <si>
    <t>SANEAKIRA-KYOKI</t>
  </si>
  <si>
    <t>MIAKE-SHONOSUKE-NIKKI</t>
  </si>
  <si>
    <t>TEIEN-EISO</t>
  </si>
  <si>
    <t>KYOJIN-HOSSINNO-NIKKI</t>
  </si>
  <si>
    <t>FUDEMAKASE</t>
  </si>
  <si>
    <t>GAKUSUI-NIKKI</t>
  </si>
  <si>
    <t>RAI-SANYO-NIPPU</t>
  </si>
  <si>
    <t>RAI-BAISHI-NIKKI</t>
  </si>
  <si>
    <t>SANEHISA-KYOKI</t>
  </si>
  <si>
    <t>HIRAMATSUKE-NIKKI</t>
  </si>
  <si>
    <t>HARU-NO-NISHIKI</t>
  </si>
  <si>
    <t>TADAYOSHI-KOKI</t>
  </si>
  <si>
    <t>TERUYOSHI-KOKI</t>
  </si>
  <si>
    <t>KOUKANSIYU-NIKKI</t>
  </si>
  <si>
    <t>MYOHOIN-HINAMIKI</t>
  </si>
  <si>
    <t>MORIYAMA-TAKAMORI-NIKKI</t>
  </si>
  <si>
    <t>GOMOMOZONO-TENNNOU-SHINKI</t>
  </si>
  <si>
    <t>GOSAKURAMACHI-TENNNOU-SHINKI</t>
  </si>
  <si>
    <t>ZOKU-SHIGUSHO</t>
  </si>
  <si>
    <t>(SHIRYO-KOHON)</t>
  </si>
  <si>
    <t>YANAGIHARA-KOREMITSU-NIKKI</t>
  </si>
  <si>
    <t>SADAHARU-KYOKI</t>
  </si>
  <si>
    <t>NORINAGA-ZAIKYO-NIKKI</t>
  </si>
  <si>
    <t>SADAYUKI-KYOKI</t>
  </si>
  <si>
    <t>NAKANOIN-MICHIEDAKI</t>
  </si>
  <si>
    <t>MICHIE-KOKI</t>
  </si>
  <si>
    <t>MYOHOIN-HINAMIKI [ARASHIYAMA]</t>
  </si>
  <si>
    <t>GYOKYO-HOSSINNO-NIKKI</t>
  </si>
  <si>
    <t>MITSUTSUNA-KYOKI</t>
  </si>
  <si>
    <t>KAIKI</t>
  </si>
  <si>
    <t>MOTONAGA-KYOKI</t>
  </si>
  <si>
    <t>KIMIAKI-KYOKI</t>
  </si>
  <si>
    <t>MOTOHIRO-KOKI</t>
  </si>
  <si>
    <t>CHIONIN-NICHIKAGAMI</t>
  </si>
  <si>
    <t>KANEKA-KYOKI</t>
  </si>
  <si>
    <t>MOTOKAZU-KYOKI</t>
  </si>
  <si>
    <t>SADAMOTO-KYOKI</t>
  </si>
  <si>
    <t>GYOJO-HOSSINNO-NIKKI [HIGASHIYAMA]</t>
  </si>
  <si>
    <t>GYOJO-HOSSINNO-NIKKI [CHIONIN]</t>
  </si>
  <si>
    <t>GYOJO-HOSSINNO-NIKKI [KOSAKATEI]</t>
  </si>
  <si>
    <t>GYOJO-HOSSINNO-NIKKI</t>
  </si>
  <si>
    <t>OYUDONONO-UENO-NIKKI [EDA]</t>
  </si>
  <si>
    <t>ITO-JINSAI-NIKKI</t>
  </si>
  <si>
    <t>GYOJO-HOSSINNO-NIKKI [KIYOMIZU-CHIONIN]</t>
  </si>
  <si>
    <t>MUJOHOINDONO-GONIKKI</t>
  </si>
  <si>
    <t>GYOJO-HOSSINNO-NIKKI [HIGASHI-IWAKURA]</t>
  </si>
  <si>
    <t>GYOJO-HOSSINNO-NIKKI [TOJI]</t>
  </si>
  <si>
    <t>GYOJO-HOSSINNO-NIKKI [SEIRYODEN]</t>
  </si>
  <si>
    <t>GYOJO-HOSSINNO-NIKKI [KINDAI]</t>
  </si>
  <si>
    <t>HAMURO-YORINARI-KI</t>
  </si>
  <si>
    <t>GYOJO-HOSSINNO-NIKKI [TOYOKUNI]</t>
  </si>
  <si>
    <t>KIMITOSHI-KYOKI</t>
  </si>
  <si>
    <t>KAKUMEIKI</t>
  </si>
  <si>
    <t>BURUI-GENYO-WAKASHU</t>
  </si>
  <si>
    <t>ISHIKAWA-NIKKI</t>
  </si>
  <si>
    <t>SHOHO-2-NEN-IKO-NIKKI</t>
  </si>
  <si>
    <t>HIRAMATSU-TOKIMORIKI</t>
  </si>
  <si>
    <t>HIRAMATSUKE-HINAMI-SHIKI</t>
  </si>
  <si>
    <t>KYOHAKUSHU</t>
  </si>
  <si>
    <t>TOKIYOSHI-KYOKI</t>
  </si>
  <si>
    <t>(SHIRYO-SORAN)</t>
  </si>
  <si>
    <t>MICHIFUSA-KOKI</t>
  </si>
  <si>
    <t>OUCHI-NIKKI</t>
  </si>
  <si>
    <t>YASUSHIGE-KYOKI</t>
  </si>
  <si>
    <t>ROKUON-NICHIROKU</t>
  </si>
  <si>
    <t>OYUDONONO-UENO-NIKKI</t>
  </si>
  <si>
    <t>RYOGEN-IN-KI</t>
  </si>
  <si>
    <t>(DAINIHON-SHIRYO)</t>
  </si>
  <si>
    <t>GIENJUNKO-NIKKI(DAIGO)</t>
  </si>
  <si>
    <t>KEICHO-NIKKENROKU</t>
  </si>
  <si>
    <t>SHUNKYUKI(DAIGO)</t>
  </si>
  <si>
    <t>(DAINIHON-SHIRYO(FUSHIMI))</t>
  </si>
  <si>
    <t>TOKITSUNE-KYOKI(DAIGO)</t>
  </si>
  <si>
    <t>TOKITSUNE-KYOKI</t>
  </si>
  <si>
    <t>HARETOYOKI</t>
  </si>
  <si>
    <t>UNONOMONDOKI</t>
  </si>
  <si>
    <t>DAINIHON-SHIRYO</t>
  </si>
  <si>
    <t>SHINCHO-KOKI</t>
  </si>
  <si>
    <t>EST-from-WF(MASAATSUKYO-EISO)</t>
  </si>
  <si>
    <t>TOKITSUGU-KYOKI</t>
  </si>
  <si>
    <t>ATOKAGAMI</t>
  </si>
  <si>
    <t>NINAGAWA-CHIKATOSHI-NIKKI</t>
  </si>
  <si>
    <t>GONARAIN-SHINNKI</t>
  </si>
  <si>
    <t>GONARAIN-GYOSEI-BASSHO</t>
  </si>
  <si>
    <t>SANETAKA-KOKI</t>
  </si>
  <si>
    <t>NISUIKI</t>
  </si>
  <si>
    <t>SAISHOSO</t>
  </si>
  <si>
    <t>MORIMITSU-KOKI</t>
  </si>
  <si>
    <t>NOBUTANE-KYOKI</t>
  </si>
  <si>
    <t>CHIKANAGA-KYOKI</t>
  </si>
  <si>
    <t>INRYOGEN-NICHIROKU</t>
  </si>
  <si>
    <t>(SHIRYO-SHORAN)</t>
  </si>
  <si>
    <t>ENROKUCHOKASHU</t>
  </si>
  <si>
    <t>HEKIZAN-NICHIROKU</t>
  </si>
  <si>
    <t>EST-from-WF(GOHOKOINKI)</t>
  </si>
  <si>
    <t>ZOKU-HONCHOTSUKAN</t>
  </si>
  <si>
    <t>MOROSATOKI</t>
  </si>
  <si>
    <t>GAUN-NIKKENROKU-BATSUYU</t>
  </si>
  <si>
    <t>SOKONSHU</t>
  </si>
  <si>
    <t>YASUTOMIKI</t>
  </si>
  <si>
    <t>GYOUKO-HOIN-NIKKI</t>
  </si>
  <si>
    <t>KANMON-GYOKI</t>
  </si>
  <si>
    <t>KANMON-GYOKI(FUSHIMI)</t>
  </si>
  <si>
    <t>MANZAIJUNGO-NIKKI(DAIGO)</t>
  </si>
  <si>
    <t>NORITOKI-KYOKI</t>
  </si>
  <si>
    <t>YOSHIDAKE-HINAMIKI</t>
  </si>
  <si>
    <t>GEIYOKI</t>
  </si>
  <si>
    <t>KANENOBU-KOKI</t>
  </si>
  <si>
    <t>SANEFUYU-KOKI</t>
  </si>
  <si>
    <t>KUGE-NICHIYO-KUFU-RYAKUSHU</t>
  </si>
  <si>
    <t>EITOKU-GANNEN-GYOKO-SHIIKA</t>
  </si>
  <si>
    <t>EST-from-WF(ZOKU-SHIGUSHO)</t>
  </si>
  <si>
    <t>GUKANKI</t>
  </si>
  <si>
    <t>KUJO-TADAMOTO-NIKKI</t>
  </si>
  <si>
    <t>EST-from-WF(GUKANKI)</t>
  </si>
  <si>
    <t>GOGUMAISHO</t>
  </si>
  <si>
    <t>MOROMORIKI</t>
  </si>
  <si>
    <t>ENTAIRYAKU</t>
  </si>
  <si>
    <t>MICHIFUYU-KYOKI</t>
  </si>
  <si>
    <t>RINEI-WAKASHU</t>
  </si>
  <si>
    <t>EST-from-KJ(SHOKA-WAKASHU)</t>
  </si>
  <si>
    <t>HANAZONOTENNO-SHINKI</t>
  </si>
  <si>
    <t>SANEMI-KYOKI</t>
  </si>
  <si>
    <t>KANCHUKI</t>
  </si>
  <si>
    <t>NAKANOTSUKASA-NIKKI</t>
  </si>
  <si>
    <t>HARUNO-MIYAMAJI</t>
  </si>
  <si>
    <t>ZOKU-SHIGUSHO(DAIGO)</t>
  </si>
  <si>
    <t>TOWAZUGATARI</t>
  </si>
  <si>
    <t>DAINAGON-TAMEIE-SHU</t>
  </si>
  <si>
    <t>TAMEIE-SHU</t>
  </si>
  <si>
    <t>MISININ-KAMPAKUKI</t>
  </si>
  <si>
    <t>EST-from-KJ(KUJOKE-REKISEI-KIROKU)</t>
  </si>
  <si>
    <t>MASUKAGAMI</t>
  </si>
  <si>
    <t>TSUNETOSHI-KYOKI</t>
  </si>
  <si>
    <t>SAKURAE-RUIJU</t>
  </si>
  <si>
    <t>BENN-NO-NAISHI-NIKKI</t>
  </si>
  <si>
    <t>HEIKOKI</t>
  </si>
  <si>
    <t>SAMPOIN-MONJO</t>
  </si>
  <si>
    <t>SHIIBA-WAKASHU</t>
  </si>
  <si>
    <t>MEIGETSUKI</t>
  </si>
  <si>
    <t>MINKEIKI</t>
  </si>
  <si>
    <t>MITSUTSUNE-SHU</t>
  </si>
  <si>
    <t>SHUI-GUSO</t>
  </si>
  <si>
    <t>EST-from-KJ(NORIMUNE-SHU)</t>
  </si>
  <si>
    <t>JUNTOKUIN-GYOSHU</t>
  </si>
  <si>
    <t>MICHIIEKO-MARINIKKI</t>
  </si>
  <si>
    <t>SHIKIN-WAKASO</t>
  </si>
  <si>
    <t>GYOKUSOU</t>
  </si>
  <si>
    <t>ASUKAI-SHU</t>
  </si>
  <si>
    <t>INOKUMA-KAMPAKUKI</t>
  </si>
  <si>
    <t>NAKASUKEOKI</t>
  </si>
  <si>
    <t>GYOKUYO</t>
  </si>
  <si>
    <t>SHUGYOKU-SHU</t>
  </si>
  <si>
    <t>DAIGO-ZOJIKI</t>
  </si>
  <si>
    <t>DAIGOJI-ZATSUYO</t>
  </si>
  <si>
    <t>TSUKIMOUDE-WAKASHU(PART-3)</t>
  </si>
  <si>
    <t>SANKAIKI</t>
  </si>
  <si>
    <t>TAKAKURAIN-ANGEN-ONGAKI</t>
  </si>
  <si>
    <t>TAIKI</t>
  </si>
  <si>
    <t>EST-from-WF(HONCHO-SEIKI)</t>
  </si>
  <si>
    <t>MISSHU-KETSUMYAKUSHO</t>
  </si>
  <si>
    <t>DENRYAKU</t>
  </si>
  <si>
    <t>CHUYUKI</t>
  </si>
  <si>
    <t>EISHOKI</t>
  </si>
  <si>
    <t>GONIJO-MOROMICHIKI</t>
  </si>
  <si>
    <t>ZOKU-GOSEN-WAKASHU</t>
  </si>
  <si>
    <t>SUISAKI</t>
  </si>
  <si>
    <t>EIGA-MONOGATARI(MATSUNO-SHIDUE)</t>
  </si>
  <si>
    <t>SHUGAKKAIKI</t>
  </si>
  <si>
    <t>MOROZANE-SHU</t>
  </si>
  <si>
    <t>SHIN-SENZAI-WAKASHU</t>
  </si>
  <si>
    <t>EIGA-MONOGATARI(NEAWASE)</t>
  </si>
  <si>
    <t>IETSUNE-ASON-SHU</t>
  </si>
  <si>
    <t>FUSO-RYAKKI</t>
  </si>
  <si>
    <t>NIHONKIRYAKU</t>
  </si>
  <si>
    <t>EST-from-WF(EIGA-MONOGATARI)</t>
  </si>
  <si>
    <t>SHOYUKI</t>
  </si>
  <si>
    <t>REKIDAI-HENNEN-SHUSEI</t>
  </si>
  <si>
    <t>MIDO-KAMPAKUKI</t>
  </si>
  <si>
    <t>DAI-SAIIN-GYOSHU</t>
  </si>
  <si>
    <t>EIGA-MONOGATARI(MIHATENUYUME)</t>
  </si>
  <si>
    <t>EST-from-WF(SHIRYO-SORAN)</t>
  </si>
  <si>
    <t>KYUREKI</t>
  </si>
  <si>
    <t>SHUISHO</t>
  </si>
  <si>
    <t>ZOKU-KOKIN-WAKASHU</t>
  </si>
  <si>
    <t>KINHISHO</t>
  </si>
  <si>
    <t>SHUI-WAKASHU</t>
  </si>
  <si>
    <t>SHINGISHIKI</t>
  </si>
  <si>
    <t>EST-from-WF(KIMITADA-SHU)</t>
  </si>
  <si>
    <t>EST-from-WF(NIHONGI-RYAKU)</t>
  </si>
  <si>
    <t>NIPPON-SANDAI-JITSUROKU</t>
  </si>
  <si>
    <t>KANKE-BUNSOU</t>
  </si>
  <si>
    <t>FUSHIMIIN-GOKIROKKU</t>
  </si>
  <si>
    <t>MONTOKUTENNO-JITSUROKU</t>
  </si>
  <si>
    <t>NIHON-KOKI</t>
  </si>
  <si>
    <t>Reference Name</t>
    <phoneticPr fontId="3"/>
  </si>
  <si>
    <t>Data type code</t>
    <phoneticPr fontId="3"/>
  </si>
  <si>
    <t>Source code</t>
    <phoneticPr fontId="3"/>
  </si>
  <si>
    <t>Full-flowering date</t>
    <phoneticPr fontId="3"/>
  </si>
  <si>
    <t>Full-flowering date (DOY)</t>
    <phoneticPr fontId="3"/>
  </si>
  <si>
    <t>AD</t>
    <phoneticPr fontId="3"/>
  </si>
  <si>
    <t>Column F; Names of old documents</t>
    <phoneticPr fontId="3"/>
  </si>
  <si>
    <t xml:space="preserve"> 9 : Deduced from Japanese kerria phenology, using the relation proposed by Aono (2011)</t>
    <phoneticPr fontId="3"/>
  </si>
  <si>
    <t xml:space="preserve"> 8 : Deduced from wisteria phenology, using the relation proposed by Aono and Saito (2010)</t>
    <phoneticPr fontId="3"/>
  </si>
  <si>
    <t xml:space="preserve"> 4 : title in Japanese poety</t>
    <phoneticPr fontId="1"/>
  </si>
  <si>
    <t xml:space="preserve"> 3 : from diary description about presents of cherry twigs from party participants</t>
    <phoneticPr fontId="1"/>
  </si>
  <si>
    <t xml:space="preserve"> 2 : from diary description about cherry blossom viewing party</t>
    <phoneticPr fontId="1"/>
  </si>
  <si>
    <t xml:space="preserve"> 1 : from diary description about full-bloom</t>
    <phoneticPr fontId="1"/>
  </si>
  <si>
    <t xml:space="preserve"> 0 : data from modern times (full-bloom date since 1880s)</t>
    <phoneticPr fontId="1"/>
  </si>
  <si>
    <t>Column E; Data type code</t>
    <phoneticPr fontId="3"/>
  </si>
  <si>
    <t xml:space="preserve"> 8: Found after the last publication of articles.</t>
    <phoneticPr fontId="1"/>
  </si>
  <si>
    <r>
      <t xml:space="preserve"> 7: Added by Aono (2012),</t>
    </r>
    <r>
      <rPr>
        <i/>
        <sz val="11"/>
        <rFont val="Times New Roman"/>
        <family val="1"/>
      </rPr>
      <t xml:space="preserve"> Chikyu Kankyo</t>
    </r>
    <r>
      <rPr>
        <sz val="11"/>
        <rFont val="Times New Roman"/>
        <family val="1"/>
      </rPr>
      <t xml:space="preserve">, </t>
    </r>
    <r>
      <rPr>
        <b/>
        <sz val="11"/>
        <rFont val="Times New Roman"/>
        <family val="1"/>
      </rPr>
      <t>17</t>
    </r>
    <r>
      <rPr>
        <sz val="11"/>
        <rFont val="Times New Roman"/>
        <family val="1"/>
      </rPr>
      <t>, 21-29. (in Japanese)</t>
    </r>
  </si>
  <si>
    <r>
      <t xml:space="preserve"> 6: Added by Aono (2011),</t>
    </r>
    <r>
      <rPr>
        <i/>
        <sz val="11"/>
        <rFont val="Times New Roman"/>
        <family val="1"/>
      </rPr>
      <t xml:space="preserve"> Time Studies</t>
    </r>
    <r>
      <rPr>
        <sz val="11"/>
        <rFont val="Times New Roman"/>
        <family val="1"/>
      </rPr>
      <t xml:space="preserve">, </t>
    </r>
    <r>
      <rPr>
        <b/>
        <sz val="11"/>
        <rFont val="Times New Roman"/>
        <family val="1"/>
      </rPr>
      <t>4</t>
    </r>
    <r>
      <rPr>
        <sz val="11"/>
        <rFont val="Times New Roman"/>
        <family val="1"/>
      </rPr>
      <t>, 17-29. (in Japanese with English abstract)</t>
    </r>
  </si>
  <si>
    <r>
      <t xml:space="preserve"> 5: Cherry phenological data, Added by Aono and Saito (2010),</t>
    </r>
    <r>
      <rPr>
        <i/>
        <sz val="11"/>
        <rFont val="Times New Roman"/>
        <family val="1"/>
      </rPr>
      <t xml:space="preserve"> Int. J. Biometeorol.</t>
    </r>
    <r>
      <rPr>
        <sz val="11"/>
        <rFont val="Times New Roman"/>
        <family val="1"/>
      </rPr>
      <t xml:space="preserve">, </t>
    </r>
    <r>
      <rPr>
        <b/>
        <sz val="11"/>
        <rFont val="Times New Roman"/>
        <family val="1"/>
      </rPr>
      <t>54</t>
    </r>
    <r>
      <rPr>
        <sz val="11"/>
        <rFont val="Times New Roman"/>
        <family val="1"/>
      </rPr>
      <t>, 211-219.</t>
    </r>
  </si>
  <si>
    <r>
      <t xml:space="preserve"> 4; Added by Aono and Kazui (2008), </t>
    </r>
    <r>
      <rPr>
        <i/>
        <sz val="11"/>
        <rFont val="Times New Roman"/>
        <family val="1"/>
      </rPr>
      <t>Int. J. Climatol.</t>
    </r>
    <r>
      <rPr>
        <sz val="11"/>
        <rFont val="Times New Roman"/>
        <family val="1"/>
      </rPr>
      <t xml:space="preserve">, </t>
    </r>
    <r>
      <rPr>
        <b/>
        <sz val="11"/>
        <rFont val="Times New Roman"/>
        <family val="1"/>
      </rPr>
      <t>28</t>
    </r>
    <r>
      <rPr>
        <sz val="11"/>
        <rFont val="Times New Roman"/>
        <family val="1"/>
      </rPr>
      <t>, 905-914 (doi: 10.1002/joc.1594).</t>
    </r>
  </si>
  <si>
    <r>
      <t xml:space="preserve"> 3; Added by Aono and Omoto (1994), </t>
    </r>
    <r>
      <rPr>
        <i/>
        <sz val="11"/>
        <rFont val="Times New Roman"/>
        <family val="1"/>
      </rPr>
      <t>J. Agric. Meteorol.</t>
    </r>
    <r>
      <rPr>
        <sz val="11"/>
        <rFont val="Times New Roman"/>
        <family val="1"/>
      </rPr>
      <t xml:space="preserve">, </t>
    </r>
    <r>
      <rPr>
        <b/>
        <sz val="11"/>
        <rFont val="Times New Roman"/>
        <family val="1"/>
      </rPr>
      <t>49</t>
    </r>
    <r>
      <rPr>
        <sz val="11"/>
        <rFont val="Times New Roman"/>
        <family val="1"/>
      </rPr>
      <t>, 263-272.</t>
    </r>
  </si>
  <si>
    <r>
      <t xml:space="preserve"> 2; Added by Sekiguchi (1969), </t>
    </r>
    <r>
      <rPr>
        <i/>
        <sz val="11"/>
        <rFont val="Times New Roman"/>
        <family val="1"/>
      </rPr>
      <t>Tokyo Geography Papers</t>
    </r>
    <r>
      <rPr>
        <sz val="11"/>
        <rFont val="Times New Roman"/>
        <family val="1"/>
      </rPr>
      <t xml:space="preserve">, </t>
    </r>
    <r>
      <rPr>
        <b/>
        <sz val="11"/>
        <rFont val="Times New Roman"/>
        <family val="1"/>
      </rPr>
      <t>13</t>
    </r>
    <r>
      <rPr>
        <sz val="11"/>
        <rFont val="Times New Roman"/>
        <family val="1"/>
      </rPr>
      <t>, 175-190.</t>
    </r>
  </si>
  <si>
    <r>
      <t xml:space="preserve"> 1; Reported by Taguchi (1939), </t>
    </r>
    <r>
      <rPr>
        <i/>
        <sz val="11"/>
        <rFont val="Times New Roman"/>
        <family val="1"/>
      </rPr>
      <t xml:space="preserve">J. Marine Meteorol. Soc. </t>
    </r>
    <r>
      <rPr>
        <sz val="11"/>
        <rFont val="Times New Roman"/>
        <family val="1"/>
      </rPr>
      <t>(</t>
    </r>
    <r>
      <rPr>
        <i/>
        <sz val="11"/>
        <rFont val="Times New Roman"/>
        <family val="1"/>
      </rPr>
      <t>Umi to Sora</t>
    </r>
    <r>
      <rPr>
        <sz val="11"/>
        <rFont val="Times New Roman"/>
        <family val="1"/>
      </rPr>
      <t xml:space="preserve">), </t>
    </r>
    <r>
      <rPr>
        <b/>
        <sz val="11"/>
        <rFont val="Times New Roman"/>
        <family val="1"/>
      </rPr>
      <t>19</t>
    </r>
    <r>
      <rPr>
        <sz val="11"/>
        <rFont val="Times New Roman"/>
        <family val="1"/>
      </rPr>
      <t>, 217-227</t>
    </r>
  </si>
  <si>
    <t>Column D; Source code</t>
    <phoneticPr fontId="3"/>
  </si>
  <si>
    <t>Column C; Full-flowering date (calender date, e.g. 402 --&gt; April 2).</t>
    <phoneticPr fontId="3"/>
  </si>
  <si>
    <t>Column B; Full-flowering date (day of year).</t>
    <phoneticPr fontId="3"/>
  </si>
  <si>
    <t>Column A; A.D.</t>
    <phoneticPr fontId="3"/>
  </si>
  <si>
    <t>This phenological data was acquired by following studies.</t>
    <phoneticPr fontId="3"/>
  </si>
  <si>
    <t>Full-flowering dates of Japanese cherry (Prunus jamasakura) at Kyoto, Japan. (Latest version, Jun. 12, 2012)</t>
    <phoneticPr fontId="3"/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</si>
  <si>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</si>
  <si>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</si>
  <si>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</si>
  <si>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</si>
  <si>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</si>
  <si>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</si>
  <si>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</si>
  <si>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</si>
  <si>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</si>
  <si>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</si>
  <si>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</si>
  <si>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</si>
  <si>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</si>
  <si>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</si>
  <si>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Data: https://www.data.jma.go.jp/obd/stats/etrn/view/monthly_s3_en.php?block_no=47759&amp;view=1</t>
  </si>
  <si>
    <t>Flowering 10a mean</t>
  </si>
  <si>
    <t>Flower</t>
  </si>
  <si>
    <t>MarTemp</t>
  </si>
  <si>
    <t>Prec_JFM</t>
  </si>
  <si>
    <t>Men_JFM</t>
  </si>
  <si>
    <t>T_JFM</t>
  </si>
  <si>
    <t>Sun_JFM</t>
  </si>
  <si>
    <t>JFM</t>
  </si>
  <si>
    <t>SUM_JFM</t>
  </si>
  <si>
    <t>MarTempx</t>
  </si>
  <si>
    <t>TempRec</t>
  </si>
  <si>
    <t>TempObs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</si>
</sst>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0.0"/>
  </numFmts>
  <fonts count="10">
    <font>
      <sz val="12"/>
      <name val="Osaka"/>
      <family val="3"/>
      <charset val="128"/>
    </font>
    <font>
      <sz val="6"/>
      <name val="Osaka"/>
      <family val="3"/>
      <charset val="128"/>
    </font>
    <font>
      <sz val="12"/>
      <name val="Times New Roman"/>
      <family val="1"/>
    </font>
    <font>
      <sz val="11"/>
      <name val="Times New Roman"/>
      <family val="1"/>
    </font>
    <font>
      <sz val="6"/>
      <name val="ＭＳ Ｐゴシック"/>
      <family val="3"/>
      <charset val="128"/>
    </font>
    <font>
      <i/>
      <sz val="11"/>
      <name val="Times New Roman"/>
      <family val="1"/>
    </font>
    <font>
      <b/>
      <sz val="11"/>
      <name val="Times New Roman"/>
      <family val="1"/>
    </font>
    <font>
      <sz val="10.5"/>
      <name val="Times New Roman"/>
      <family val="1"/>
    </font>
    <font>
      <sz val="12"/>
      <color rgb="FF333333"/>
      <name val="Verdana"/>
      <family val="2"/>
    </font>
    <font>
      <sz val="13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2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49" fontId="7" fillId="0" borderId="0" xfId="0" applyNumberFormat="1" applyFont="1" applyAlignment="1"/>
    <xf numFmtId="49" fontId="3" fillId="0" borderId="0" xfId="0" applyNumberFormat="1" applyFont="1"/>
    <xf numFmtId="49" fontId="3" fillId="0" borderId="0" xfId="0" quotePrefix="1" applyNumberFormat="1" applyFont="1"/>
    <xf numFmtId="0" fontId="3" fillId="0" borderId="0" xfId="0" applyFont="1" applyAlignment="1">
      <alignment wrapText="1"/>
    </xf>
    <xf numFmtId="2" fontId="0" fillId="0" borderId="0" xfId="0" applyNumberFormat="1"/>
    <xf numFmtId="2" fontId="8" fillId="0" borderId="0" xfId="0" applyNumberFormat="1" applyFont="1"/>
    <xf numFmtId="2" fontId="9" fillId="0" borderId="0" xfId="0" applyNumberFormat="1" applyFont="1"/>
    <xf numFmtId="17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Merged!$C$1019:$C$1216</c:f>
              <c:strCache>
                <c:ptCount val="198"/>
                <c:pt idx="0">
                  <c:v>5.7</c:v>
                </c:pt>
                <c:pt idx="1">
                  <c:v>5.7</c:v>
                </c:pt>
                <c:pt idx="2">
                  <c:v>8.9</c:v>
                </c:pt>
                <c:pt idx="3">
                  <c:v>4.9</c:v>
                </c:pt>
                <c:pt idx="4">
                  <c:v>6.9</c:v>
                </c:pt>
                <c:pt idx="5">
                  <c:v>5.7</c:v>
                </c:pt>
                <c:pt idx="6">
                  <c:v>5.2</c:v>
                </c:pt>
                <c:pt idx="7">
                  <c:v>3.5</c:v>
                </c:pt>
                <c:pt idx="8">
                  <c:v>4.9</c:v>
                </c:pt>
                <c:pt idx="9">
                  <c:v>7.4</c:v>
                </c:pt>
                <c:pt idx="10">
                  <c:v>3.8</c:v>
                </c:pt>
                <c:pt idx="11">
                  <c:v>4.1</c:v>
                </c:pt>
                <c:pt idx="12">
                  <c:v>6</c:v>
                </c:pt>
                <c:pt idx="13">
                  <c:v>3.5</c:v>
                </c:pt>
                <c:pt idx="14">
                  <c:v>3.8</c:v>
                </c:pt>
                <c:pt idx="15">
                  <c:v>5.4</c:v>
                </c:pt>
                <c:pt idx="16">
                  <c:v>4.3</c:v>
                </c:pt>
                <c:pt idx="17">
                  <c:v>4.1</c:v>
                </c:pt>
                <c:pt idx="18">
                  <c:v>4.1</c:v>
                </c:pt>
                <c:pt idx="19">
                  <c:v>4.3</c:v>
                </c:pt>
                <c:pt idx="20">
                  <c:v>4.9</c:v>
                </c:pt>
                <c:pt idx="21">
                  <c:v>2</c:v>
                </c:pt>
                <c:pt idx="22">
                  <c:v>6</c:v>
                </c:pt>
                <c:pt idx="23">
                  <c:v>5.4</c:v>
                </c:pt>
                <c:pt idx="24">
                  <c:v>8.6</c:v>
                </c:pt>
                <c:pt idx="25">
                  <c:v>5.7</c:v>
                </c:pt>
                <c:pt idx="26">
                  <c:v>5.7</c:v>
                </c:pt>
                <c:pt idx="27">
                  <c:v>6.9</c:v>
                </c:pt>
                <c:pt idx="28">
                  <c:v>8</c:v>
                </c:pt>
                <c:pt idx="29">
                  <c:v>5.4</c:v>
                </c:pt>
                <c:pt idx="30">
                  <c:v>6.9</c:v>
                </c:pt>
                <c:pt idx="31">
                  <c:v>7.4</c:v>
                </c:pt>
                <c:pt idx="32">
                  <c:v>4.9</c:v>
                </c:pt>
                <c:pt idx="33">
                  <c:v>6.9</c:v>
                </c:pt>
                <c:pt idx="34">
                  <c:v>3.8</c:v>
                </c:pt>
                <c:pt idx="35">
                  <c:v>6.9</c:v>
                </c:pt>
                <c:pt idx="36">
                  <c:v>6.9</c:v>
                </c:pt>
                <c:pt idx="37">
                  <c:v>7.2</c:v>
                </c:pt>
                <c:pt idx="38">
                  <c:v>4.3</c:v>
                </c:pt>
                <c:pt idx="39">
                  <c:v>5.2</c:v>
                </c:pt>
                <c:pt idx="40">
                  <c:v>6.3</c:v>
                </c:pt>
                <c:pt idx="41">
                  <c:v>4.6</c:v>
                </c:pt>
                <c:pt idx="42">
                  <c:v>3.8</c:v>
                </c:pt>
                <c:pt idx="43">
                  <c:v>7.4</c:v>
                </c:pt>
                <c:pt idx="44">
                  <c:v>2.7</c:v>
                </c:pt>
                <c:pt idx="45">
                  <c:v>2.5</c:v>
                </c:pt>
                <c:pt idx="46">
                  <c:v>6</c:v>
                </c:pt>
                <c:pt idx="47">
                  <c:v>8.3</c:v>
                </c:pt>
                <c:pt idx="48">
                  <c:v>6.9</c:v>
                </c:pt>
                <c:pt idx="49">
                  <c:v>7.2</c:v>
                </c:pt>
                <c:pt idx="50">
                  <c:v>6.3</c:v>
                </c:pt>
                <c:pt idx="51">
                  <c:v>6</c:v>
                </c:pt>
                <c:pt idx="52">
                  <c:v>7.7</c:v>
                </c:pt>
                <c:pt idx="53">
                  <c:v>6.3</c:v>
                </c:pt>
                <c:pt idx="55">
                  <c:v>6.3</c:v>
                </c:pt>
                <c:pt idx="56">
                  <c:v>5.4</c:v>
                </c:pt>
                <c:pt idx="57">
                  <c:v>6.6</c:v>
                </c:pt>
                <c:pt idx="58">
                  <c:v>4.3</c:v>
                </c:pt>
                <c:pt idx="59">
                  <c:v>6.3</c:v>
                </c:pt>
                <c:pt idx="60">
                  <c:v>7.2</c:v>
                </c:pt>
                <c:pt idx="61">
                  <c:v>6.9</c:v>
                </c:pt>
                <c:pt idx="62">
                  <c:v>4.6</c:v>
                </c:pt>
                <c:pt idx="63">
                  <c:v>4.1</c:v>
                </c:pt>
                <c:pt idx="64">
                  <c:v>8.3</c:v>
                </c:pt>
                <c:pt idx="65">
                  <c:v>5.4</c:v>
                </c:pt>
                <c:pt idx="66">
                  <c:v>4.9</c:v>
                </c:pt>
                <c:pt idx="67">
                  <c:v>3.8</c:v>
                </c:pt>
                <c:pt idx="68">
                  <c:v>5.2</c:v>
                </c:pt>
                <c:pt idx="69">
                  <c:v>4.9</c:v>
                </c:pt>
                <c:pt idx="70">
                  <c:v>5.4</c:v>
                </c:pt>
                <c:pt idx="71">
                  <c:v>4.9</c:v>
                </c:pt>
                <c:pt idx="72">
                  <c:v>8</c:v>
                </c:pt>
                <c:pt idx="73">
                  <c:v>7.7</c:v>
                </c:pt>
                <c:pt idx="74">
                  <c:v>3.2</c:v>
                </c:pt>
                <c:pt idx="75">
                  <c:v>4.9</c:v>
                </c:pt>
                <c:pt idx="76">
                  <c:v>8</c:v>
                </c:pt>
                <c:pt idx="78">
                  <c:v>5.7</c:v>
                </c:pt>
                <c:pt idx="79">
                  <c:v>5.7</c:v>
                </c:pt>
                <c:pt idx="80">
                  <c:v>5.2</c:v>
                </c:pt>
                <c:pt idx="81">
                  <c:v>7.7</c:v>
                </c:pt>
                <c:pt idx="82">
                  <c:v>6.9</c:v>
                </c:pt>
                <c:pt idx="83">
                  <c:v>6.9</c:v>
                </c:pt>
                <c:pt idx="84">
                  <c:v>8</c:v>
                </c:pt>
                <c:pt idx="85">
                  <c:v>7.7</c:v>
                </c:pt>
                <c:pt idx="86">
                  <c:v>5.2</c:v>
                </c:pt>
                <c:pt idx="87">
                  <c:v>6</c:v>
                </c:pt>
                <c:pt idx="88">
                  <c:v>6</c:v>
                </c:pt>
                <c:pt idx="89">
                  <c:v>6.6</c:v>
                </c:pt>
                <c:pt idx="90">
                  <c:v>6.9</c:v>
                </c:pt>
                <c:pt idx="91">
                  <c:v>5.2</c:v>
                </c:pt>
                <c:pt idx="92">
                  <c:v>6.3</c:v>
                </c:pt>
                <c:pt idx="93">
                  <c:v>8</c:v>
                </c:pt>
                <c:pt idx="94">
                  <c:v>6</c:v>
                </c:pt>
                <c:pt idx="95">
                  <c:v>6.6</c:v>
                </c:pt>
                <c:pt idx="96">
                  <c:v>6.9</c:v>
                </c:pt>
                <c:pt idx="97">
                  <c:v>6.9</c:v>
                </c:pt>
                <c:pt idx="98">
                  <c:v>4.1</c:v>
                </c:pt>
                <c:pt idx="99">
                  <c:v>6.6</c:v>
                </c:pt>
                <c:pt idx="100">
                  <c:v>6.3</c:v>
                </c:pt>
                <c:pt idx="102">
                  <c:v>6.3</c:v>
                </c:pt>
                <c:pt idx="104">
                  <c:v>7.2</c:v>
                </c:pt>
                <c:pt idx="105">
                  <c:v>8.3</c:v>
                </c:pt>
                <c:pt idx="106">
                  <c:v>4.3</c:v>
                </c:pt>
                <c:pt idx="107">
                  <c:v>5.2</c:v>
                </c:pt>
                <c:pt idx="108">
                  <c:v>5.2</c:v>
                </c:pt>
                <c:pt idx="109">
                  <c:v>5.4</c:v>
                </c:pt>
                <c:pt idx="110">
                  <c:v>5.4</c:v>
                </c:pt>
                <c:pt idx="111">
                  <c:v>6.6</c:v>
                </c:pt>
                <c:pt idx="112">
                  <c:v>8.9</c:v>
                </c:pt>
                <c:pt idx="113">
                  <c:v>6</c:v>
                </c:pt>
                <c:pt idx="114">
                  <c:v>6</c:v>
                </c:pt>
                <c:pt idx="115">
                  <c:v>5.7</c:v>
                </c:pt>
                <c:pt idx="116">
                  <c:v>6.3</c:v>
                </c:pt>
                <c:pt idx="117">
                  <c:v>6.9</c:v>
                </c:pt>
                <c:pt idx="118">
                  <c:v>4.3</c:v>
                </c:pt>
                <c:pt idx="119">
                  <c:v>7.4</c:v>
                </c:pt>
                <c:pt idx="120">
                  <c:v>8</c:v>
                </c:pt>
                <c:pt idx="121">
                  <c:v>6.3</c:v>
                </c:pt>
                <c:pt idx="122">
                  <c:v>4.6</c:v>
                </c:pt>
                <c:pt idx="123">
                  <c:v>7.4</c:v>
                </c:pt>
                <c:pt idx="124">
                  <c:v>8.6</c:v>
                </c:pt>
                <c:pt idx="125">
                  <c:v>7.2</c:v>
                </c:pt>
                <c:pt idx="126">
                  <c:v>7.4</c:v>
                </c:pt>
                <c:pt idx="128">
                  <c:v>8.3</c:v>
                </c:pt>
                <c:pt idx="129">
                  <c:v>5.4</c:v>
                </c:pt>
                <c:pt idx="130">
                  <c:v>6.9</c:v>
                </c:pt>
                <c:pt idx="131">
                  <c:v>5.4</c:v>
                </c:pt>
                <c:pt idx="132">
                  <c:v>7.7</c:v>
                </c:pt>
                <c:pt idx="133">
                  <c:v>8</c:v>
                </c:pt>
                <c:pt idx="134">
                  <c:v>6</c:v>
                </c:pt>
                <c:pt idx="135">
                  <c:v>7.2</c:v>
                </c:pt>
                <c:pt idx="136">
                  <c:v>8</c:v>
                </c:pt>
                <c:pt idx="137">
                  <c:v>8.3</c:v>
                </c:pt>
                <c:pt idx="138">
                  <c:v>7.7</c:v>
                </c:pt>
                <c:pt idx="139">
                  <c:v>6.6</c:v>
                </c:pt>
                <c:pt idx="140">
                  <c:v>7.7</c:v>
                </c:pt>
                <c:pt idx="141">
                  <c:v>9.9</c:v>
                </c:pt>
                <c:pt idx="142">
                  <c:v>8.9</c:v>
                </c:pt>
                <c:pt idx="143">
                  <c:v>7.7</c:v>
                </c:pt>
                <c:pt idx="144">
                  <c:v>6.9</c:v>
                </c:pt>
                <c:pt idx="145">
                  <c:v>7.2</c:v>
                </c:pt>
                <c:pt idx="146">
                  <c:v>7.7</c:v>
                </c:pt>
                <c:pt idx="147">
                  <c:v>4.6</c:v>
                </c:pt>
                <c:pt idx="148">
                  <c:v>8.3</c:v>
                </c:pt>
                <c:pt idx="149">
                  <c:v>8.3</c:v>
                </c:pt>
                <c:pt idx="150">
                  <c:v>7.7</c:v>
                </c:pt>
                <c:pt idx="151">
                  <c:v>7.2</c:v>
                </c:pt>
                <c:pt idx="152">
                  <c:v>5.4</c:v>
                </c:pt>
                <c:pt idx="153">
                  <c:v>8</c:v>
                </c:pt>
                <c:pt idx="154">
                  <c:v>7.7</c:v>
                </c:pt>
                <c:pt idx="155">
                  <c:v>8.3</c:v>
                </c:pt>
                <c:pt idx="156">
                  <c:v>7.7</c:v>
                </c:pt>
                <c:pt idx="157">
                  <c:v>7.4</c:v>
                </c:pt>
                <c:pt idx="158">
                  <c:v>7.7</c:v>
                </c:pt>
                <c:pt idx="159">
                  <c:v>9.6</c:v>
                </c:pt>
                <c:pt idx="160">
                  <c:v>6.3</c:v>
                </c:pt>
                <c:pt idx="161">
                  <c:v>8.3</c:v>
                </c:pt>
                <c:pt idx="162">
                  <c:v>6.9</c:v>
                </c:pt>
                <c:pt idx="163">
                  <c:v>7.7</c:v>
                </c:pt>
                <c:pt idx="164">
                  <c:v>9.6</c:v>
                </c:pt>
                <c:pt idx="165">
                  <c:v>7.7</c:v>
                </c:pt>
                <c:pt idx="166">
                  <c:v>4.9</c:v>
                </c:pt>
                <c:pt idx="167">
                  <c:v>7.7</c:v>
                </c:pt>
                <c:pt idx="168">
                  <c:v>6.9</c:v>
                </c:pt>
                <c:pt idx="169">
                  <c:v>8.9</c:v>
                </c:pt>
                <c:pt idx="170">
                  <c:v>5.7</c:v>
                </c:pt>
                <c:pt idx="171">
                  <c:v>9.6</c:v>
                </c:pt>
                <c:pt idx="172">
                  <c:v>11.2</c:v>
                </c:pt>
                <c:pt idx="173">
                  <c:v>8.3</c:v>
                </c:pt>
                <c:pt idx="174">
                  <c:v>9.3</c:v>
                </c:pt>
                <c:pt idx="175">
                  <c:v>8.3</c:v>
                </c:pt>
                <c:pt idx="176">
                  <c:v>7.7</c:v>
                </c:pt>
                <c:pt idx="177">
                  <c:v>7.7</c:v>
                </c:pt>
                <c:pt idx="178">
                  <c:v>6.6</c:v>
                </c:pt>
                <c:pt idx="179">
                  <c:v>8.3</c:v>
                </c:pt>
                <c:pt idx="180">
                  <c:v>10.2</c:v>
                </c:pt>
                <c:pt idx="181">
                  <c:v>9.3</c:v>
                </c:pt>
                <c:pt idx="182">
                  <c:v>7.4</c:v>
                </c:pt>
                <c:pt idx="183">
                  <c:v>8.6</c:v>
                </c:pt>
                <c:pt idx="184">
                  <c:v>10.2</c:v>
                </c:pt>
                <c:pt idx="185">
                  <c:v>8</c:v>
                </c:pt>
                <c:pt idx="186">
                  <c:v>9.9</c:v>
                </c:pt>
                <c:pt idx="187">
                  <c:v>7.7</c:v>
                </c:pt>
                <c:pt idx="188">
                  <c:v>8</c:v>
                </c:pt>
                <c:pt idx="189">
                  <c:v>8.3</c:v>
                </c:pt>
                <c:pt idx="190">
                  <c:v>8.9</c:v>
                </c:pt>
                <c:pt idx="191">
                  <c:v>8.9</c:v>
                </c:pt>
                <c:pt idx="192">
                  <c:v>8.9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</c:strCache>
            </c:strRef>
          </c:xVal>
          <c:yVal>
            <c:numRef>
              <c:f>Merged!$B$1019:$B$1216</c:f>
              <c:numCache>
                <c:formatCode>General</c:formatCode>
                <c:ptCount val="198"/>
                <c:pt idx="0">
                  <c:v>106</c:v>
                </c:pt>
                <c:pt idx="1">
                  <c:v>106</c:v>
                </c:pt>
                <c:pt idx="2">
                  <c:v>95</c:v>
                </c:pt>
                <c:pt idx="3">
                  <c:v>109</c:v>
                </c:pt>
                <c:pt idx="4">
                  <c:v>102</c:v>
                </c:pt>
                <c:pt idx="5">
                  <c:v>106</c:v>
                </c:pt>
                <c:pt idx="6">
                  <c:v>108</c:v>
                </c:pt>
                <c:pt idx="7">
                  <c:v>114</c:v>
                </c:pt>
                <c:pt idx="8">
                  <c:v>109</c:v>
                </c:pt>
                <c:pt idx="9">
                  <c:v>100</c:v>
                </c:pt>
                <c:pt idx="10">
                  <c:v>113</c:v>
                </c:pt>
                <c:pt idx="11">
                  <c:v>112</c:v>
                </c:pt>
                <c:pt idx="12">
                  <c:v>105</c:v>
                </c:pt>
                <c:pt idx="13">
                  <c:v>114</c:v>
                </c:pt>
                <c:pt idx="14">
                  <c:v>113</c:v>
                </c:pt>
                <c:pt idx="15">
                  <c:v>107</c:v>
                </c:pt>
                <c:pt idx="16">
                  <c:v>111</c:v>
                </c:pt>
                <c:pt idx="17">
                  <c:v>112</c:v>
                </c:pt>
                <c:pt idx="18">
                  <c:v>112</c:v>
                </c:pt>
                <c:pt idx="19">
                  <c:v>111</c:v>
                </c:pt>
                <c:pt idx="20">
                  <c:v>109</c:v>
                </c:pt>
                <c:pt idx="21">
                  <c:v>120</c:v>
                </c:pt>
                <c:pt idx="22">
                  <c:v>105</c:v>
                </c:pt>
                <c:pt idx="23">
                  <c:v>107</c:v>
                </c:pt>
                <c:pt idx="24">
                  <c:v>96</c:v>
                </c:pt>
                <c:pt idx="25">
                  <c:v>106</c:v>
                </c:pt>
                <c:pt idx="26">
                  <c:v>106</c:v>
                </c:pt>
                <c:pt idx="27">
                  <c:v>102</c:v>
                </c:pt>
                <c:pt idx="28">
                  <c:v>98</c:v>
                </c:pt>
                <c:pt idx="29">
                  <c:v>107</c:v>
                </c:pt>
                <c:pt idx="30">
                  <c:v>102</c:v>
                </c:pt>
                <c:pt idx="31">
                  <c:v>100</c:v>
                </c:pt>
                <c:pt idx="32">
                  <c:v>109</c:v>
                </c:pt>
                <c:pt idx="33">
                  <c:v>102</c:v>
                </c:pt>
                <c:pt idx="34">
                  <c:v>113</c:v>
                </c:pt>
                <c:pt idx="35">
                  <c:v>102</c:v>
                </c:pt>
                <c:pt idx="36">
                  <c:v>102</c:v>
                </c:pt>
                <c:pt idx="37">
                  <c:v>101</c:v>
                </c:pt>
                <c:pt idx="38">
                  <c:v>111</c:v>
                </c:pt>
                <c:pt idx="39">
                  <c:v>108</c:v>
                </c:pt>
                <c:pt idx="40">
                  <c:v>104</c:v>
                </c:pt>
                <c:pt idx="41">
                  <c:v>110</c:v>
                </c:pt>
                <c:pt idx="42">
                  <c:v>113</c:v>
                </c:pt>
                <c:pt idx="43">
                  <c:v>100</c:v>
                </c:pt>
                <c:pt idx="44">
                  <c:v>117</c:v>
                </c:pt>
                <c:pt idx="45">
                  <c:v>118</c:v>
                </c:pt>
                <c:pt idx="46">
                  <c:v>105</c:v>
                </c:pt>
                <c:pt idx="47">
                  <c:v>97</c:v>
                </c:pt>
                <c:pt idx="48">
                  <c:v>102</c:v>
                </c:pt>
                <c:pt idx="49">
                  <c:v>101</c:v>
                </c:pt>
                <c:pt idx="50">
                  <c:v>104</c:v>
                </c:pt>
                <c:pt idx="51">
                  <c:v>105</c:v>
                </c:pt>
                <c:pt idx="52">
                  <c:v>99</c:v>
                </c:pt>
                <c:pt idx="53">
                  <c:v>104</c:v>
                </c:pt>
                <c:pt idx="54">
                  <c:v>0</c:v>
                </c:pt>
                <c:pt idx="55">
                  <c:v>104</c:v>
                </c:pt>
                <c:pt idx="56">
                  <c:v>107</c:v>
                </c:pt>
                <c:pt idx="57">
                  <c:v>103</c:v>
                </c:pt>
                <c:pt idx="58">
                  <c:v>111</c:v>
                </c:pt>
                <c:pt idx="59">
                  <c:v>104</c:v>
                </c:pt>
                <c:pt idx="60">
                  <c:v>101</c:v>
                </c:pt>
                <c:pt idx="61">
                  <c:v>102</c:v>
                </c:pt>
                <c:pt idx="62">
                  <c:v>110</c:v>
                </c:pt>
                <c:pt idx="63">
                  <c:v>112</c:v>
                </c:pt>
                <c:pt idx="64">
                  <c:v>97</c:v>
                </c:pt>
                <c:pt idx="65">
                  <c:v>107</c:v>
                </c:pt>
                <c:pt idx="66">
                  <c:v>109</c:v>
                </c:pt>
                <c:pt idx="67">
                  <c:v>113</c:v>
                </c:pt>
                <c:pt idx="68">
                  <c:v>108</c:v>
                </c:pt>
                <c:pt idx="69">
                  <c:v>109</c:v>
                </c:pt>
                <c:pt idx="70">
                  <c:v>107</c:v>
                </c:pt>
                <c:pt idx="71">
                  <c:v>109</c:v>
                </c:pt>
                <c:pt idx="72">
                  <c:v>98</c:v>
                </c:pt>
                <c:pt idx="73">
                  <c:v>99</c:v>
                </c:pt>
                <c:pt idx="74">
                  <c:v>115</c:v>
                </c:pt>
                <c:pt idx="75">
                  <c:v>109</c:v>
                </c:pt>
                <c:pt idx="76">
                  <c:v>98</c:v>
                </c:pt>
                <c:pt idx="77">
                  <c:v>0</c:v>
                </c:pt>
                <c:pt idx="78">
                  <c:v>106</c:v>
                </c:pt>
                <c:pt idx="79">
                  <c:v>106</c:v>
                </c:pt>
                <c:pt idx="80">
                  <c:v>108</c:v>
                </c:pt>
                <c:pt idx="81">
                  <c:v>99</c:v>
                </c:pt>
                <c:pt idx="82">
                  <c:v>102</c:v>
                </c:pt>
                <c:pt idx="83">
                  <c:v>102</c:v>
                </c:pt>
                <c:pt idx="84">
                  <c:v>98</c:v>
                </c:pt>
                <c:pt idx="85">
                  <c:v>99</c:v>
                </c:pt>
                <c:pt idx="86">
                  <c:v>108</c:v>
                </c:pt>
                <c:pt idx="87">
                  <c:v>105</c:v>
                </c:pt>
                <c:pt idx="88">
                  <c:v>105</c:v>
                </c:pt>
                <c:pt idx="89">
                  <c:v>103</c:v>
                </c:pt>
                <c:pt idx="90">
                  <c:v>102</c:v>
                </c:pt>
                <c:pt idx="91">
                  <c:v>108</c:v>
                </c:pt>
                <c:pt idx="92">
                  <c:v>104</c:v>
                </c:pt>
                <c:pt idx="93">
                  <c:v>98</c:v>
                </c:pt>
                <c:pt idx="94">
                  <c:v>105</c:v>
                </c:pt>
                <c:pt idx="95">
                  <c:v>103</c:v>
                </c:pt>
                <c:pt idx="96">
                  <c:v>102</c:v>
                </c:pt>
                <c:pt idx="97">
                  <c:v>102</c:v>
                </c:pt>
                <c:pt idx="98">
                  <c:v>112</c:v>
                </c:pt>
                <c:pt idx="99">
                  <c:v>103</c:v>
                </c:pt>
                <c:pt idx="100">
                  <c:v>104</c:v>
                </c:pt>
                <c:pt idx="101">
                  <c:v>0</c:v>
                </c:pt>
                <c:pt idx="102">
                  <c:v>104</c:v>
                </c:pt>
                <c:pt idx="103">
                  <c:v>0</c:v>
                </c:pt>
                <c:pt idx="104">
                  <c:v>101</c:v>
                </c:pt>
                <c:pt idx="105">
                  <c:v>97</c:v>
                </c:pt>
                <c:pt idx="106">
                  <c:v>111</c:v>
                </c:pt>
                <c:pt idx="107">
                  <c:v>108</c:v>
                </c:pt>
                <c:pt idx="108">
                  <c:v>108</c:v>
                </c:pt>
                <c:pt idx="109">
                  <c:v>107</c:v>
                </c:pt>
                <c:pt idx="110">
                  <c:v>107</c:v>
                </c:pt>
                <c:pt idx="111">
                  <c:v>103</c:v>
                </c:pt>
                <c:pt idx="112">
                  <c:v>95</c:v>
                </c:pt>
                <c:pt idx="113">
                  <c:v>105</c:v>
                </c:pt>
                <c:pt idx="114">
                  <c:v>105</c:v>
                </c:pt>
                <c:pt idx="115">
                  <c:v>106</c:v>
                </c:pt>
                <c:pt idx="116">
                  <c:v>104</c:v>
                </c:pt>
                <c:pt idx="117">
                  <c:v>102</c:v>
                </c:pt>
                <c:pt idx="118">
                  <c:v>111</c:v>
                </c:pt>
                <c:pt idx="119">
                  <c:v>100</c:v>
                </c:pt>
                <c:pt idx="120">
                  <c:v>98</c:v>
                </c:pt>
                <c:pt idx="121">
                  <c:v>104</c:v>
                </c:pt>
                <c:pt idx="122">
                  <c:v>110</c:v>
                </c:pt>
                <c:pt idx="123">
                  <c:v>100</c:v>
                </c:pt>
                <c:pt idx="124">
                  <c:v>96</c:v>
                </c:pt>
                <c:pt idx="125">
                  <c:v>101</c:v>
                </c:pt>
                <c:pt idx="126">
                  <c:v>100</c:v>
                </c:pt>
                <c:pt idx="127">
                  <c:v>0</c:v>
                </c:pt>
                <c:pt idx="128">
                  <c:v>97</c:v>
                </c:pt>
                <c:pt idx="129">
                  <c:v>107</c:v>
                </c:pt>
                <c:pt idx="130">
                  <c:v>102</c:v>
                </c:pt>
                <c:pt idx="131">
                  <c:v>107</c:v>
                </c:pt>
                <c:pt idx="132">
                  <c:v>99</c:v>
                </c:pt>
                <c:pt idx="133">
                  <c:v>98</c:v>
                </c:pt>
                <c:pt idx="134">
                  <c:v>105</c:v>
                </c:pt>
                <c:pt idx="135">
                  <c:v>101</c:v>
                </c:pt>
                <c:pt idx="136">
                  <c:v>98</c:v>
                </c:pt>
                <c:pt idx="137">
                  <c:v>97</c:v>
                </c:pt>
                <c:pt idx="138">
                  <c:v>99</c:v>
                </c:pt>
                <c:pt idx="139">
                  <c:v>103</c:v>
                </c:pt>
                <c:pt idx="140">
                  <c:v>99</c:v>
                </c:pt>
                <c:pt idx="141">
                  <c:v>92</c:v>
                </c:pt>
                <c:pt idx="142">
                  <c:v>95</c:v>
                </c:pt>
                <c:pt idx="143">
                  <c:v>99</c:v>
                </c:pt>
                <c:pt idx="144">
                  <c:v>102</c:v>
                </c:pt>
                <c:pt idx="145">
                  <c:v>101</c:v>
                </c:pt>
                <c:pt idx="146">
                  <c:v>99</c:v>
                </c:pt>
                <c:pt idx="147">
                  <c:v>110</c:v>
                </c:pt>
                <c:pt idx="148">
                  <c:v>97</c:v>
                </c:pt>
                <c:pt idx="149">
                  <c:v>97</c:v>
                </c:pt>
                <c:pt idx="150">
                  <c:v>99</c:v>
                </c:pt>
                <c:pt idx="151">
                  <c:v>101</c:v>
                </c:pt>
                <c:pt idx="152">
                  <c:v>107</c:v>
                </c:pt>
                <c:pt idx="153">
                  <c:v>98</c:v>
                </c:pt>
                <c:pt idx="154">
                  <c:v>99</c:v>
                </c:pt>
                <c:pt idx="155">
                  <c:v>97</c:v>
                </c:pt>
                <c:pt idx="156">
                  <c:v>99</c:v>
                </c:pt>
                <c:pt idx="157">
                  <c:v>100</c:v>
                </c:pt>
                <c:pt idx="158">
                  <c:v>99</c:v>
                </c:pt>
                <c:pt idx="159">
                  <c:v>93</c:v>
                </c:pt>
                <c:pt idx="160">
                  <c:v>104</c:v>
                </c:pt>
                <c:pt idx="161">
                  <c:v>97</c:v>
                </c:pt>
                <c:pt idx="162">
                  <c:v>102</c:v>
                </c:pt>
                <c:pt idx="163">
                  <c:v>99</c:v>
                </c:pt>
                <c:pt idx="164">
                  <c:v>93</c:v>
                </c:pt>
                <c:pt idx="165">
                  <c:v>99</c:v>
                </c:pt>
                <c:pt idx="166">
                  <c:v>109</c:v>
                </c:pt>
                <c:pt idx="167">
                  <c:v>99</c:v>
                </c:pt>
                <c:pt idx="168">
                  <c:v>102</c:v>
                </c:pt>
                <c:pt idx="169">
                  <c:v>95</c:v>
                </c:pt>
                <c:pt idx="170">
                  <c:v>106</c:v>
                </c:pt>
                <c:pt idx="171">
                  <c:v>93</c:v>
                </c:pt>
                <c:pt idx="172">
                  <c:v>88</c:v>
                </c:pt>
                <c:pt idx="173">
                  <c:v>97</c:v>
                </c:pt>
                <c:pt idx="174">
                  <c:v>94</c:v>
                </c:pt>
                <c:pt idx="175">
                  <c:v>97</c:v>
                </c:pt>
                <c:pt idx="176">
                  <c:v>99</c:v>
                </c:pt>
                <c:pt idx="177">
                  <c:v>99</c:v>
                </c:pt>
                <c:pt idx="178">
                  <c:v>103</c:v>
                </c:pt>
                <c:pt idx="179">
                  <c:v>97</c:v>
                </c:pt>
                <c:pt idx="180">
                  <c:v>91</c:v>
                </c:pt>
                <c:pt idx="181">
                  <c:v>94</c:v>
                </c:pt>
                <c:pt idx="182">
                  <c:v>100</c:v>
                </c:pt>
                <c:pt idx="183">
                  <c:v>96</c:v>
                </c:pt>
                <c:pt idx="184">
                  <c:v>91</c:v>
                </c:pt>
                <c:pt idx="185">
                  <c:v>98</c:v>
                </c:pt>
                <c:pt idx="186">
                  <c:v>92</c:v>
                </c:pt>
                <c:pt idx="187">
                  <c:v>99</c:v>
                </c:pt>
                <c:pt idx="188">
                  <c:v>98</c:v>
                </c:pt>
                <c:pt idx="189">
                  <c:v>97</c:v>
                </c:pt>
                <c:pt idx="190">
                  <c:v>95</c:v>
                </c:pt>
                <c:pt idx="191">
                  <c:v>95</c:v>
                </c:pt>
                <c:pt idx="192">
                  <c:v>95</c:v>
                </c:pt>
                <c:pt idx="193">
                  <c:v>99</c:v>
                </c:pt>
                <c:pt idx="194">
                  <c:v>101</c:v>
                </c:pt>
                <c:pt idx="195">
                  <c:v>93</c:v>
                </c:pt>
                <c:pt idx="196">
                  <c:v>94</c:v>
                </c:pt>
                <c:pt idx="197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D-124D-8ABE-01F870937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30832"/>
        <c:axId val="934519664"/>
      </c:scatterChart>
      <c:valAx>
        <c:axId val="105803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19664"/>
        <c:crosses val="autoZero"/>
        <c:crossBetween val="midCat"/>
      </c:valAx>
      <c:valAx>
        <c:axId val="93451966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3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410673665791772"/>
                  <c:y val="0.11677092446777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Merged!$E$1082:$E$1216</c:f>
              <c:numCache>
                <c:formatCode>General</c:formatCode>
                <c:ptCount val="135"/>
                <c:pt idx="0">
                  <c:v>180.39999999999998</c:v>
                </c:pt>
                <c:pt idx="1">
                  <c:v>227.8</c:v>
                </c:pt>
                <c:pt idx="2">
                  <c:v>246.2</c:v>
                </c:pt>
                <c:pt idx="3">
                  <c:v>312.7</c:v>
                </c:pt>
                <c:pt idx="4">
                  <c:v>167.1</c:v>
                </c:pt>
                <c:pt idx="5">
                  <c:v>217.60000000000002</c:v>
                </c:pt>
                <c:pt idx="6">
                  <c:v>235.6</c:v>
                </c:pt>
                <c:pt idx="7">
                  <c:v>165.8</c:v>
                </c:pt>
                <c:pt idx="8">
                  <c:v>160.30000000000001</c:v>
                </c:pt>
                <c:pt idx="9">
                  <c:v>379.7</c:v>
                </c:pt>
                <c:pt idx="10">
                  <c:v>217</c:v>
                </c:pt>
                <c:pt idx="11">
                  <c:v>253.3</c:v>
                </c:pt>
                <c:pt idx="12">
                  <c:v>165.2</c:v>
                </c:pt>
                <c:pt idx="13">
                  <c:v>234</c:v>
                </c:pt>
                <c:pt idx="14">
                  <c:v>276.10000000000002</c:v>
                </c:pt>
                <c:pt idx="15">
                  <c:v>176.7</c:v>
                </c:pt>
                <c:pt idx="16">
                  <c:v>274</c:v>
                </c:pt>
                <c:pt idx="17">
                  <c:v>290.7</c:v>
                </c:pt>
                <c:pt idx="18">
                  <c:v>299</c:v>
                </c:pt>
                <c:pt idx="19">
                  <c:v>194.4</c:v>
                </c:pt>
                <c:pt idx="20">
                  <c:v>216.5</c:v>
                </c:pt>
                <c:pt idx="21">
                  <c:v>169.8</c:v>
                </c:pt>
                <c:pt idx="22">
                  <c:v>371</c:v>
                </c:pt>
                <c:pt idx="23">
                  <c:v>207.2</c:v>
                </c:pt>
                <c:pt idx="24">
                  <c:v>203.8</c:v>
                </c:pt>
                <c:pt idx="25">
                  <c:v>267</c:v>
                </c:pt>
                <c:pt idx="26">
                  <c:v>167.5</c:v>
                </c:pt>
                <c:pt idx="27">
                  <c:v>202.9</c:v>
                </c:pt>
                <c:pt idx="28">
                  <c:v>351</c:v>
                </c:pt>
                <c:pt idx="29">
                  <c:v>267.8</c:v>
                </c:pt>
                <c:pt idx="30">
                  <c:v>262</c:v>
                </c:pt>
                <c:pt idx="31">
                  <c:v>348.70000000000005</c:v>
                </c:pt>
                <c:pt idx="32">
                  <c:v>171</c:v>
                </c:pt>
                <c:pt idx="33">
                  <c:v>274.3</c:v>
                </c:pt>
                <c:pt idx="34">
                  <c:v>326.89999999999998</c:v>
                </c:pt>
                <c:pt idx="35">
                  <c:v>211.1</c:v>
                </c:pt>
                <c:pt idx="36">
                  <c:v>237.4</c:v>
                </c:pt>
                <c:pt idx="37">
                  <c:v>180.3</c:v>
                </c:pt>
                <c:pt idx="38">
                  <c:v>280.39999999999998</c:v>
                </c:pt>
                <c:pt idx="39">
                  <c:v>281.60000000000002</c:v>
                </c:pt>
                <c:pt idx="40">
                  <c:v>341.1</c:v>
                </c:pt>
                <c:pt idx="41">
                  <c:v>363.5</c:v>
                </c:pt>
                <c:pt idx="42">
                  <c:v>222.8</c:v>
                </c:pt>
                <c:pt idx="43">
                  <c:v>90.1</c:v>
                </c:pt>
                <c:pt idx="44">
                  <c:v>103</c:v>
                </c:pt>
                <c:pt idx="45">
                  <c:v>197.7</c:v>
                </c:pt>
                <c:pt idx="46">
                  <c:v>231</c:v>
                </c:pt>
                <c:pt idx="47">
                  <c:v>265.39999999999998</c:v>
                </c:pt>
                <c:pt idx="48">
                  <c:v>73.400000000000006</c:v>
                </c:pt>
                <c:pt idx="49">
                  <c:v>236.3</c:v>
                </c:pt>
                <c:pt idx="50">
                  <c:v>247.3</c:v>
                </c:pt>
                <c:pt idx="51">
                  <c:v>122.8</c:v>
                </c:pt>
                <c:pt idx="52">
                  <c:v>237.20000000000002</c:v>
                </c:pt>
                <c:pt idx="53">
                  <c:v>138.5</c:v>
                </c:pt>
                <c:pt idx="54">
                  <c:v>178.39999999999998</c:v>
                </c:pt>
                <c:pt idx="55">
                  <c:v>143.80000000000001</c:v>
                </c:pt>
                <c:pt idx="56">
                  <c:v>269.29999999999995</c:v>
                </c:pt>
                <c:pt idx="57">
                  <c:v>197.8</c:v>
                </c:pt>
                <c:pt idx="58">
                  <c:v>229.79999999999998</c:v>
                </c:pt>
                <c:pt idx="59">
                  <c:v>184.1</c:v>
                </c:pt>
                <c:pt idx="60">
                  <c:v>230.3</c:v>
                </c:pt>
                <c:pt idx="61">
                  <c:v>213</c:v>
                </c:pt>
                <c:pt idx="62">
                  <c:v>146.1</c:v>
                </c:pt>
                <c:pt idx="63">
                  <c:v>157.30000000000001</c:v>
                </c:pt>
                <c:pt idx="64">
                  <c:v>176.1</c:v>
                </c:pt>
                <c:pt idx="65">
                  <c:v>226.6</c:v>
                </c:pt>
                <c:pt idx="66">
                  <c:v>169.7</c:v>
                </c:pt>
                <c:pt idx="67">
                  <c:v>210.5</c:v>
                </c:pt>
                <c:pt idx="68">
                  <c:v>271.29999999999995</c:v>
                </c:pt>
                <c:pt idx="69">
                  <c:v>402.7</c:v>
                </c:pt>
                <c:pt idx="70">
                  <c:v>229</c:v>
                </c:pt>
                <c:pt idx="71">
                  <c:v>322.5</c:v>
                </c:pt>
                <c:pt idx="72">
                  <c:v>262.3</c:v>
                </c:pt>
                <c:pt idx="73">
                  <c:v>244.60000000000002</c:v>
                </c:pt>
                <c:pt idx="74">
                  <c:v>338.5</c:v>
                </c:pt>
                <c:pt idx="75">
                  <c:v>292</c:v>
                </c:pt>
                <c:pt idx="76">
                  <c:v>181.3</c:v>
                </c:pt>
                <c:pt idx="77">
                  <c:v>224.9</c:v>
                </c:pt>
                <c:pt idx="78">
                  <c:v>345.40000000000003</c:v>
                </c:pt>
                <c:pt idx="79">
                  <c:v>138.30000000000001</c:v>
                </c:pt>
                <c:pt idx="80">
                  <c:v>183.5</c:v>
                </c:pt>
                <c:pt idx="81">
                  <c:v>101.4</c:v>
                </c:pt>
                <c:pt idx="82">
                  <c:v>193.8</c:v>
                </c:pt>
                <c:pt idx="83">
                  <c:v>257</c:v>
                </c:pt>
                <c:pt idx="84">
                  <c:v>184.1</c:v>
                </c:pt>
                <c:pt idx="85">
                  <c:v>288.89999999999998</c:v>
                </c:pt>
                <c:pt idx="86">
                  <c:v>290.5</c:v>
                </c:pt>
                <c:pt idx="87">
                  <c:v>218</c:v>
                </c:pt>
                <c:pt idx="88">
                  <c:v>274.5</c:v>
                </c:pt>
                <c:pt idx="89">
                  <c:v>184.5</c:v>
                </c:pt>
                <c:pt idx="90">
                  <c:v>213</c:v>
                </c:pt>
                <c:pt idx="91">
                  <c:v>324.5</c:v>
                </c:pt>
                <c:pt idx="92">
                  <c:v>212</c:v>
                </c:pt>
                <c:pt idx="93">
                  <c:v>202.5</c:v>
                </c:pt>
                <c:pt idx="94">
                  <c:v>145</c:v>
                </c:pt>
                <c:pt idx="95">
                  <c:v>282</c:v>
                </c:pt>
                <c:pt idx="96">
                  <c:v>233</c:v>
                </c:pt>
                <c:pt idx="97">
                  <c:v>97</c:v>
                </c:pt>
                <c:pt idx="98">
                  <c:v>253</c:v>
                </c:pt>
                <c:pt idx="99">
                  <c:v>266.5</c:v>
                </c:pt>
                <c:pt idx="100">
                  <c:v>187</c:v>
                </c:pt>
                <c:pt idx="101">
                  <c:v>173.5</c:v>
                </c:pt>
                <c:pt idx="102">
                  <c:v>226</c:v>
                </c:pt>
                <c:pt idx="103">
                  <c:v>166</c:v>
                </c:pt>
                <c:pt idx="104">
                  <c:v>318</c:v>
                </c:pt>
                <c:pt idx="105">
                  <c:v>196.5</c:v>
                </c:pt>
                <c:pt idx="106">
                  <c:v>217.5</c:v>
                </c:pt>
                <c:pt idx="107">
                  <c:v>186.5</c:v>
                </c:pt>
                <c:pt idx="108">
                  <c:v>404.5</c:v>
                </c:pt>
                <c:pt idx="109">
                  <c:v>322</c:v>
                </c:pt>
                <c:pt idx="110">
                  <c:v>287</c:v>
                </c:pt>
                <c:pt idx="111">
                  <c:v>244</c:v>
                </c:pt>
                <c:pt idx="112">
                  <c:v>226</c:v>
                </c:pt>
                <c:pt idx="113">
                  <c:v>157.5</c:v>
                </c:pt>
                <c:pt idx="114">
                  <c:v>147.5</c:v>
                </c:pt>
                <c:pt idx="115">
                  <c:v>249.5</c:v>
                </c:pt>
                <c:pt idx="116">
                  <c:v>155</c:v>
                </c:pt>
                <c:pt idx="117">
                  <c:v>263.5</c:v>
                </c:pt>
                <c:pt idx="118">
                  <c:v>232</c:v>
                </c:pt>
                <c:pt idx="119">
                  <c:v>190.5</c:v>
                </c:pt>
                <c:pt idx="120">
                  <c:v>280</c:v>
                </c:pt>
                <c:pt idx="121">
                  <c:v>194</c:v>
                </c:pt>
                <c:pt idx="122">
                  <c:v>272.5</c:v>
                </c:pt>
                <c:pt idx="123">
                  <c:v>145</c:v>
                </c:pt>
                <c:pt idx="124">
                  <c:v>177.5</c:v>
                </c:pt>
                <c:pt idx="125">
                  <c:v>260</c:v>
                </c:pt>
                <c:pt idx="126">
                  <c:v>175</c:v>
                </c:pt>
                <c:pt idx="127">
                  <c:v>231.5</c:v>
                </c:pt>
                <c:pt idx="128">
                  <c:v>330.5</c:v>
                </c:pt>
                <c:pt idx="129">
                  <c:v>339.5</c:v>
                </c:pt>
                <c:pt idx="130">
                  <c:v>150.5</c:v>
                </c:pt>
                <c:pt idx="131">
                  <c:v>288</c:v>
                </c:pt>
                <c:pt idx="132">
                  <c:v>202.5</c:v>
                </c:pt>
                <c:pt idx="133">
                  <c:v>245</c:v>
                </c:pt>
                <c:pt idx="134">
                  <c:v>323</c:v>
                </c:pt>
              </c:numCache>
            </c:numRef>
          </c:xVal>
          <c:yVal>
            <c:numRef>
              <c:f>Merged!$B$1082:$B$1216</c:f>
              <c:numCache>
                <c:formatCode>General</c:formatCode>
                <c:ptCount val="135"/>
                <c:pt idx="0">
                  <c:v>112</c:v>
                </c:pt>
                <c:pt idx="1">
                  <c:v>97</c:v>
                </c:pt>
                <c:pt idx="2">
                  <c:v>107</c:v>
                </c:pt>
                <c:pt idx="3">
                  <c:v>109</c:v>
                </c:pt>
                <c:pt idx="4">
                  <c:v>113</c:v>
                </c:pt>
                <c:pt idx="5">
                  <c:v>108</c:v>
                </c:pt>
                <c:pt idx="6">
                  <c:v>109</c:v>
                </c:pt>
                <c:pt idx="7">
                  <c:v>107</c:v>
                </c:pt>
                <c:pt idx="8">
                  <c:v>109</c:v>
                </c:pt>
                <c:pt idx="9">
                  <c:v>98</c:v>
                </c:pt>
                <c:pt idx="10">
                  <c:v>99</c:v>
                </c:pt>
                <c:pt idx="11">
                  <c:v>115</c:v>
                </c:pt>
                <c:pt idx="12">
                  <c:v>109</c:v>
                </c:pt>
                <c:pt idx="13">
                  <c:v>98</c:v>
                </c:pt>
                <c:pt idx="14">
                  <c:v>0</c:v>
                </c:pt>
                <c:pt idx="15">
                  <c:v>106</c:v>
                </c:pt>
                <c:pt idx="16">
                  <c:v>106</c:v>
                </c:pt>
                <c:pt idx="17">
                  <c:v>108</c:v>
                </c:pt>
                <c:pt idx="18">
                  <c:v>99</c:v>
                </c:pt>
                <c:pt idx="19">
                  <c:v>102</c:v>
                </c:pt>
                <c:pt idx="20">
                  <c:v>102</c:v>
                </c:pt>
                <c:pt idx="21">
                  <c:v>98</c:v>
                </c:pt>
                <c:pt idx="22">
                  <c:v>99</c:v>
                </c:pt>
                <c:pt idx="23">
                  <c:v>108</c:v>
                </c:pt>
                <c:pt idx="24">
                  <c:v>105</c:v>
                </c:pt>
                <c:pt idx="25">
                  <c:v>105</c:v>
                </c:pt>
                <c:pt idx="26">
                  <c:v>103</c:v>
                </c:pt>
                <c:pt idx="27">
                  <c:v>102</c:v>
                </c:pt>
                <c:pt idx="28">
                  <c:v>108</c:v>
                </c:pt>
                <c:pt idx="29">
                  <c:v>104</c:v>
                </c:pt>
                <c:pt idx="30">
                  <c:v>98</c:v>
                </c:pt>
                <c:pt idx="31">
                  <c:v>105</c:v>
                </c:pt>
                <c:pt idx="32">
                  <c:v>103</c:v>
                </c:pt>
                <c:pt idx="33">
                  <c:v>102</c:v>
                </c:pt>
                <c:pt idx="34">
                  <c:v>102</c:v>
                </c:pt>
                <c:pt idx="35">
                  <c:v>112</c:v>
                </c:pt>
                <c:pt idx="36">
                  <c:v>103</c:v>
                </c:pt>
                <c:pt idx="37">
                  <c:v>104</c:v>
                </c:pt>
                <c:pt idx="38">
                  <c:v>0</c:v>
                </c:pt>
                <c:pt idx="39">
                  <c:v>104</c:v>
                </c:pt>
                <c:pt idx="40">
                  <c:v>0</c:v>
                </c:pt>
                <c:pt idx="41">
                  <c:v>101</c:v>
                </c:pt>
                <c:pt idx="42">
                  <c:v>97</c:v>
                </c:pt>
                <c:pt idx="43">
                  <c:v>111</c:v>
                </c:pt>
                <c:pt idx="44">
                  <c:v>108</c:v>
                </c:pt>
                <c:pt idx="45">
                  <c:v>108</c:v>
                </c:pt>
                <c:pt idx="46">
                  <c:v>107</c:v>
                </c:pt>
                <c:pt idx="47">
                  <c:v>107</c:v>
                </c:pt>
                <c:pt idx="48">
                  <c:v>103</c:v>
                </c:pt>
                <c:pt idx="49">
                  <c:v>95</c:v>
                </c:pt>
                <c:pt idx="50">
                  <c:v>105</c:v>
                </c:pt>
                <c:pt idx="51">
                  <c:v>105</c:v>
                </c:pt>
                <c:pt idx="52">
                  <c:v>106</c:v>
                </c:pt>
                <c:pt idx="53">
                  <c:v>104</c:v>
                </c:pt>
                <c:pt idx="54">
                  <c:v>102</c:v>
                </c:pt>
                <c:pt idx="55">
                  <c:v>111</c:v>
                </c:pt>
                <c:pt idx="56">
                  <c:v>100</c:v>
                </c:pt>
                <c:pt idx="57">
                  <c:v>98</c:v>
                </c:pt>
                <c:pt idx="58">
                  <c:v>104</c:v>
                </c:pt>
                <c:pt idx="59">
                  <c:v>110</c:v>
                </c:pt>
                <c:pt idx="60">
                  <c:v>100</c:v>
                </c:pt>
                <c:pt idx="61">
                  <c:v>96</c:v>
                </c:pt>
                <c:pt idx="62">
                  <c:v>101</c:v>
                </c:pt>
                <c:pt idx="63">
                  <c:v>100</c:v>
                </c:pt>
                <c:pt idx="64">
                  <c:v>0</c:v>
                </c:pt>
                <c:pt idx="65">
                  <c:v>97</c:v>
                </c:pt>
                <c:pt idx="66">
                  <c:v>107</c:v>
                </c:pt>
                <c:pt idx="67">
                  <c:v>102</c:v>
                </c:pt>
                <c:pt idx="68">
                  <c:v>107</c:v>
                </c:pt>
                <c:pt idx="69">
                  <c:v>99</c:v>
                </c:pt>
                <c:pt idx="70">
                  <c:v>98</c:v>
                </c:pt>
                <c:pt idx="71">
                  <c:v>105</c:v>
                </c:pt>
                <c:pt idx="72">
                  <c:v>101</c:v>
                </c:pt>
                <c:pt idx="73">
                  <c:v>98</c:v>
                </c:pt>
                <c:pt idx="74">
                  <c:v>97</c:v>
                </c:pt>
                <c:pt idx="75">
                  <c:v>99</c:v>
                </c:pt>
                <c:pt idx="76">
                  <c:v>103</c:v>
                </c:pt>
                <c:pt idx="77">
                  <c:v>99</c:v>
                </c:pt>
                <c:pt idx="78">
                  <c:v>92</c:v>
                </c:pt>
                <c:pt idx="79">
                  <c:v>95</c:v>
                </c:pt>
                <c:pt idx="80">
                  <c:v>99</c:v>
                </c:pt>
                <c:pt idx="81">
                  <c:v>102</c:v>
                </c:pt>
                <c:pt idx="82">
                  <c:v>101</c:v>
                </c:pt>
                <c:pt idx="83">
                  <c:v>99</c:v>
                </c:pt>
                <c:pt idx="84">
                  <c:v>110</c:v>
                </c:pt>
                <c:pt idx="85">
                  <c:v>97</c:v>
                </c:pt>
                <c:pt idx="86">
                  <c:v>97</c:v>
                </c:pt>
                <c:pt idx="87">
                  <c:v>99</c:v>
                </c:pt>
                <c:pt idx="88">
                  <c:v>101</c:v>
                </c:pt>
                <c:pt idx="89">
                  <c:v>107</c:v>
                </c:pt>
                <c:pt idx="90">
                  <c:v>98</c:v>
                </c:pt>
                <c:pt idx="91">
                  <c:v>99</c:v>
                </c:pt>
                <c:pt idx="92">
                  <c:v>97</c:v>
                </c:pt>
                <c:pt idx="93">
                  <c:v>99</c:v>
                </c:pt>
                <c:pt idx="94">
                  <c:v>100</c:v>
                </c:pt>
                <c:pt idx="95">
                  <c:v>99</c:v>
                </c:pt>
                <c:pt idx="96">
                  <c:v>93</c:v>
                </c:pt>
                <c:pt idx="97">
                  <c:v>104</c:v>
                </c:pt>
                <c:pt idx="98">
                  <c:v>97</c:v>
                </c:pt>
                <c:pt idx="99">
                  <c:v>102</c:v>
                </c:pt>
                <c:pt idx="100">
                  <c:v>99</c:v>
                </c:pt>
                <c:pt idx="101">
                  <c:v>93</c:v>
                </c:pt>
                <c:pt idx="102">
                  <c:v>99</c:v>
                </c:pt>
                <c:pt idx="103">
                  <c:v>109</c:v>
                </c:pt>
                <c:pt idx="104">
                  <c:v>99</c:v>
                </c:pt>
                <c:pt idx="105">
                  <c:v>102</c:v>
                </c:pt>
                <c:pt idx="106">
                  <c:v>95</c:v>
                </c:pt>
                <c:pt idx="107">
                  <c:v>106</c:v>
                </c:pt>
                <c:pt idx="108">
                  <c:v>93</c:v>
                </c:pt>
                <c:pt idx="109">
                  <c:v>88</c:v>
                </c:pt>
                <c:pt idx="110">
                  <c:v>97</c:v>
                </c:pt>
                <c:pt idx="111">
                  <c:v>94</c:v>
                </c:pt>
                <c:pt idx="112">
                  <c:v>97</c:v>
                </c:pt>
                <c:pt idx="113">
                  <c:v>99</c:v>
                </c:pt>
                <c:pt idx="114">
                  <c:v>99</c:v>
                </c:pt>
                <c:pt idx="115">
                  <c:v>103</c:v>
                </c:pt>
                <c:pt idx="116">
                  <c:v>97</c:v>
                </c:pt>
                <c:pt idx="117">
                  <c:v>91</c:v>
                </c:pt>
                <c:pt idx="118">
                  <c:v>94</c:v>
                </c:pt>
                <c:pt idx="119">
                  <c:v>100</c:v>
                </c:pt>
                <c:pt idx="120">
                  <c:v>96</c:v>
                </c:pt>
                <c:pt idx="121">
                  <c:v>91</c:v>
                </c:pt>
                <c:pt idx="122">
                  <c:v>98</c:v>
                </c:pt>
                <c:pt idx="123">
                  <c:v>92</c:v>
                </c:pt>
                <c:pt idx="124">
                  <c:v>99</c:v>
                </c:pt>
                <c:pt idx="125">
                  <c:v>98</c:v>
                </c:pt>
                <c:pt idx="126">
                  <c:v>97</c:v>
                </c:pt>
                <c:pt idx="127">
                  <c:v>95</c:v>
                </c:pt>
                <c:pt idx="128">
                  <c:v>95</c:v>
                </c:pt>
                <c:pt idx="129">
                  <c:v>95</c:v>
                </c:pt>
                <c:pt idx="130">
                  <c:v>99</c:v>
                </c:pt>
                <c:pt idx="131">
                  <c:v>101</c:v>
                </c:pt>
                <c:pt idx="132">
                  <c:v>93</c:v>
                </c:pt>
                <c:pt idx="133">
                  <c:v>94</c:v>
                </c:pt>
                <c:pt idx="134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0-DD49-A6BA-414CBD6D8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30832"/>
        <c:axId val="934519664"/>
      </c:scatterChart>
      <c:valAx>
        <c:axId val="105803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19664"/>
        <c:crosses val="autoZero"/>
        <c:crossBetween val="midCat"/>
      </c:valAx>
      <c:valAx>
        <c:axId val="93451966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3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318110236220472"/>
                  <c:y val="0.24119531933508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Merged!$F$1082:$F$1216</c:f>
              <c:numCache>
                <c:formatCode>General</c:formatCode>
                <c:ptCount val="135"/>
                <c:pt idx="0">
                  <c:v>2.5666666666666669</c:v>
                </c:pt>
                <c:pt idx="1">
                  <c:v>4.7333333333333334</c:v>
                </c:pt>
                <c:pt idx="2">
                  <c:v>3.6666666666666665</c:v>
                </c:pt>
                <c:pt idx="3">
                  <c:v>3.0333333333333332</c:v>
                </c:pt>
                <c:pt idx="4">
                  <c:v>1.9333333333333333</c:v>
                </c:pt>
                <c:pt idx="5">
                  <c:v>3.1333333333333333</c:v>
                </c:pt>
                <c:pt idx="6">
                  <c:v>3.9</c:v>
                </c:pt>
                <c:pt idx="7">
                  <c:v>4.0333333333333332</c:v>
                </c:pt>
                <c:pt idx="8">
                  <c:v>3.7666666666666671</c:v>
                </c:pt>
                <c:pt idx="9">
                  <c:v>6.166666666666667</c:v>
                </c:pt>
                <c:pt idx="10">
                  <c:v>4.5333333333333332</c:v>
                </c:pt>
                <c:pt idx="11">
                  <c:v>3.2666666666666671</c:v>
                </c:pt>
                <c:pt idx="12">
                  <c:v>2.5666666666666669</c:v>
                </c:pt>
                <c:pt idx="13">
                  <c:v>3.9666666666666668</c:v>
                </c:pt>
                <c:pt idx="14">
                  <c:v>3.5</c:v>
                </c:pt>
                <c:pt idx="15">
                  <c:v>3.3333333333333335</c:v>
                </c:pt>
                <c:pt idx="16">
                  <c:v>4.2333333333333334</c:v>
                </c:pt>
                <c:pt idx="17">
                  <c:v>4.166666666666667</c:v>
                </c:pt>
                <c:pt idx="18">
                  <c:v>4.4666666666666659</c:v>
                </c:pt>
                <c:pt idx="19">
                  <c:v>3.1</c:v>
                </c:pt>
                <c:pt idx="20">
                  <c:v>3.6666666666666665</c:v>
                </c:pt>
                <c:pt idx="21">
                  <c:v>3.9666666666666663</c:v>
                </c:pt>
                <c:pt idx="22">
                  <c:v>5.2666666666666666</c:v>
                </c:pt>
                <c:pt idx="23">
                  <c:v>3.9333333333333336</c:v>
                </c:pt>
                <c:pt idx="24">
                  <c:v>4.333333333333333</c:v>
                </c:pt>
                <c:pt idx="25">
                  <c:v>3.8333333333333335</c:v>
                </c:pt>
                <c:pt idx="26">
                  <c:v>3.4666666666666668</c:v>
                </c:pt>
                <c:pt idx="27">
                  <c:v>3.9333333333333336</c:v>
                </c:pt>
                <c:pt idx="28">
                  <c:v>3.3666666666666667</c:v>
                </c:pt>
                <c:pt idx="29">
                  <c:v>3.7000000000000006</c:v>
                </c:pt>
                <c:pt idx="30">
                  <c:v>4.7</c:v>
                </c:pt>
                <c:pt idx="31">
                  <c:v>5.0666666666666664</c:v>
                </c:pt>
                <c:pt idx="32">
                  <c:v>3.2333333333333329</c:v>
                </c:pt>
                <c:pt idx="33">
                  <c:v>5.5333333333333341</c:v>
                </c:pt>
                <c:pt idx="34">
                  <c:v>4.333333333333333</c:v>
                </c:pt>
                <c:pt idx="35">
                  <c:v>4.7333333333333334</c:v>
                </c:pt>
                <c:pt idx="36">
                  <c:v>3.4</c:v>
                </c:pt>
                <c:pt idx="37">
                  <c:v>3.5333333333333332</c:v>
                </c:pt>
                <c:pt idx="38">
                  <c:v>4.8</c:v>
                </c:pt>
                <c:pt idx="39">
                  <c:v>4.5333333333333341</c:v>
                </c:pt>
                <c:pt idx="40">
                  <c:v>4.0333333333333341</c:v>
                </c:pt>
                <c:pt idx="41">
                  <c:v>4.5333333333333332</c:v>
                </c:pt>
                <c:pt idx="42">
                  <c:v>4.4333333333333336</c:v>
                </c:pt>
                <c:pt idx="43">
                  <c:v>3.4666666666666668</c:v>
                </c:pt>
                <c:pt idx="44">
                  <c:v>3.2999999999999994</c:v>
                </c:pt>
                <c:pt idx="45">
                  <c:v>3.8000000000000003</c:v>
                </c:pt>
                <c:pt idx="46">
                  <c:v>3.6</c:v>
                </c:pt>
                <c:pt idx="47">
                  <c:v>4.3</c:v>
                </c:pt>
                <c:pt idx="48">
                  <c:v>3.2666666666666671</c:v>
                </c:pt>
                <c:pt idx="49">
                  <c:v>5.2666666666666666</c:v>
                </c:pt>
                <c:pt idx="50">
                  <c:v>4.5333333333333332</c:v>
                </c:pt>
                <c:pt idx="51">
                  <c:v>4.4666666666666659</c:v>
                </c:pt>
                <c:pt idx="52">
                  <c:v>3.5333333333333337</c:v>
                </c:pt>
                <c:pt idx="53">
                  <c:v>3.0333333333333332</c:v>
                </c:pt>
                <c:pt idx="54">
                  <c:v>4.8</c:v>
                </c:pt>
                <c:pt idx="55">
                  <c:v>2.2666666666666666</c:v>
                </c:pt>
                <c:pt idx="56">
                  <c:v>5.8</c:v>
                </c:pt>
                <c:pt idx="57">
                  <c:v>4.5333333333333332</c:v>
                </c:pt>
                <c:pt idx="58">
                  <c:v>4.0666666666666664</c:v>
                </c:pt>
                <c:pt idx="59">
                  <c:v>3.7333333333333329</c:v>
                </c:pt>
                <c:pt idx="60">
                  <c:v>5.4666666666666659</c:v>
                </c:pt>
                <c:pt idx="61">
                  <c:v>5.333333333333333</c:v>
                </c:pt>
                <c:pt idx="62">
                  <c:v>3.5333333333333332</c:v>
                </c:pt>
                <c:pt idx="63">
                  <c:v>3.7000000000000006</c:v>
                </c:pt>
                <c:pt idx="64">
                  <c:v>2.9</c:v>
                </c:pt>
                <c:pt idx="65">
                  <c:v>4.3</c:v>
                </c:pt>
                <c:pt idx="66">
                  <c:v>3.5333333333333332</c:v>
                </c:pt>
                <c:pt idx="67">
                  <c:v>4.666666666666667</c:v>
                </c:pt>
                <c:pt idx="68">
                  <c:v>5.3</c:v>
                </c:pt>
                <c:pt idx="69">
                  <c:v>5.4666666666666677</c:v>
                </c:pt>
                <c:pt idx="70">
                  <c:v>5.2333333333333334</c:v>
                </c:pt>
                <c:pt idx="71">
                  <c:v>4.7333333333333334</c:v>
                </c:pt>
                <c:pt idx="72">
                  <c:v>5.166666666666667</c:v>
                </c:pt>
                <c:pt idx="73">
                  <c:v>6</c:v>
                </c:pt>
                <c:pt idx="74">
                  <c:v>5.9333333333333336</c:v>
                </c:pt>
                <c:pt idx="75">
                  <c:v>5.1000000000000005</c:v>
                </c:pt>
                <c:pt idx="76">
                  <c:v>4.3666666666666671</c:v>
                </c:pt>
                <c:pt idx="77">
                  <c:v>5.6000000000000005</c:v>
                </c:pt>
                <c:pt idx="78">
                  <c:v>6.6333333333333329</c:v>
                </c:pt>
                <c:pt idx="79">
                  <c:v>6.0666666666666673</c:v>
                </c:pt>
                <c:pt idx="80">
                  <c:v>4.6333333333333337</c:v>
                </c:pt>
                <c:pt idx="81">
                  <c:v>5.1000000000000005</c:v>
                </c:pt>
                <c:pt idx="82">
                  <c:v>3.4666666666666668</c:v>
                </c:pt>
                <c:pt idx="83">
                  <c:v>5.0999999999999996</c:v>
                </c:pt>
                <c:pt idx="84">
                  <c:v>4.2</c:v>
                </c:pt>
                <c:pt idx="85">
                  <c:v>5.8666666666666671</c:v>
                </c:pt>
                <c:pt idx="86">
                  <c:v>5</c:v>
                </c:pt>
                <c:pt idx="87">
                  <c:v>4.5666666666666664</c:v>
                </c:pt>
                <c:pt idx="88">
                  <c:v>5.5666666666666673</c:v>
                </c:pt>
                <c:pt idx="89">
                  <c:v>4.5666666666666664</c:v>
                </c:pt>
                <c:pt idx="90">
                  <c:v>5.5999999999999988</c:v>
                </c:pt>
                <c:pt idx="91">
                  <c:v>7.2333333333333334</c:v>
                </c:pt>
                <c:pt idx="92">
                  <c:v>6.9666666666666677</c:v>
                </c:pt>
                <c:pt idx="93">
                  <c:v>4.8</c:v>
                </c:pt>
                <c:pt idx="94">
                  <c:v>5.0333333333333341</c:v>
                </c:pt>
                <c:pt idx="95">
                  <c:v>6.1000000000000005</c:v>
                </c:pt>
                <c:pt idx="96">
                  <c:v>4.7</c:v>
                </c:pt>
                <c:pt idx="97">
                  <c:v>5.2666666666666666</c:v>
                </c:pt>
                <c:pt idx="98">
                  <c:v>7.0666666666666664</c:v>
                </c:pt>
                <c:pt idx="99">
                  <c:v>5</c:v>
                </c:pt>
                <c:pt idx="100">
                  <c:v>4.8666666666666671</c:v>
                </c:pt>
                <c:pt idx="101">
                  <c:v>5.5666666666666664</c:v>
                </c:pt>
                <c:pt idx="102">
                  <c:v>5.7</c:v>
                </c:pt>
                <c:pt idx="103">
                  <c:v>3.1999999999999997</c:v>
                </c:pt>
                <c:pt idx="104">
                  <c:v>5.7</c:v>
                </c:pt>
                <c:pt idx="105">
                  <c:v>4.333333333333333</c:v>
                </c:pt>
                <c:pt idx="106">
                  <c:v>6.0999999999999988</c:v>
                </c:pt>
                <c:pt idx="107">
                  <c:v>5.7</c:v>
                </c:pt>
                <c:pt idx="108">
                  <c:v>7.1999999999999993</c:v>
                </c:pt>
                <c:pt idx="109">
                  <c:v>7.2</c:v>
                </c:pt>
                <c:pt idx="110">
                  <c:v>6.2666666666666657</c:v>
                </c:pt>
                <c:pt idx="111">
                  <c:v>6.9666666666666659</c:v>
                </c:pt>
                <c:pt idx="112">
                  <c:v>6.5</c:v>
                </c:pt>
                <c:pt idx="113">
                  <c:v>5.5</c:v>
                </c:pt>
                <c:pt idx="114">
                  <c:v>6.0333333333333341</c:v>
                </c:pt>
                <c:pt idx="115">
                  <c:v>5.3666666666666671</c:v>
                </c:pt>
                <c:pt idx="116">
                  <c:v>6.166666666666667</c:v>
                </c:pt>
                <c:pt idx="117">
                  <c:v>7.2</c:v>
                </c:pt>
                <c:pt idx="118">
                  <c:v>6.5666666666666673</c:v>
                </c:pt>
                <c:pt idx="119">
                  <c:v>5.7</c:v>
                </c:pt>
                <c:pt idx="120">
                  <c:v>5.9333333333333327</c:v>
                </c:pt>
                <c:pt idx="121">
                  <c:v>7.3666666666666671</c:v>
                </c:pt>
                <c:pt idx="122">
                  <c:v>5.5666666666666664</c:v>
                </c:pt>
                <c:pt idx="123">
                  <c:v>6.5999999999999988</c:v>
                </c:pt>
                <c:pt idx="124">
                  <c:v>5.7</c:v>
                </c:pt>
                <c:pt idx="125">
                  <c:v>5.666666666666667</c:v>
                </c:pt>
                <c:pt idx="126">
                  <c:v>7.2333333333333334</c:v>
                </c:pt>
                <c:pt idx="127">
                  <c:v>5.9333333333333327</c:v>
                </c:pt>
                <c:pt idx="128">
                  <c:v>6.9000000000000012</c:v>
                </c:pt>
                <c:pt idx="129">
                  <c:v>6.666666666666667</c:v>
                </c:pt>
                <c:pt idx="130">
                  <c:v>5.3</c:v>
                </c:pt>
                <c:pt idx="131">
                  <c:v>5.5</c:v>
                </c:pt>
                <c:pt idx="132">
                  <c:v>6.0333333333333341</c:v>
                </c:pt>
                <c:pt idx="133">
                  <c:v>6.166666666666667</c:v>
                </c:pt>
                <c:pt idx="134">
                  <c:v>6.6333333333333329</c:v>
                </c:pt>
              </c:numCache>
            </c:numRef>
          </c:xVal>
          <c:yVal>
            <c:numRef>
              <c:f>Merged!$B$1082:$B$1216</c:f>
              <c:numCache>
                <c:formatCode>General</c:formatCode>
                <c:ptCount val="135"/>
                <c:pt idx="0">
                  <c:v>112</c:v>
                </c:pt>
                <c:pt idx="1">
                  <c:v>97</c:v>
                </c:pt>
                <c:pt idx="2">
                  <c:v>107</c:v>
                </c:pt>
                <c:pt idx="3">
                  <c:v>109</c:v>
                </c:pt>
                <c:pt idx="4">
                  <c:v>113</c:v>
                </c:pt>
                <c:pt idx="5">
                  <c:v>108</c:v>
                </c:pt>
                <c:pt idx="6">
                  <c:v>109</c:v>
                </c:pt>
                <c:pt idx="7">
                  <c:v>107</c:v>
                </c:pt>
                <c:pt idx="8">
                  <c:v>109</c:v>
                </c:pt>
                <c:pt idx="9">
                  <c:v>98</c:v>
                </c:pt>
                <c:pt idx="10">
                  <c:v>99</c:v>
                </c:pt>
                <c:pt idx="11">
                  <c:v>115</c:v>
                </c:pt>
                <c:pt idx="12">
                  <c:v>109</c:v>
                </c:pt>
                <c:pt idx="13">
                  <c:v>98</c:v>
                </c:pt>
                <c:pt idx="14">
                  <c:v>0</c:v>
                </c:pt>
                <c:pt idx="15">
                  <c:v>106</c:v>
                </c:pt>
                <c:pt idx="16">
                  <c:v>106</c:v>
                </c:pt>
                <c:pt idx="17">
                  <c:v>108</c:v>
                </c:pt>
                <c:pt idx="18">
                  <c:v>99</c:v>
                </c:pt>
                <c:pt idx="19">
                  <c:v>102</c:v>
                </c:pt>
                <c:pt idx="20">
                  <c:v>102</c:v>
                </c:pt>
                <c:pt idx="21">
                  <c:v>98</c:v>
                </c:pt>
                <c:pt idx="22">
                  <c:v>99</c:v>
                </c:pt>
                <c:pt idx="23">
                  <c:v>108</c:v>
                </c:pt>
                <c:pt idx="24">
                  <c:v>105</c:v>
                </c:pt>
                <c:pt idx="25">
                  <c:v>105</c:v>
                </c:pt>
                <c:pt idx="26">
                  <c:v>103</c:v>
                </c:pt>
                <c:pt idx="27">
                  <c:v>102</c:v>
                </c:pt>
                <c:pt idx="28">
                  <c:v>108</c:v>
                </c:pt>
                <c:pt idx="29">
                  <c:v>104</c:v>
                </c:pt>
                <c:pt idx="30">
                  <c:v>98</c:v>
                </c:pt>
                <c:pt idx="31">
                  <c:v>105</c:v>
                </c:pt>
                <c:pt idx="32">
                  <c:v>103</c:v>
                </c:pt>
                <c:pt idx="33">
                  <c:v>102</c:v>
                </c:pt>
                <c:pt idx="34">
                  <c:v>102</c:v>
                </c:pt>
                <c:pt idx="35">
                  <c:v>112</c:v>
                </c:pt>
                <c:pt idx="36">
                  <c:v>103</c:v>
                </c:pt>
                <c:pt idx="37">
                  <c:v>104</c:v>
                </c:pt>
                <c:pt idx="38">
                  <c:v>0</c:v>
                </c:pt>
                <c:pt idx="39">
                  <c:v>104</c:v>
                </c:pt>
                <c:pt idx="40">
                  <c:v>0</c:v>
                </c:pt>
                <c:pt idx="41">
                  <c:v>101</c:v>
                </c:pt>
                <c:pt idx="42">
                  <c:v>97</c:v>
                </c:pt>
                <c:pt idx="43">
                  <c:v>111</c:v>
                </c:pt>
                <c:pt idx="44">
                  <c:v>108</c:v>
                </c:pt>
                <c:pt idx="45">
                  <c:v>108</c:v>
                </c:pt>
                <c:pt idx="46">
                  <c:v>107</c:v>
                </c:pt>
                <c:pt idx="47">
                  <c:v>107</c:v>
                </c:pt>
                <c:pt idx="48">
                  <c:v>103</c:v>
                </c:pt>
                <c:pt idx="49">
                  <c:v>95</c:v>
                </c:pt>
                <c:pt idx="50">
                  <c:v>105</c:v>
                </c:pt>
                <c:pt idx="51">
                  <c:v>105</c:v>
                </c:pt>
                <c:pt idx="52">
                  <c:v>106</c:v>
                </c:pt>
                <c:pt idx="53">
                  <c:v>104</c:v>
                </c:pt>
                <c:pt idx="54">
                  <c:v>102</c:v>
                </c:pt>
                <c:pt idx="55">
                  <c:v>111</c:v>
                </c:pt>
                <c:pt idx="56">
                  <c:v>100</c:v>
                </c:pt>
                <c:pt idx="57">
                  <c:v>98</c:v>
                </c:pt>
                <c:pt idx="58">
                  <c:v>104</c:v>
                </c:pt>
                <c:pt idx="59">
                  <c:v>110</c:v>
                </c:pt>
                <c:pt idx="60">
                  <c:v>100</c:v>
                </c:pt>
                <c:pt idx="61">
                  <c:v>96</c:v>
                </c:pt>
                <c:pt idx="62">
                  <c:v>101</c:v>
                </c:pt>
                <c:pt idx="63">
                  <c:v>100</c:v>
                </c:pt>
                <c:pt idx="64">
                  <c:v>0</c:v>
                </c:pt>
                <c:pt idx="65">
                  <c:v>97</c:v>
                </c:pt>
                <c:pt idx="66">
                  <c:v>107</c:v>
                </c:pt>
                <c:pt idx="67">
                  <c:v>102</c:v>
                </c:pt>
                <c:pt idx="68">
                  <c:v>107</c:v>
                </c:pt>
                <c:pt idx="69">
                  <c:v>99</c:v>
                </c:pt>
                <c:pt idx="70">
                  <c:v>98</c:v>
                </c:pt>
                <c:pt idx="71">
                  <c:v>105</c:v>
                </c:pt>
                <c:pt idx="72">
                  <c:v>101</c:v>
                </c:pt>
                <c:pt idx="73">
                  <c:v>98</c:v>
                </c:pt>
                <c:pt idx="74">
                  <c:v>97</c:v>
                </c:pt>
                <c:pt idx="75">
                  <c:v>99</c:v>
                </c:pt>
                <c:pt idx="76">
                  <c:v>103</c:v>
                </c:pt>
                <c:pt idx="77">
                  <c:v>99</c:v>
                </c:pt>
                <c:pt idx="78">
                  <c:v>92</c:v>
                </c:pt>
                <c:pt idx="79">
                  <c:v>95</c:v>
                </c:pt>
                <c:pt idx="80">
                  <c:v>99</c:v>
                </c:pt>
                <c:pt idx="81">
                  <c:v>102</c:v>
                </c:pt>
                <c:pt idx="82">
                  <c:v>101</c:v>
                </c:pt>
                <c:pt idx="83">
                  <c:v>99</c:v>
                </c:pt>
                <c:pt idx="84">
                  <c:v>110</c:v>
                </c:pt>
                <c:pt idx="85">
                  <c:v>97</c:v>
                </c:pt>
                <c:pt idx="86">
                  <c:v>97</c:v>
                </c:pt>
                <c:pt idx="87">
                  <c:v>99</c:v>
                </c:pt>
                <c:pt idx="88">
                  <c:v>101</c:v>
                </c:pt>
                <c:pt idx="89">
                  <c:v>107</c:v>
                </c:pt>
                <c:pt idx="90">
                  <c:v>98</c:v>
                </c:pt>
                <c:pt idx="91">
                  <c:v>99</c:v>
                </c:pt>
                <c:pt idx="92">
                  <c:v>97</c:v>
                </c:pt>
                <c:pt idx="93">
                  <c:v>99</c:v>
                </c:pt>
                <c:pt idx="94">
                  <c:v>100</c:v>
                </c:pt>
                <c:pt idx="95">
                  <c:v>99</c:v>
                </c:pt>
                <c:pt idx="96">
                  <c:v>93</c:v>
                </c:pt>
                <c:pt idx="97">
                  <c:v>104</c:v>
                </c:pt>
                <c:pt idx="98">
                  <c:v>97</c:v>
                </c:pt>
                <c:pt idx="99">
                  <c:v>102</c:v>
                </c:pt>
                <c:pt idx="100">
                  <c:v>99</c:v>
                </c:pt>
                <c:pt idx="101">
                  <c:v>93</c:v>
                </c:pt>
                <c:pt idx="102">
                  <c:v>99</c:v>
                </c:pt>
                <c:pt idx="103">
                  <c:v>109</c:v>
                </c:pt>
                <c:pt idx="104">
                  <c:v>99</c:v>
                </c:pt>
                <c:pt idx="105">
                  <c:v>102</c:v>
                </c:pt>
                <c:pt idx="106">
                  <c:v>95</c:v>
                </c:pt>
                <c:pt idx="107">
                  <c:v>106</c:v>
                </c:pt>
                <c:pt idx="108">
                  <c:v>93</c:v>
                </c:pt>
                <c:pt idx="109">
                  <c:v>88</c:v>
                </c:pt>
                <c:pt idx="110">
                  <c:v>97</c:v>
                </c:pt>
                <c:pt idx="111">
                  <c:v>94</c:v>
                </c:pt>
                <c:pt idx="112">
                  <c:v>97</c:v>
                </c:pt>
                <c:pt idx="113">
                  <c:v>99</c:v>
                </c:pt>
                <c:pt idx="114">
                  <c:v>99</c:v>
                </c:pt>
                <c:pt idx="115">
                  <c:v>103</c:v>
                </c:pt>
                <c:pt idx="116">
                  <c:v>97</c:v>
                </c:pt>
                <c:pt idx="117">
                  <c:v>91</c:v>
                </c:pt>
                <c:pt idx="118">
                  <c:v>94</c:v>
                </c:pt>
                <c:pt idx="119">
                  <c:v>100</c:v>
                </c:pt>
                <c:pt idx="120">
                  <c:v>96</c:v>
                </c:pt>
                <c:pt idx="121">
                  <c:v>91</c:v>
                </c:pt>
                <c:pt idx="122">
                  <c:v>98</c:v>
                </c:pt>
                <c:pt idx="123">
                  <c:v>92</c:v>
                </c:pt>
                <c:pt idx="124">
                  <c:v>99</c:v>
                </c:pt>
                <c:pt idx="125">
                  <c:v>98</c:v>
                </c:pt>
                <c:pt idx="126">
                  <c:v>97</c:v>
                </c:pt>
                <c:pt idx="127">
                  <c:v>95</c:v>
                </c:pt>
                <c:pt idx="128">
                  <c:v>95</c:v>
                </c:pt>
                <c:pt idx="129">
                  <c:v>95</c:v>
                </c:pt>
                <c:pt idx="130">
                  <c:v>99</c:v>
                </c:pt>
                <c:pt idx="131">
                  <c:v>101</c:v>
                </c:pt>
                <c:pt idx="132">
                  <c:v>93</c:v>
                </c:pt>
                <c:pt idx="133">
                  <c:v>94</c:v>
                </c:pt>
                <c:pt idx="134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E-1F45-977F-EB8917C60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30832"/>
        <c:axId val="934519664"/>
      </c:scatterChart>
      <c:valAx>
        <c:axId val="1058030832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19664"/>
        <c:crosses val="autoZero"/>
        <c:crossBetween val="midCat"/>
      </c:valAx>
      <c:valAx>
        <c:axId val="93451966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3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318110236220472"/>
                  <c:y val="0.24119531933508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Merged!$G$1082:$G$1216</c:f>
              <c:numCache>
                <c:formatCode>General</c:formatCode>
                <c:ptCount val="1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371.70000000000005</c:v>
                </c:pt>
                <c:pt idx="10">
                  <c:v>386.6</c:v>
                </c:pt>
                <c:pt idx="11">
                  <c:v>457.90000000000003</c:v>
                </c:pt>
                <c:pt idx="12">
                  <c:v>501.9</c:v>
                </c:pt>
                <c:pt idx="13">
                  <c:v>461.7</c:v>
                </c:pt>
                <c:pt idx="14">
                  <c:v>531.6</c:v>
                </c:pt>
                <c:pt idx="15">
                  <c:v>460.70000000000005</c:v>
                </c:pt>
                <c:pt idx="16">
                  <c:v>459.3</c:v>
                </c:pt>
                <c:pt idx="17">
                  <c:v>437.8</c:v>
                </c:pt>
                <c:pt idx="18">
                  <c:v>565</c:v>
                </c:pt>
                <c:pt idx="19">
                  <c:v>468</c:v>
                </c:pt>
                <c:pt idx="20">
                  <c:v>474.4</c:v>
                </c:pt>
                <c:pt idx="21">
                  <c:v>520.4</c:v>
                </c:pt>
                <c:pt idx="22">
                  <c:v>396.29999999999995</c:v>
                </c:pt>
                <c:pt idx="23">
                  <c:v>456.7</c:v>
                </c:pt>
                <c:pt idx="24">
                  <c:v>424.3</c:v>
                </c:pt>
                <c:pt idx="25">
                  <c:v>431.4</c:v>
                </c:pt>
                <c:pt idx="26">
                  <c:v>488.29999999999995</c:v>
                </c:pt>
                <c:pt idx="27">
                  <c:v>405.59999999999997</c:v>
                </c:pt>
                <c:pt idx="28">
                  <c:v>439.1</c:v>
                </c:pt>
                <c:pt idx="29">
                  <c:v>404.9</c:v>
                </c:pt>
                <c:pt idx="30">
                  <c:v>432.79999999999995</c:v>
                </c:pt>
                <c:pt idx="31">
                  <c:v>432.6</c:v>
                </c:pt>
                <c:pt idx="32">
                  <c:v>408.6</c:v>
                </c:pt>
                <c:pt idx="33">
                  <c:v>383.79999999999995</c:v>
                </c:pt>
                <c:pt idx="34">
                  <c:v>469.40000000000003</c:v>
                </c:pt>
                <c:pt idx="35">
                  <c:v>525.79999999999995</c:v>
                </c:pt>
                <c:pt idx="36">
                  <c:v>548.20000000000005</c:v>
                </c:pt>
                <c:pt idx="37">
                  <c:v>496.09999999999997</c:v>
                </c:pt>
                <c:pt idx="38">
                  <c:v>411.29999999999995</c:v>
                </c:pt>
                <c:pt idx="39">
                  <c:v>365.5</c:v>
                </c:pt>
                <c:pt idx="40">
                  <c:v>400.9</c:v>
                </c:pt>
                <c:pt idx="41">
                  <c:v>366.29999999999995</c:v>
                </c:pt>
                <c:pt idx="42">
                  <c:v>438.1</c:v>
                </c:pt>
                <c:pt idx="43">
                  <c:v>466.70000000000005</c:v>
                </c:pt>
                <c:pt idx="44">
                  <c:v>530.70000000000005</c:v>
                </c:pt>
                <c:pt idx="45">
                  <c:v>502.4</c:v>
                </c:pt>
                <c:pt idx="46">
                  <c:v>433.9</c:v>
                </c:pt>
                <c:pt idx="47">
                  <c:v>463.6</c:v>
                </c:pt>
                <c:pt idx="48">
                  <c:v>458.79999999999995</c:v>
                </c:pt>
                <c:pt idx="49">
                  <c:v>367.79999999999995</c:v>
                </c:pt>
                <c:pt idx="50">
                  <c:v>434.70000000000005</c:v>
                </c:pt>
                <c:pt idx="51">
                  <c:v>459.9</c:v>
                </c:pt>
                <c:pt idx="52">
                  <c:v>442.70000000000005</c:v>
                </c:pt>
                <c:pt idx="53">
                  <c:v>462.7</c:v>
                </c:pt>
                <c:pt idx="54">
                  <c:v>483</c:v>
                </c:pt>
                <c:pt idx="55">
                  <c:v>469.79999999999995</c:v>
                </c:pt>
                <c:pt idx="56">
                  <c:v>403.5</c:v>
                </c:pt>
                <c:pt idx="57">
                  <c:v>468.1</c:v>
                </c:pt>
                <c:pt idx="58">
                  <c:v>404.20000000000005</c:v>
                </c:pt>
                <c:pt idx="59">
                  <c:v>498</c:v>
                </c:pt>
                <c:pt idx="60">
                  <c:v>501</c:v>
                </c:pt>
                <c:pt idx="61">
                  <c:v>472.5</c:v>
                </c:pt>
                <c:pt idx="62">
                  <c:v>492.40000000000003</c:v>
                </c:pt>
                <c:pt idx="63">
                  <c:v>422.2</c:v>
                </c:pt>
                <c:pt idx="64">
                  <c:v>452.20000000000005</c:v>
                </c:pt>
                <c:pt idx="65">
                  <c:v>399.9</c:v>
                </c:pt>
                <c:pt idx="66">
                  <c:v>421.1</c:v>
                </c:pt>
                <c:pt idx="67">
                  <c:v>419</c:v>
                </c:pt>
                <c:pt idx="68">
                  <c:v>475.5</c:v>
                </c:pt>
                <c:pt idx="69">
                  <c:v>405.6</c:v>
                </c:pt>
                <c:pt idx="70">
                  <c:v>386.6</c:v>
                </c:pt>
                <c:pt idx="71">
                  <c:v>376.29999999999995</c:v>
                </c:pt>
                <c:pt idx="72">
                  <c:v>384.20000000000005</c:v>
                </c:pt>
                <c:pt idx="73">
                  <c:v>416.1</c:v>
                </c:pt>
                <c:pt idx="74">
                  <c:v>367.6</c:v>
                </c:pt>
                <c:pt idx="75">
                  <c:v>392.6</c:v>
                </c:pt>
                <c:pt idx="76">
                  <c:v>389</c:v>
                </c:pt>
                <c:pt idx="77">
                  <c:v>425.2</c:v>
                </c:pt>
                <c:pt idx="78">
                  <c:v>420.79999999999995</c:v>
                </c:pt>
                <c:pt idx="79">
                  <c:v>486.9</c:v>
                </c:pt>
                <c:pt idx="80">
                  <c:v>469.40000000000003</c:v>
                </c:pt>
                <c:pt idx="81">
                  <c:v>439.1</c:v>
                </c:pt>
                <c:pt idx="82">
                  <c:v>472.8</c:v>
                </c:pt>
                <c:pt idx="83">
                  <c:v>348.29999999999995</c:v>
                </c:pt>
                <c:pt idx="84">
                  <c:v>443.50000000000006</c:v>
                </c:pt>
                <c:pt idx="85">
                  <c:v>431</c:v>
                </c:pt>
                <c:pt idx="86">
                  <c:v>438.7</c:v>
                </c:pt>
                <c:pt idx="87">
                  <c:v>420.6</c:v>
                </c:pt>
                <c:pt idx="88">
                  <c:v>388.5</c:v>
                </c:pt>
                <c:pt idx="89">
                  <c:v>460.4</c:v>
                </c:pt>
                <c:pt idx="90">
                  <c:v>473.8</c:v>
                </c:pt>
                <c:pt idx="91">
                  <c:v>379.5</c:v>
                </c:pt>
                <c:pt idx="92">
                  <c:v>397.9</c:v>
                </c:pt>
                <c:pt idx="93">
                  <c:v>431.9</c:v>
                </c:pt>
                <c:pt idx="94">
                  <c:v>429.5</c:v>
                </c:pt>
                <c:pt idx="95">
                  <c:v>418.4</c:v>
                </c:pt>
                <c:pt idx="96">
                  <c:v>410.90000000000003</c:v>
                </c:pt>
                <c:pt idx="97">
                  <c:v>423.3</c:v>
                </c:pt>
                <c:pt idx="98">
                  <c:v>407.6</c:v>
                </c:pt>
                <c:pt idx="99">
                  <c:v>453.20000000000005</c:v>
                </c:pt>
                <c:pt idx="100">
                  <c:v>421.9</c:v>
                </c:pt>
                <c:pt idx="101">
                  <c:v>483.40000000000003</c:v>
                </c:pt>
                <c:pt idx="102">
                  <c:v>440.40000000000003</c:v>
                </c:pt>
                <c:pt idx="103">
                  <c:v>462.5</c:v>
                </c:pt>
                <c:pt idx="104">
                  <c:v>361.8</c:v>
                </c:pt>
                <c:pt idx="105">
                  <c:v>490.79999999999995</c:v>
                </c:pt>
                <c:pt idx="106">
                  <c:v>325.5</c:v>
                </c:pt>
                <c:pt idx="107">
                  <c:v>351.6</c:v>
                </c:pt>
                <c:pt idx="108">
                  <c:v>338.1</c:v>
                </c:pt>
                <c:pt idx="109">
                  <c:v>362.7</c:v>
                </c:pt>
                <c:pt idx="110">
                  <c:v>376.59999999999997</c:v>
                </c:pt>
                <c:pt idx="111">
                  <c:v>363</c:v>
                </c:pt>
                <c:pt idx="112">
                  <c:v>358.5</c:v>
                </c:pt>
                <c:pt idx="113">
                  <c:v>428.6</c:v>
                </c:pt>
                <c:pt idx="114">
                  <c:v>380.9</c:v>
                </c:pt>
                <c:pt idx="115">
                  <c:v>371.29999999999995</c:v>
                </c:pt>
                <c:pt idx="116">
                  <c:v>415</c:v>
                </c:pt>
                <c:pt idx="117">
                  <c:v>426.9</c:v>
                </c:pt>
                <c:pt idx="118">
                  <c:v>395.70000000000005</c:v>
                </c:pt>
                <c:pt idx="119">
                  <c:v>377.6</c:v>
                </c:pt>
                <c:pt idx="120">
                  <c:v>370.5</c:v>
                </c:pt>
                <c:pt idx="121">
                  <c:v>421.2</c:v>
                </c:pt>
                <c:pt idx="122">
                  <c:v>371.4</c:v>
                </c:pt>
                <c:pt idx="123">
                  <c:v>479.5</c:v>
                </c:pt>
                <c:pt idx="124">
                  <c:v>367</c:v>
                </c:pt>
                <c:pt idx="125">
                  <c:v>361.1</c:v>
                </c:pt>
                <c:pt idx="126">
                  <c:v>440.20000000000005</c:v>
                </c:pt>
                <c:pt idx="127">
                  <c:v>408.1</c:v>
                </c:pt>
                <c:pt idx="128">
                  <c:v>388.1</c:v>
                </c:pt>
                <c:pt idx="129">
                  <c:v>352.59999999999997</c:v>
                </c:pt>
                <c:pt idx="130">
                  <c:v>457.1</c:v>
                </c:pt>
                <c:pt idx="131">
                  <c:v>357</c:v>
                </c:pt>
                <c:pt idx="132">
                  <c:v>396.7</c:v>
                </c:pt>
                <c:pt idx="133">
                  <c:v>412.79999999999995</c:v>
                </c:pt>
                <c:pt idx="134">
                  <c:v>373.1</c:v>
                </c:pt>
              </c:numCache>
            </c:numRef>
          </c:xVal>
          <c:yVal>
            <c:numRef>
              <c:f>Merged!$B$1082:$B$1216</c:f>
              <c:numCache>
                <c:formatCode>General</c:formatCode>
                <c:ptCount val="135"/>
                <c:pt idx="0">
                  <c:v>112</c:v>
                </c:pt>
                <c:pt idx="1">
                  <c:v>97</c:v>
                </c:pt>
                <c:pt idx="2">
                  <c:v>107</c:v>
                </c:pt>
                <c:pt idx="3">
                  <c:v>109</c:v>
                </c:pt>
                <c:pt idx="4">
                  <c:v>113</c:v>
                </c:pt>
                <c:pt idx="5">
                  <c:v>108</c:v>
                </c:pt>
                <c:pt idx="6">
                  <c:v>109</c:v>
                </c:pt>
                <c:pt idx="7">
                  <c:v>107</c:v>
                </c:pt>
                <c:pt idx="8">
                  <c:v>109</c:v>
                </c:pt>
                <c:pt idx="9">
                  <c:v>98</c:v>
                </c:pt>
                <c:pt idx="10">
                  <c:v>99</c:v>
                </c:pt>
                <c:pt idx="11">
                  <c:v>115</c:v>
                </c:pt>
                <c:pt idx="12">
                  <c:v>109</c:v>
                </c:pt>
                <c:pt idx="13">
                  <c:v>98</c:v>
                </c:pt>
                <c:pt idx="14">
                  <c:v>0</c:v>
                </c:pt>
                <c:pt idx="15">
                  <c:v>106</c:v>
                </c:pt>
                <c:pt idx="16">
                  <c:v>106</c:v>
                </c:pt>
                <c:pt idx="17">
                  <c:v>108</c:v>
                </c:pt>
                <c:pt idx="18">
                  <c:v>99</c:v>
                </c:pt>
                <c:pt idx="19">
                  <c:v>102</c:v>
                </c:pt>
                <c:pt idx="20">
                  <c:v>102</c:v>
                </c:pt>
                <c:pt idx="21">
                  <c:v>98</c:v>
                </c:pt>
                <c:pt idx="22">
                  <c:v>99</c:v>
                </c:pt>
                <c:pt idx="23">
                  <c:v>108</c:v>
                </c:pt>
                <c:pt idx="24">
                  <c:v>105</c:v>
                </c:pt>
                <c:pt idx="25">
                  <c:v>105</c:v>
                </c:pt>
                <c:pt idx="26">
                  <c:v>103</c:v>
                </c:pt>
                <c:pt idx="27">
                  <c:v>102</c:v>
                </c:pt>
                <c:pt idx="28">
                  <c:v>108</c:v>
                </c:pt>
                <c:pt idx="29">
                  <c:v>104</c:v>
                </c:pt>
                <c:pt idx="30">
                  <c:v>98</c:v>
                </c:pt>
                <c:pt idx="31">
                  <c:v>105</c:v>
                </c:pt>
                <c:pt idx="32">
                  <c:v>103</c:v>
                </c:pt>
                <c:pt idx="33">
                  <c:v>102</c:v>
                </c:pt>
                <c:pt idx="34">
                  <c:v>102</c:v>
                </c:pt>
                <c:pt idx="35">
                  <c:v>112</c:v>
                </c:pt>
                <c:pt idx="36">
                  <c:v>103</c:v>
                </c:pt>
                <c:pt idx="37">
                  <c:v>104</c:v>
                </c:pt>
                <c:pt idx="38">
                  <c:v>0</c:v>
                </c:pt>
                <c:pt idx="39">
                  <c:v>104</c:v>
                </c:pt>
                <c:pt idx="40">
                  <c:v>0</c:v>
                </c:pt>
                <c:pt idx="41">
                  <c:v>101</c:v>
                </c:pt>
                <c:pt idx="42">
                  <c:v>97</c:v>
                </c:pt>
                <c:pt idx="43">
                  <c:v>111</c:v>
                </c:pt>
                <c:pt idx="44">
                  <c:v>108</c:v>
                </c:pt>
                <c:pt idx="45">
                  <c:v>108</c:v>
                </c:pt>
                <c:pt idx="46">
                  <c:v>107</c:v>
                </c:pt>
                <c:pt idx="47">
                  <c:v>107</c:v>
                </c:pt>
                <c:pt idx="48">
                  <c:v>103</c:v>
                </c:pt>
                <c:pt idx="49">
                  <c:v>95</c:v>
                </c:pt>
                <c:pt idx="50">
                  <c:v>105</c:v>
                </c:pt>
                <c:pt idx="51">
                  <c:v>105</c:v>
                </c:pt>
                <c:pt idx="52">
                  <c:v>106</c:v>
                </c:pt>
                <c:pt idx="53">
                  <c:v>104</c:v>
                </c:pt>
                <c:pt idx="54">
                  <c:v>102</c:v>
                </c:pt>
                <c:pt idx="55">
                  <c:v>111</c:v>
                </c:pt>
                <c:pt idx="56">
                  <c:v>100</c:v>
                </c:pt>
                <c:pt idx="57">
                  <c:v>98</c:v>
                </c:pt>
                <c:pt idx="58">
                  <c:v>104</c:v>
                </c:pt>
                <c:pt idx="59">
                  <c:v>110</c:v>
                </c:pt>
                <c:pt idx="60">
                  <c:v>100</c:v>
                </c:pt>
                <c:pt idx="61">
                  <c:v>96</c:v>
                </c:pt>
                <c:pt idx="62">
                  <c:v>101</c:v>
                </c:pt>
                <c:pt idx="63">
                  <c:v>100</c:v>
                </c:pt>
                <c:pt idx="64">
                  <c:v>0</c:v>
                </c:pt>
                <c:pt idx="65">
                  <c:v>97</c:v>
                </c:pt>
                <c:pt idx="66">
                  <c:v>107</c:v>
                </c:pt>
                <c:pt idx="67">
                  <c:v>102</c:v>
                </c:pt>
                <c:pt idx="68">
                  <c:v>107</c:v>
                </c:pt>
                <c:pt idx="69">
                  <c:v>99</c:v>
                </c:pt>
                <c:pt idx="70">
                  <c:v>98</c:v>
                </c:pt>
                <c:pt idx="71">
                  <c:v>105</c:v>
                </c:pt>
                <c:pt idx="72">
                  <c:v>101</c:v>
                </c:pt>
                <c:pt idx="73">
                  <c:v>98</c:v>
                </c:pt>
                <c:pt idx="74">
                  <c:v>97</c:v>
                </c:pt>
                <c:pt idx="75">
                  <c:v>99</c:v>
                </c:pt>
                <c:pt idx="76">
                  <c:v>103</c:v>
                </c:pt>
                <c:pt idx="77">
                  <c:v>99</c:v>
                </c:pt>
                <c:pt idx="78">
                  <c:v>92</c:v>
                </c:pt>
                <c:pt idx="79">
                  <c:v>95</c:v>
                </c:pt>
                <c:pt idx="80">
                  <c:v>99</c:v>
                </c:pt>
                <c:pt idx="81">
                  <c:v>102</c:v>
                </c:pt>
                <c:pt idx="82">
                  <c:v>101</c:v>
                </c:pt>
                <c:pt idx="83">
                  <c:v>99</c:v>
                </c:pt>
                <c:pt idx="84">
                  <c:v>110</c:v>
                </c:pt>
                <c:pt idx="85">
                  <c:v>97</c:v>
                </c:pt>
                <c:pt idx="86">
                  <c:v>97</c:v>
                </c:pt>
                <c:pt idx="87">
                  <c:v>99</c:v>
                </c:pt>
                <c:pt idx="88">
                  <c:v>101</c:v>
                </c:pt>
                <c:pt idx="89">
                  <c:v>107</c:v>
                </c:pt>
                <c:pt idx="90">
                  <c:v>98</c:v>
                </c:pt>
                <c:pt idx="91">
                  <c:v>99</c:v>
                </c:pt>
                <c:pt idx="92">
                  <c:v>97</c:v>
                </c:pt>
                <c:pt idx="93">
                  <c:v>99</c:v>
                </c:pt>
                <c:pt idx="94">
                  <c:v>100</c:v>
                </c:pt>
                <c:pt idx="95">
                  <c:v>99</c:v>
                </c:pt>
                <c:pt idx="96">
                  <c:v>93</c:v>
                </c:pt>
                <c:pt idx="97">
                  <c:v>104</c:v>
                </c:pt>
                <c:pt idx="98">
                  <c:v>97</c:v>
                </c:pt>
                <c:pt idx="99">
                  <c:v>102</c:v>
                </c:pt>
                <c:pt idx="100">
                  <c:v>99</c:v>
                </c:pt>
                <c:pt idx="101">
                  <c:v>93</c:v>
                </c:pt>
                <c:pt idx="102">
                  <c:v>99</c:v>
                </c:pt>
                <c:pt idx="103">
                  <c:v>109</c:v>
                </c:pt>
                <c:pt idx="104">
                  <c:v>99</c:v>
                </c:pt>
                <c:pt idx="105">
                  <c:v>102</c:v>
                </c:pt>
                <c:pt idx="106">
                  <c:v>95</c:v>
                </c:pt>
                <c:pt idx="107">
                  <c:v>106</c:v>
                </c:pt>
                <c:pt idx="108">
                  <c:v>93</c:v>
                </c:pt>
                <c:pt idx="109">
                  <c:v>88</c:v>
                </c:pt>
                <c:pt idx="110">
                  <c:v>97</c:v>
                </c:pt>
                <c:pt idx="111">
                  <c:v>94</c:v>
                </c:pt>
                <c:pt idx="112">
                  <c:v>97</c:v>
                </c:pt>
                <c:pt idx="113">
                  <c:v>99</c:v>
                </c:pt>
                <c:pt idx="114">
                  <c:v>99</c:v>
                </c:pt>
                <c:pt idx="115">
                  <c:v>103</c:v>
                </c:pt>
                <c:pt idx="116">
                  <c:v>97</c:v>
                </c:pt>
                <c:pt idx="117">
                  <c:v>91</c:v>
                </c:pt>
                <c:pt idx="118">
                  <c:v>94</c:v>
                </c:pt>
                <c:pt idx="119">
                  <c:v>100</c:v>
                </c:pt>
                <c:pt idx="120">
                  <c:v>96</c:v>
                </c:pt>
                <c:pt idx="121">
                  <c:v>91</c:v>
                </c:pt>
                <c:pt idx="122">
                  <c:v>98</c:v>
                </c:pt>
                <c:pt idx="123">
                  <c:v>92</c:v>
                </c:pt>
                <c:pt idx="124">
                  <c:v>99</c:v>
                </c:pt>
                <c:pt idx="125">
                  <c:v>98</c:v>
                </c:pt>
                <c:pt idx="126">
                  <c:v>97</c:v>
                </c:pt>
                <c:pt idx="127">
                  <c:v>95</c:v>
                </c:pt>
                <c:pt idx="128">
                  <c:v>95</c:v>
                </c:pt>
                <c:pt idx="129">
                  <c:v>95</c:v>
                </c:pt>
                <c:pt idx="130">
                  <c:v>99</c:v>
                </c:pt>
                <c:pt idx="131">
                  <c:v>101</c:v>
                </c:pt>
                <c:pt idx="132">
                  <c:v>93</c:v>
                </c:pt>
                <c:pt idx="133">
                  <c:v>94</c:v>
                </c:pt>
                <c:pt idx="134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2E-0B4F-9267-0326220B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30832"/>
        <c:axId val="934519664"/>
      </c:scatterChart>
      <c:valAx>
        <c:axId val="105803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19664"/>
        <c:crosses val="autoZero"/>
        <c:crossBetween val="midCat"/>
      </c:valAx>
      <c:valAx>
        <c:axId val="93451966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3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Merged!$D$200:$D$1216</c:f>
              <c:numCache>
                <c:formatCode>General</c:formatCode>
                <c:ptCount val="1017"/>
                <c:pt idx="0">
                  <c:v>6.08</c:v>
                </c:pt>
                <c:pt idx="1">
                  <c:v>5.92</c:v>
                </c:pt>
                <c:pt idx="2">
                  <c:v>5.64</c:v>
                </c:pt>
                <c:pt idx="3">
                  <c:v>5.79</c:v>
                </c:pt>
                <c:pt idx="4">
                  <c:v>5.67</c:v>
                </c:pt>
                <c:pt idx="5">
                  <c:v>5.8</c:v>
                </c:pt>
                <c:pt idx="6">
                  <c:v>5.53</c:v>
                </c:pt>
                <c:pt idx="7">
                  <c:v>5.53</c:v>
                </c:pt>
                <c:pt idx="8">
                  <c:v>5.29</c:v>
                </c:pt>
                <c:pt idx="9">
                  <c:v>5.32</c:v>
                </c:pt>
                <c:pt idx="10">
                  <c:v>5.35</c:v>
                </c:pt>
                <c:pt idx="11">
                  <c:v>5.38</c:v>
                </c:pt>
                <c:pt idx="12">
                  <c:v>5.42</c:v>
                </c:pt>
                <c:pt idx="13">
                  <c:v>5.45</c:v>
                </c:pt>
                <c:pt idx="14">
                  <c:v>5.48</c:v>
                </c:pt>
                <c:pt idx="15">
                  <c:v>5.14</c:v>
                </c:pt>
                <c:pt idx="16">
                  <c:v>5.0999999999999996</c:v>
                </c:pt>
                <c:pt idx="17">
                  <c:v>5.41</c:v>
                </c:pt>
                <c:pt idx="18">
                  <c:v>5.3</c:v>
                </c:pt>
                <c:pt idx="19">
                  <c:v>5.41</c:v>
                </c:pt>
                <c:pt idx="20">
                  <c:v>5.62</c:v>
                </c:pt>
                <c:pt idx="21">
                  <c:v>5.89</c:v>
                </c:pt>
                <c:pt idx="22">
                  <c:v>5.92</c:v>
                </c:pt>
                <c:pt idx="23">
                  <c:v>5.73</c:v>
                </c:pt>
                <c:pt idx="24">
                  <c:v>5.66</c:v>
                </c:pt>
                <c:pt idx="25">
                  <c:v>5.74</c:v>
                </c:pt>
                <c:pt idx="26">
                  <c:v>5.82</c:v>
                </c:pt>
                <c:pt idx="27">
                  <c:v>5.87</c:v>
                </c:pt>
                <c:pt idx="28">
                  <c:v>5.94</c:v>
                </c:pt>
                <c:pt idx="29">
                  <c:v>6.02</c:v>
                </c:pt>
                <c:pt idx="30">
                  <c:v>6.09</c:v>
                </c:pt>
                <c:pt idx="31">
                  <c:v>6.26</c:v>
                </c:pt>
                <c:pt idx="32">
                  <c:v>6.26</c:v>
                </c:pt>
                <c:pt idx="33">
                  <c:v>6.39</c:v>
                </c:pt>
                <c:pt idx="34">
                  <c:v>6.04</c:v>
                </c:pt>
                <c:pt idx="35">
                  <c:v>6.32</c:v>
                </c:pt>
                <c:pt idx="36">
                  <c:v>6.11</c:v>
                </c:pt>
                <c:pt idx="37">
                  <c:v>6.1</c:v>
                </c:pt>
                <c:pt idx="38">
                  <c:v>6.08</c:v>
                </c:pt>
                <c:pt idx="39">
                  <c:v>6.07</c:v>
                </c:pt>
                <c:pt idx="40">
                  <c:v>6.06</c:v>
                </c:pt>
                <c:pt idx="41">
                  <c:v>6.04</c:v>
                </c:pt>
                <c:pt idx="42">
                  <c:v>6.03</c:v>
                </c:pt>
                <c:pt idx="43">
                  <c:v>6.02</c:v>
                </c:pt>
                <c:pt idx="44">
                  <c:v>6.01</c:v>
                </c:pt>
                <c:pt idx="45">
                  <c:v>5.99</c:v>
                </c:pt>
                <c:pt idx="46">
                  <c:v>6.01</c:v>
                </c:pt>
                <c:pt idx="47">
                  <c:v>6.63</c:v>
                </c:pt>
                <c:pt idx="48">
                  <c:v>6.53</c:v>
                </c:pt>
                <c:pt idx="49">
                  <c:v>6.68</c:v>
                </c:pt>
                <c:pt idx="50">
                  <c:v>6.67</c:v>
                </c:pt>
                <c:pt idx="51">
                  <c:v>6.45</c:v>
                </c:pt>
                <c:pt idx="52">
                  <c:v>6.34</c:v>
                </c:pt>
                <c:pt idx="53">
                  <c:v>6.29</c:v>
                </c:pt>
                <c:pt idx="54">
                  <c:v>6.34</c:v>
                </c:pt>
                <c:pt idx="55">
                  <c:v>6.38</c:v>
                </c:pt>
                <c:pt idx="56">
                  <c:v>6.43</c:v>
                </c:pt>
                <c:pt idx="57">
                  <c:v>6.01</c:v>
                </c:pt>
                <c:pt idx="58">
                  <c:v>5.95</c:v>
                </c:pt>
                <c:pt idx="59">
                  <c:v>6.02</c:v>
                </c:pt>
                <c:pt idx="60">
                  <c:v>6.02</c:v>
                </c:pt>
                <c:pt idx="61">
                  <c:v>6.03</c:v>
                </c:pt>
                <c:pt idx="62">
                  <c:v>6.03</c:v>
                </c:pt>
                <c:pt idx="63">
                  <c:v>5.96</c:v>
                </c:pt>
                <c:pt idx="64">
                  <c:v>5.98</c:v>
                </c:pt>
                <c:pt idx="65">
                  <c:v>6.22</c:v>
                </c:pt>
                <c:pt idx="66">
                  <c:v>6.36</c:v>
                </c:pt>
                <c:pt idx="67">
                  <c:v>6.53</c:v>
                </c:pt>
                <c:pt idx="68">
                  <c:v>6.48</c:v>
                </c:pt>
                <c:pt idx="69">
                  <c:v>6.65</c:v>
                </c:pt>
                <c:pt idx="70">
                  <c:v>6.35</c:v>
                </c:pt>
                <c:pt idx="71">
                  <c:v>6.28</c:v>
                </c:pt>
                <c:pt idx="72">
                  <c:v>6.21</c:v>
                </c:pt>
                <c:pt idx="73">
                  <c:v>6.14</c:v>
                </c:pt>
                <c:pt idx="74">
                  <c:v>6.19</c:v>
                </c:pt>
                <c:pt idx="75">
                  <c:v>6.14</c:v>
                </c:pt>
                <c:pt idx="76">
                  <c:v>6.15</c:v>
                </c:pt>
                <c:pt idx="77">
                  <c:v>6.33</c:v>
                </c:pt>
                <c:pt idx="78">
                  <c:v>5.73</c:v>
                </c:pt>
                <c:pt idx="79">
                  <c:v>5.75</c:v>
                </c:pt>
                <c:pt idx="80">
                  <c:v>5.77</c:v>
                </c:pt>
                <c:pt idx="81">
                  <c:v>5.87</c:v>
                </c:pt>
                <c:pt idx="82">
                  <c:v>6.04</c:v>
                </c:pt>
                <c:pt idx="83">
                  <c:v>5.93</c:v>
                </c:pt>
                <c:pt idx="84">
                  <c:v>6.02</c:v>
                </c:pt>
                <c:pt idx="85">
                  <c:v>6.07</c:v>
                </c:pt>
                <c:pt idx="86">
                  <c:v>6.15</c:v>
                </c:pt>
                <c:pt idx="87">
                  <c:v>6.23</c:v>
                </c:pt>
                <c:pt idx="88">
                  <c:v>6.45</c:v>
                </c:pt>
                <c:pt idx="89">
                  <c:v>6.49</c:v>
                </c:pt>
                <c:pt idx="90">
                  <c:v>6.37</c:v>
                </c:pt>
                <c:pt idx="91">
                  <c:v>6.31</c:v>
                </c:pt>
                <c:pt idx="92">
                  <c:v>6.28</c:v>
                </c:pt>
                <c:pt idx="93">
                  <c:v>6.26</c:v>
                </c:pt>
                <c:pt idx="94">
                  <c:v>6.24</c:v>
                </c:pt>
                <c:pt idx="95">
                  <c:v>6.21</c:v>
                </c:pt>
                <c:pt idx="96">
                  <c:v>6.19</c:v>
                </c:pt>
                <c:pt idx="97">
                  <c:v>6.02</c:v>
                </c:pt>
                <c:pt idx="98">
                  <c:v>6.03</c:v>
                </c:pt>
                <c:pt idx="99">
                  <c:v>5.99</c:v>
                </c:pt>
                <c:pt idx="100">
                  <c:v>5.9</c:v>
                </c:pt>
                <c:pt idx="101">
                  <c:v>6.25</c:v>
                </c:pt>
                <c:pt idx="102">
                  <c:v>6.2</c:v>
                </c:pt>
                <c:pt idx="103">
                  <c:v>6.12</c:v>
                </c:pt>
                <c:pt idx="104">
                  <c:v>6.16</c:v>
                </c:pt>
                <c:pt idx="105">
                  <c:v>6.16</c:v>
                </c:pt>
                <c:pt idx="106">
                  <c:v>6.16</c:v>
                </c:pt>
                <c:pt idx="107">
                  <c:v>6.18</c:v>
                </c:pt>
                <c:pt idx="108">
                  <c:v>6.13</c:v>
                </c:pt>
                <c:pt idx="109">
                  <c:v>5.99</c:v>
                </c:pt>
                <c:pt idx="110">
                  <c:v>6.17</c:v>
                </c:pt>
                <c:pt idx="111">
                  <c:v>6.06</c:v>
                </c:pt>
                <c:pt idx="112">
                  <c:v>5.97</c:v>
                </c:pt>
                <c:pt idx="113">
                  <c:v>5.77</c:v>
                </c:pt>
                <c:pt idx="114">
                  <c:v>5.7</c:v>
                </c:pt>
                <c:pt idx="115">
                  <c:v>5.59</c:v>
                </c:pt>
                <c:pt idx="116">
                  <c:v>5.54</c:v>
                </c:pt>
                <c:pt idx="117">
                  <c:v>5.58</c:v>
                </c:pt>
                <c:pt idx="118">
                  <c:v>5.6</c:v>
                </c:pt>
                <c:pt idx="119">
                  <c:v>5.54</c:v>
                </c:pt>
                <c:pt idx="120">
                  <c:v>5.56</c:v>
                </c:pt>
                <c:pt idx="121">
                  <c:v>5.58</c:v>
                </c:pt>
                <c:pt idx="122">
                  <c:v>5.74</c:v>
                </c:pt>
                <c:pt idx="123">
                  <c:v>5.74</c:v>
                </c:pt>
                <c:pt idx="124">
                  <c:v>5.72</c:v>
                </c:pt>
                <c:pt idx="125">
                  <c:v>5.61</c:v>
                </c:pt>
                <c:pt idx="126">
                  <c:v>5.66</c:v>
                </c:pt>
                <c:pt idx="127">
                  <c:v>5.58</c:v>
                </c:pt>
                <c:pt idx="128">
                  <c:v>5.67</c:v>
                </c:pt>
                <c:pt idx="129">
                  <c:v>5.61</c:v>
                </c:pt>
                <c:pt idx="130">
                  <c:v>5.56</c:v>
                </c:pt>
                <c:pt idx="131">
                  <c:v>5.48</c:v>
                </c:pt>
                <c:pt idx="132">
                  <c:v>5.45</c:v>
                </c:pt>
                <c:pt idx="133">
                  <c:v>5.42</c:v>
                </c:pt>
                <c:pt idx="134">
                  <c:v>5.42</c:v>
                </c:pt>
                <c:pt idx="135">
                  <c:v>5.35</c:v>
                </c:pt>
                <c:pt idx="136">
                  <c:v>5.32</c:v>
                </c:pt>
                <c:pt idx="137">
                  <c:v>5.28</c:v>
                </c:pt>
                <c:pt idx="138">
                  <c:v>5.25</c:v>
                </c:pt>
                <c:pt idx="139">
                  <c:v>5.23</c:v>
                </c:pt>
                <c:pt idx="140">
                  <c:v>5.67</c:v>
                </c:pt>
                <c:pt idx="141">
                  <c:v>5.61</c:v>
                </c:pt>
                <c:pt idx="142">
                  <c:v>6.11</c:v>
                </c:pt>
                <c:pt idx="143">
                  <c:v>6.18</c:v>
                </c:pt>
                <c:pt idx="144">
                  <c:v>6.25</c:v>
                </c:pt>
                <c:pt idx="145">
                  <c:v>6.26</c:v>
                </c:pt>
                <c:pt idx="146">
                  <c:v>6.3</c:v>
                </c:pt>
                <c:pt idx="147">
                  <c:v>5.97</c:v>
                </c:pt>
                <c:pt idx="148">
                  <c:v>5.87</c:v>
                </c:pt>
                <c:pt idx="149">
                  <c:v>5.73</c:v>
                </c:pt>
                <c:pt idx="150">
                  <c:v>5.84</c:v>
                </c:pt>
                <c:pt idx="151">
                  <c:v>5.77</c:v>
                </c:pt>
                <c:pt idx="152">
                  <c:v>5.93</c:v>
                </c:pt>
                <c:pt idx="153">
                  <c:v>5.87</c:v>
                </c:pt>
                <c:pt idx="154">
                  <c:v>5.92</c:v>
                </c:pt>
                <c:pt idx="155">
                  <c:v>5.83</c:v>
                </c:pt>
                <c:pt idx="156">
                  <c:v>5.89</c:v>
                </c:pt>
                <c:pt idx="157">
                  <c:v>5.82</c:v>
                </c:pt>
                <c:pt idx="158">
                  <c:v>6.04</c:v>
                </c:pt>
                <c:pt idx="159">
                  <c:v>5.92</c:v>
                </c:pt>
                <c:pt idx="160">
                  <c:v>6.14</c:v>
                </c:pt>
                <c:pt idx="161">
                  <c:v>6.02</c:v>
                </c:pt>
                <c:pt idx="162">
                  <c:v>6.27</c:v>
                </c:pt>
                <c:pt idx="163">
                  <c:v>6.11</c:v>
                </c:pt>
                <c:pt idx="164">
                  <c:v>5.95</c:v>
                </c:pt>
                <c:pt idx="165">
                  <c:v>5.88</c:v>
                </c:pt>
                <c:pt idx="166">
                  <c:v>5.88</c:v>
                </c:pt>
                <c:pt idx="167">
                  <c:v>5.8</c:v>
                </c:pt>
                <c:pt idx="168">
                  <c:v>5.95</c:v>
                </c:pt>
                <c:pt idx="169">
                  <c:v>5.95</c:v>
                </c:pt>
                <c:pt idx="170">
                  <c:v>5.82</c:v>
                </c:pt>
                <c:pt idx="171">
                  <c:v>5.59</c:v>
                </c:pt>
                <c:pt idx="172">
                  <c:v>5.52</c:v>
                </c:pt>
                <c:pt idx="173">
                  <c:v>5.29</c:v>
                </c:pt>
                <c:pt idx="174">
                  <c:v>5.29</c:v>
                </c:pt>
                <c:pt idx="175">
                  <c:v>5.28</c:v>
                </c:pt>
                <c:pt idx="176">
                  <c:v>5.17</c:v>
                </c:pt>
                <c:pt idx="177">
                  <c:v>5.19</c:v>
                </c:pt>
                <c:pt idx="178">
                  <c:v>5.24</c:v>
                </c:pt>
                <c:pt idx="179">
                  <c:v>5.23</c:v>
                </c:pt>
                <c:pt idx="180">
                  <c:v>5.0999999999999996</c:v>
                </c:pt>
                <c:pt idx="181">
                  <c:v>5</c:v>
                </c:pt>
                <c:pt idx="182">
                  <c:v>4.96</c:v>
                </c:pt>
                <c:pt idx="183">
                  <c:v>4.83</c:v>
                </c:pt>
                <c:pt idx="184">
                  <c:v>4.8499999999999996</c:v>
                </c:pt>
                <c:pt idx="185">
                  <c:v>4.8600000000000003</c:v>
                </c:pt>
                <c:pt idx="186">
                  <c:v>4.9800000000000004</c:v>
                </c:pt>
                <c:pt idx="187">
                  <c:v>5.26</c:v>
                </c:pt>
                <c:pt idx="188">
                  <c:v>5.28</c:v>
                </c:pt>
                <c:pt idx="189">
                  <c:v>5.24</c:v>
                </c:pt>
                <c:pt idx="190">
                  <c:v>5.3</c:v>
                </c:pt>
                <c:pt idx="191">
                  <c:v>5.39</c:v>
                </c:pt>
                <c:pt idx="192">
                  <c:v>5.48</c:v>
                </c:pt>
                <c:pt idx="193">
                  <c:v>5.61</c:v>
                </c:pt>
                <c:pt idx="194">
                  <c:v>5.61</c:v>
                </c:pt>
                <c:pt idx="195">
                  <c:v>5.61</c:v>
                </c:pt>
                <c:pt idx="196">
                  <c:v>5.48</c:v>
                </c:pt>
                <c:pt idx="197">
                  <c:v>5.36</c:v>
                </c:pt>
                <c:pt idx="198">
                  <c:v>5.52</c:v>
                </c:pt>
                <c:pt idx="199">
                  <c:v>5.44</c:v>
                </c:pt>
                <c:pt idx="200">
                  <c:v>5.38</c:v>
                </c:pt>
                <c:pt idx="201">
                  <c:v>5.46</c:v>
                </c:pt>
                <c:pt idx="202">
                  <c:v>5.65</c:v>
                </c:pt>
                <c:pt idx="203">
                  <c:v>5.7</c:v>
                </c:pt>
                <c:pt idx="204">
                  <c:v>5.66</c:v>
                </c:pt>
                <c:pt idx="205">
                  <c:v>5.7</c:v>
                </c:pt>
                <c:pt idx="206">
                  <c:v>5.69</c:v>
                </c:pt>
                <c:pt idx="207">
                  <c:v>5.84</c:v>
                </c:pt>
                <c:pt idx="208">
                  <c:v>5.83</c:v>
                </c:pt>
                <c:pt idx="209">
                  <c:v>5.76</c:v>
                </c:pt>
                <c:pt idx="210">
                  <c:v>5.79</c:v>
                </c:pt>
                <c:pt idx="211">
                  <c:v>6.01</c:v>
                </c:pt>
                <c:pt idx="212">
                  <c:v>6</c:v>
                </c:pt>
                <c:pt idx="213">
                  <c:v>5.92</c:v>
                </c:pt>
                <c:pt idx="214">
                  <c:v>5.89</c:v>
                </c:pt>
                <c:pt idx="215">
                  <c:v>6.01</c:v>
                </c:pt>
                <c:pt idx="216">
                  <c:v>6.1</c:v>
                </c:pt>
                <c:pt idx="217">
                  <c:v>6.15</c:v>
                </c:pt>
                <c:pt idx="218">
                  <c:v>6.18</c:v>
                </c:pt>
                <c:pt idx="219">
                  <c:v>6.18</c:v>
                </c:pt>
                <c:pt idx="220">
                  <c:v>6.2</c:v>
                </c:pt>
                <c:pt idx="221">
                  <c:v>6.2</c:v>
                </c:pt>
                <c:pt idx="222">
                  <c:v>6.38</c:v>
                </c:pt>
                <c:pt idx="223">
                  <c:v>6.45</c:v>
                </c:pt>
                <c:pt idx="224">
                  <c:v>6.47</c:v>
                </c:pt>
                <c:pt idx="225">
                  <c:v>6.55</c:v>
                </c:pt>
                <c:pt idx="226">
                  <c:v>6.51</c:v>
                </c:pt>
                <c:pt idx="227">
                  <c:v>6.63</c:v>
                </c:pt>
                <c:pt idx="228">
                  <c:v>6.67</c:v>
                </c:pt>
                <c:pt idx="229">
                  <c:v>6.66</c:v>
                </c:pt>
                <c:pt idx="230">
                  <c:v>6.55</c:v>
                </c:pt>
                <c:pt idx="231">
                  <c:v>6.42</c:v>
                </c:pt>
                <c:pt idx="232">
                  <c:v>6.56</c:v>
                </c:pt>
                <c:pt idx="233">
                  <c:v>6.47</c:v>
                </c:pt>
                <c:pt idx="234">
                  <c:v>6.49</c:v>
                </c:pt>
                <c:pt idx="235">
                  <c:v>6.41</c:v>
                </c:pt>
                <c:pt idx="236">
                  <c:v>6.19</c:v>
                </c:pt>
                <c:pt idx="237">
                  <c:v>6.33</c:v>
                </c:pt>
                <c:pt idx="238">
                  <c:v>6.25</c:v>
                </c:pt>
                <c:pt idx="239">
                  <c:v>6.24</c:v>
                </c:pt>
                <c:pt idx="240">
                  <c:v>6.3</c:v>
                </c:pt>
                <c:pt idx="241">
                  <c:v>6.25</c:v>
                </c:pt>
                <c:pt idx="242">
                  <c:v>6.23</c:v>
                </c:pt>
                <c:pt idx="243">
                  <c:v>6.51</c:v>
                </c:pt>
                <c:pt idx="244">
                  <c:v>6.6</c:v>
                </c:pt>
                <c:pt idx="245">
                  <c:v>6.74</c:v>
                </c:pt>
                <c:pt idx="246">
                  <c:v>6.66</c:v>
                </c:pt>
                <c:pt idx="247">
                  <c:v>6.64</c:v>
                </c:pt>
                <c:pt idx="248">
                  <c:v>6.76</c:v>
                </c:pt>
                <c:pt idx="249">
                  <c:v>6.27</c:v>
                </c:pt>
                <c:pt idx="250">
                  <c:v>6.33</c:v>
                </c:pt>
                <c:pt idx="251">
                  <c:v>6.41</c:v>
                </c:pt>
                <c:pt idx="252">
                  <c:v>6.55</c:v>
                </c:pt>
                <c:pt idx="253">
                  <c:v>6.09</c:v>
                </c:pt>
                <c:pt idx="254">
                  <c:v>6.12</c:v>
                </c:pt>
                <c:pt idx="255">
                  <c:v>6.19</c:v>
                </c:pt>
                <c:pt idx="256">
                  <c:v>6.24</c:v>
                </c:pt>
                <c:pt idx="257">
                  <c:v>6.29</c:v>
                </c:pt>
                <c:pt idx="258">
                  <c:v>6.35</c:v>
                </c:pt>
                <c:pt idx="259">
                  <c:v>6.4</c:v>
                </c:pt>
                <c:pt idx="260">
                  <c:v>6.46</c:v>
                </c:pt>
                <c:pt idx="261">
                  <c:v>6.4</c:v>
                </c:pt>
                <c:pt idx="262">
                  <c:v>6.47</c:v>
                </c:pt>
                <c:pt idx="263">
                  <c:v>6.4</c:v>
                </c:pt>
                <c:pt idx="264">
                  <c:v>6.23</c:v>
                </c:pt>
                <c:pt idx="265">
                  <c:v>6.29</c:v>
                </c:pt>
                <c:pt idx="266">
                  <c:v>6.38</c:v>
                </c:pt>
                <c:pt idx="267">
                  <c:v>6.61</c:v>
                </c:pt>
                <c:pt idx="268">
                  <c:v>6.56</c:v>
                </c:pt>
                <c:pt idx="269">
                  <c:v>6.55</c:v>
                </c:pt>
                <c:pt idx="270">
                  <c:v>6.57</c:v>
                </c:pt>
                <c:pt idx="271">
                  <c:v>6.71</c:v>
                </c:pt>
                <c:pt idx="272">
                  <c:v>6.57</c:v>
                </c:pt>
                <c:pt idx="273">
                  <c:v>6.46</c:v>
                </c:pt>
                <c:pt idx="274">
                  <c:v>6.27</c:v>
                </c:pt>
                <c:pt idx="275">
                  <c:v>6.21</c:v>
                </c:pt>
                <c:pt idx="276">
                  <c:v>6.06</c:v>
                </c:pt>
                <c:pt idx="277">
                  <c:v>6.02</c:v>
                </c:pt>
                <c:pt idx="278">
                  <c:v>5.98</c:v>
                </c:pt>
                <c:pt idx="279">
                  <c:v>5.86</c:v>
                </c:pt>
                <c:pt idx="280">
                  <c:v>6.15</c:v>
                </c:pt>
                <c:pt idx="281">
                  <c:v>6.19</c:v>
                </c:pt>
                <c:pt idx="282">
                  <c:v>6.07</c:v>
                </c:pt>
                <c:pt idx="283">
                  <c:v>6.05</c:v>
                </c:pt>
                <c:pt idx="284">
                  <c:v>6.04</c:v>
                </c:pt>
                <c:pt idx="285">
                  <c:v>6.01</c:v>
                </c:pt>
                <c:pt idx="286">
                  <c:v>5.93</c:v>
                </c:pt>
                <c:pt idx="287">
                  <c:v>6.14</c:v>
                </c:pt>
                <c:pt idx="288">
                  <c:v>6.15</c:v>
                </c:pt>
                <c:pt idx="289">
                  <c:v>6.26</c:v>
                </c:pt>
                <c:pt idx="290">
                  <c:v>6.36</c:v>
                </c:pt>
                <c:pt idx="291">
                  <c:v>6.47</c:v>
                </c:pt>
                <c:pt idx="292">
                  <c:v>6.56</c:v>
                </c:pt>
                <c:pt idx="293">
                  <c:v>6.46</c:v>
                </c:pt>
                <c:pt idx="294">
                  <c:v>6.54</c:v>
                </c:pt>
                <c:pt idx="295">
                  <c:v>6.65</c:v>
                </c:pt>
                <c:pt idx="296">
                  <c:v>6.69</c:v>
                </c:pt>
                <c:pt idx="297">
                  <c:v>6.88</c:v>
                </c:pt>
                <c:pt idx="298">
                  <c:v>6.86</c:v>
                </c:pt>
                <c:pt idx="299">
                  <c:v>6.96</c:v>
                </c:pt>
                <c:pt idx="300">
                  <c:v>6.87</c:v>
                </c:pt>
                <c:pt idx="301">
                  <c:v>6.56</c:v>
                </c:pt>
                <c:pt idx="302">
                  <c:v>6.52</c:v>
                </c:pt>
                <c:pt idx="303">
                  <c:v>6.65</c:v>
                </c:pt>
                <c:pt idx="304">
                  <c:v>6.8</c:v>
                </c:pt>
                <c:pt idx="305">
                  <c:v>6.72</c:v>
                </c:pt>
                <c:pt idx="306">
                  <c:v>6.89</c:v>
                </c:pt>
                <c:pt idx="307">
                  <c:v>6.88</c:v>
                </c:pt>
                <c:pt idx="308">
                  <c:v>6.81</c:v>
                </c:pt>
                <c:pt idx="309">
                  <c:v>6.83</c:v>
                </c:pt>
                <c:pt idx="310">
                  <c:v>6.82</c:v>
                </c:pt>
                <c:pt idx="311">
                  <c:v>6.87</c:v>
                </c:pt>
                <c:pt idx="312">
                  <c:v>7.06</c:v>
                </c:pt>
                <c:pt idx="313">
                  <c:v>6.9</c:v>
                </c:pt>
                <c:pt idx="314">
                  <c:v>6.74</c:v>
                </c:pt>
                <c:pt idx="315">
                  <c:v>6.58</c:v>
                </c:pt>
                <c:pt idx="316">
                  <c:v>6.46</c:v>
                </c:pt>
                <c:pt idx="317">
                  <c:v>6.31</c:v>
                </c:pt>
                <c:pt idx="318">
                  <c:v>6.11</c:v>
                </c:pt>
                <c:pt idx="319">
                  <c:v>5.93</c:v>
                </c:pt>
                <c:pt idx="320">
                  <c:v>5.79</c:v>
                </c:pt>
                <c:pt idx="321">
                  <c:v>5.64</c:v>
                </c:pt>
                <c:pt idx="322">
                  <c:v>5.5</c:v>
                </c:pt>
                <c:pt idx="323">
                  <c:v>5.35</c:v>
                </c:pt>
                <c:pt idx="324">
                  <c:v>5.24</c:v>
                </c:pt>
                <c:pt idx="325">
                  <c:v>5.07</c:v>
                </c:pt>
                <c:pt idx="326">
                  <c:v>4.9000000000000004</c:v>
                </c:pt>
                <c:pt idx="327">
                  <c:v>4.7300000000000004</c:v>
                </c:pt>
                <c:pt idx="328">
                  <c:v>4.88</c:v>
                </c:pt>
                <c:pt idx="329">
                  <c:v>4.7699999999999996</c:v>
                </c:pt>
                <c:pt idx="330">
                  <c:v>5.0999999999999996</c:v>
                </c:pt>
                <c:pt idx="331">
                  <c:v>5.03</c:v>
                </c:pt>
                <c:pt idx="332">
                  <c:v>5.1100000000000003</c:v>
                </c:pt>
                <c:pt idx="333">
                  <c:v>5.03</c:v>
                </c:pt>
                <c:pt idx="334">
                  <c:v>4.93</c:v>
                </c:pt>
                <c:pt idx="335">
                  <c:v>4.8499999999999996</c:v>
                </c:pt>
                <c:pt idx="336">
                  <c:v>5.12</c:v>
                </c:pt>
                <c:pt idx="337">
                  <c:v>4.99</c:v>
                </c:pt>
                <c:pt idx="338">
                  <c:v>4.88</c:v>
                </c:pt>
                <c:pt idx="339">
                  <c:v>4.82</c:v>
                </c:pt>
                <c:pt idx="340">
                  <c:v>5.09</c:v>
                </c:pt>
                <c:pt idx="341">
                  <c:v>4.87</c:v>
                </c:pt>
                <c:pt idx="342">
                  <c:v>4.6900000000000004</c:v>
                </c:pt>
                <c:pt idx="343">
                  <c:v>4.67</c:v>
                </c:pt>
                <c:pt idx="344">
                  <c:v>4.67</c:v>
                </c:pt>
                <c:pt idx="345">
                  <c:v>4.74</c:v>
                </c:pt>
                <c:pt idx="346">
                  <c:v>4.8899999999999997</c:v>
                </c:pt>
                <c:pt idx="347">
                  <c:v>4.82</c:v>
                </c:pt>
                <c:pt idx="348">
                  <c:v>4.87</c:v>
                </c:pt>
                <c:pt idx="349">
                  <c:v>5.16</c:v>
                </c:pt>
                <c:pt idx="350">
                  <c:v>5.17</c:v>
                </c:pt>
                <c:pt idx="351">
                  <c:v>5.16</c:v>
                </c:pt>
                <c:pt idx="352">
                  <c:v>5.15</c:v>
                </c:pt>
                <c:pt idx="353">
                  <c:v>5.2</c:v>
                </c:pt>
                <c:pt idx="354">
                  <c:v>5.36</c:v>
                </c:pt>
                <c:pt idx="355">
                  <c:v>5.52</c:v>
                </c:pt>
                <c:pt idx="356">
                  <c:v>5.56</c:v>
                </c:pt>
                <c:pt idx="357">
                  <c:v>5.64</c:v>
                </c:pt>
                <c:pt idx="358">
                  <c:v>5.72</c:v>
                </c:pt>
                <c:pt idx="359">
                  <c:v>5.71</c:v>
                </c:pt>
                <c:pt idx="360">
                  <c:v>5.78</c:v>
                </c:pt>
                <c:pt idx="361">
                  <c:v>5.71</c:v>
                </c:pt>
                <c:pt idx="362">
                  <c:v>5.82</c:v>
                </c:pt>
                <c:pt idx="363">
                  <c:v>5.81</c:v>
                </c:pt>
                <c:pt idx="364">
                  <c:v>5.85</c:v>
                </c:pt>
                <c:pt idx="365">
                  <c:v>5.91</c:v>
                </c:pt>
                <c:pt idx="366">
                  <c:v>6.02</c:v>
                </c:pt>
                <c:pt idx="367">
                  <c:v>5.89</c:v>
                </c:pt>
                <c:pt idx="368">
                  <c:v>6.04</c:v>
                </c:pt>
                <c:pt idx="369">
                  <c:v>6.09</c:v>
                </c:pt>
                <c:pt idx="370">
                  <c:v>6.18</c:v>
                </c:pt>
                <c:pt idx="371">
                  <c:v>6.26</c:v>
                </c:pt>
                <c:pt idx="372">
                  <c:v>6.28</c:v>
                </c:pt>
                <c:pt idx="373">
                  <c:v>6.46</c:v>
                </c:pt>
                <c:pt idx="374">
                  <c:v>6.54</c:v>
                </c:pt>
                <c:pt idx="375">
                  <c:v>6.63</c:v>
                </c:pt>
                <c:pt idx="376">
                  <c:v>6.67</c:v>
                </c:pt>
                <c:pt idx="377">
                  <c:v>6.66</c:v>
                </c:pt>
                <c:pt idx="378">
                  <c:v>6.73</c:v>
                </c:pt>
                <c:pt idx="379">
                  <c:v>6.76</c:v>
                </c:pt>
                <c:pt idx="380">
                  <c:v>6.8</c:v>
                </c:pt>
                <c:pt idx="381">
                  <c:v>6.84</c:v>
                </c:pt>
                <c:pt idx="382">
                  <c:v>6.83</c:v>
                </c:pt>
                <c:pt idx="383">
                  <c:v>6.8</c:v>
                </c:pt>
                <c:pt idx="384">
                  <c:v>6.71</c:v>
                </c:pt>
                <c:pt idx="385">
                  <c:v>6.66</c:v>
                </c:pt>
                <c:pt idx="386">
                  <c:v>6.68</c:v>
                </c:pt>
                <c:pt idx="387">
                  <c:v>6.72</c:v>
                </c:pt>
                <c:pt idx="388">
                  <c:v>6.69</c:v>
                </c:pt>
                <c:pt idx="389">
                  <c:v>6.64</c:v>
                </c:pt>
                <c:pt idx="390">
                  <c:v>6.7</c:v>
                </c:pt>
                <c:pt idx="391">
                  <c:v>6.7</c:v>
                </c:pt>
                <c:pt idx="392">
                  <c:v>6.72</c:v>
                </c:pt>
                <c:pt idx="393">
                  <c:v>6.73</c:v>
                </c:pt>
                <c:pt idx="394">
                  <c:v>6.57</c:v>
                </c:pt>
                <c:pt idx="395">
                  <c:v>6.94</c:v>
                </c:pt>
                <c:pt idx="396">
                  <c:v>6.94</c:v>
                </c:pt>
                <c:pt idx="397">
                  <c:v>6.95</c:v>
                </c:pt>
                <c:pt idx="398">
                  <c:v>7.18</c:v>
                </c:pt>
                <c:pt idx="399">
                  <c:v>7.4</c:v>
                </c:pt>
                <c:pt idx="400">
                  <c:v>7.43</c:v>
                </c:pt>
                <c:pt idx="401">
                  <c:v>7.27</c:v>
                </c:pt>
                <c:pt idx="402">
                  <c:v>7.19</c:v>
                </c:pt>
                <c:pt idx="403">
                  <c:v>7.21</c:v>
                </c:pt>
                <c:pt idx="404">
                  <c:v>7.18</c:v>
                </c:pt>
                <c:pt idx="405">
                  <c:v>6.98</c:v>
                </c:pt>
                <c:pt idx="406">
                  <c:v>7.07</c:v>
                </c:pt>
                <c:pt idx="407">
                  <c:v>7.07</c:v>
                </c:pt>
                <c:pt idx="408">
                  <c:v>7.07</c:v>
                </c:pt>
                <c:pt idx="409">
                  <c:v>7.07</c:v>
                </c:pt>
                <c:pt idx="410">
                  <c:v>7.06</c:v>
                </c:pt>
                <c:pt idx="411">
                  <c:v>7.08</c:v>
                </c:pt>
                <c:pt idx="412">
                  <c:v>7.1</c:v>
                </c:pt>
                <c:pt idx="413">
                  <c:v>7.1</c:v>
                </c:pt>
                <c:pt idx="414">
                  <c:v>7.1</c:v>
                </c:pt>
                <c:pt idx="415">
                  <c:v>7.21</c:v>
                </c:pt>
                <c:pt idx="416">
                  <c:v>7.15</c:v>
                </c:pt>
                <c:pt idx="417">
                  <c:v>7.13</c:v>
                </c:pt>
                <c:pt idx="418">
                  <c:v>7.1</c:v>
                </c:pt>
                <c:pt idx="419">
                  <c:v>7.16</c:v>
                </c:pt>
                <c:pt idx="420">
                  <c:v>7.11</c:v>
                </c:pt>
                <c:pt idx="421">
                  <c:v>7.14</c:v>
                </c:pt>
                <c:pt idx="422">
                  <c:v>7.13</c:v>
                </c:pt>
                <c:pt idx="423">
                  <c:v>7.12</c:v>
                </c:pt>
                <c:pt idx="424">
                  <c:v>7.14</c:v>
                </c:pt>
                <c:pt idx="425">
                  <c:v>7.26</c:v>
                </c:pt>
                <c:pt idx="426">
                  <c:v>7.1</c:v>
                </c:pt>
                <c:pt idx="427">
                  <c:v>7.08</c:v>
                </c:pt>
                <c:pt idx="428">
                  <c:v>7.05</c:v>
                </c:pt>
                <c:pt idx="429">
                  <c:v>6.91</c:v>
                </c:pt>
                <c:pt idx="430">
                  <c:v>6.72</c:v>
                </c:pt>
                <c:pt idx="431">
                  <c:v>6.71</c:v>
                </c:pt>
                <c:pt idx="432">
                  <c:v>6.67</c:v>
                </c:pt>
                <c:pt idx="433">
                  <c:v>6.56</c:v>
                </c:pt>
                <c:pt idx="434">
                  <c:v>6.7</c:v>
                </c:pt>
                <c:pt idx="435">
                  <c:v>6.75</c:v>
                </c:pt>
                <c:pt idx="436">
                  <c:v>6.75</c:v>
                </c:pt>
                <c:pt idx="437">
                  <c:v>6.84</c:v>
                </c:pt>
                <c:pt idx="438">
                  <c:v>6.92</c:v>
                </c:pt>
                <c:pt idx="439">
                  <c:v>6.94</c:v>
                </c:pt>
                <c:pt idx="440">
                  <c:v>6.84</c:v>
                </c:pt>
                <c:pt idx="441">
                  <c:v>6.91</c:v>
                </c:pt>
                <c:pt idx="442">
                  <c:v>6.83</c:v>
                </c:pt>
                <c:pt idx="443">
                  <c:v>6.77</c:v>
                </c:pt>
                <c:pt idx="444">
                  <c:v>6.68</c:v>
                </c:pt>
                <c:pt idx="445">
                  <c:v>6.57</c:v>
                </c:pt>
                <c:pt idx="446">
                  <c:v>6.45</c:v>
                </c:pt>
                <c:pt idx="447">
                  <c:v>6.47</c:v>
                </c:pt>
                <c:pt idx="448">
                  <c:v>6.43</c:v>
                </c:pt>
                <c:pt idx="449">
                  <c:v>6.47</c:v>
                </c:pt>
                <c:pt idx="450">
                  <c:v>6.41</c:v>
                </c:pt>
                <c:pt idx="451">
                  <c:v>6.56</c:v>
                </c:pt>
                <c:pt idx="452">
                  <c:v>6.46</c:v>
                </c:pt>
                <c:pt idx="453">
                  <c:v>6.45</c:v>
                </c:pt>
                <c:pt idx="454">
                  <c:v>6.47</c:v>
                </c:pt>
                <c:pt idx="455">
                  <c:v>6.42</c:v>
                </c:pt>
                <c:pt idx="456">
                  <c:v>6.38</c:v>
                </c:pt>
                <c:pt idx="457">
                  <c:v>6.33</c:v>
                </c:pt>
                <c:pt idx="458">
                  <c:v>6.22</c:v>
                </c:pt>
                <c:pt idx="459">
                  <c:v>6.2</c:v>
                </c:pt>
                <c:pt idx="460">
                  <c:v>6.32</c:v>
                </c:pt>
                <c:pt idx="461">
                  <c:v>6.34</c:v>
                </c:pt>
                <c:pt idx="462">
                  <c:v>6.4</c:v>
                </c:pt>
                <c:pt idx="463">
                  <c:v>6.34</c:v>
                </c:pt>
                <c:pt idx="464">
                  <c:v>6.23</c:v>
                </c:pt>
                <c:pt idx="465">
                  <c:v>6.1</c:v>
                </c:pt>
                <c:pt idx="466">
                  <c:v>6.04</c:v>
                </c:pt>
                <c:pt idx="467">
                  <c:v>5.99</c:v>
                </c:pt>
                <c:pt idx="468">
                  <c:v>5.95</c:v>
                </c:pt>
                <c:pt idx="469">
                  <c:v>5.88</c:v>
                </c:pt>
                <c:pt idx="470">
                  <c:v>5.99</c:v>
                </c:pt>
                <c:pt idx="471">
                  <c:v>6.13</c:v>
                </c:pt>
                <c:pt idx="472">
                  <c:v>6.09</c:v>
                </c:pt>
                <c:pt idx="473">
                  <c:v>6.23</c:v>
                </c:pt>
                <c:pt idx="474">
                  <c:v>6.24</c:v>
                </c:pt>
                <c:pt idx="475">
                  <c:v>6.36</c:v>
                </c:pt>
                <c:pt idx="476">
                  <c:v>6.52</c:v>
                </c:pt>
                <c:pt idx="477">
                  <c:v>6.57</c:v>
                </c:pt>
                <c:pt idx="478">
                  <c:v>6.56</c:v>
                </c:pt>
                <c:pt idx="479">
                  <c:v>6.62</c:v>
                </c:pt>
                <c:pt idx="480">
                  <c:v>6.56</c:v>
                </c:pt>
                <c:pt idx="481">
                  <c:v>6.64</c:v>
                </c:pt>
                <c:pt idx="482">
                  <c:v>6.6</c:v>
                </c:pt>
                <c:pt idx="483">
                  <c:v>6.59</c:v>
                </c:pt>
                <c:pt idx="484">
                  <c:v>6.58</c:v>
                </c:pt>
                <c:pt idx="485">
                  <c:v>6.47</c:v>
                </c:pt>
                <c:pt idx="486">
                  <c:v>6.55</c:v>
                </c:pt>
                <c:pt idx="487">
                  <c:v>6.59</c:v>
                </c:pt>
                <c:pt idx="488">
                  <c:v>6.53</c:v>
                </c:pt>
                <c:pt idx="489">
                  <c:v>6.62</c:v>
                </c:pt>
                <c:pt idx="490">
                  <c:v>6.52</c:v>
                </c:pt>
                <c:pt idx="491">
                  <c:v>6.44</c:v>
                </c:pt>
                <c:pt idx="492">
                  <c:v>6.41</c:v>
                </c:pt>
                <c:pt idx="493">
                  <c:v>6.34</c:v>
                </c:pt>
                <c:pt idx="494">
                  <c:v>6.33</c:v>
                </c:pt>
                <c:pt idx="495">
                  <c:v>6.45</c:v>
                </c:pt>
                <c:pt idx="496">
                  <c:v>6.45</c:v>
                </c:pt>
                <c:pt idx="497">
                  <c:v>6.38</c:v>
                </c:pt>
                <c:pt idx="498">
                  <c:v>6.36</c:v>
                </c:pt>
                <c:pt idx="499">
                  <c:v>6.34</c:v>
                </c:pt>
                <c:pt idx="500">
                  <c:v>6.3</c:v>
                </c:pt>
                <c:pt idx="501">
                  <c:v>6.17</c:v>
                </c:pt>
                <c:pt idx="502">
                  <c:v>6.07</c:v>
                </c:pt>
                <c:pt idx="503">
                  <c:v>6.01</c:v>
                </c:pt>
                <c:pt idx="504">
                  <c:v>5.8</c:v>
                </c:pt>
                <c:pt idx="505">
                  <c:v>5.73</c:v>
                </c:pt>
                <c:pt idx="506">
                  <c:v>5.68</c:v>
                </c:pt>
                <c:pt idx="507">
                  <c:v>5.59</c:v>
                </c:pt>
                <c:pt idx="508">
                  <c:v>5.63</c:v>
                </c:pt>
                <c:pt idx="509">
                  <c:v>5.62</c:v>
                </c:pt>
                <c:pt idx="510">
                  <c:v>5.54</c:v>
                </c:pt>
                <c:pt idx="511">
                  <c:v>5.56</c:v>
                </c:pt>
                <c:pt idx="512">
                  <c:v>5.38</c:v>
                </c:pt>
                <c:pt idx="513">
                  <c:v>5.31</c:v>
                </c:pt>
                <c:pt idx="514">
                  <c:v>5.32</c:v>
                </c:pt>
                <c:pt idx="515">
                  <c:v>5.23</c:v>
                </c:pt>
                <c:pt idx="516">
                  <c:v>5.26</c:v>
                </c:pt>
                <c:pt idx="517">
                  <c:v>5.21</c:v>
                </c:pt>
                <c:pt idx="518">
                  <c:v>5.16</c:v>
                </c:pt>
                <c:pt idx="519">
                  <c:v>5.2</c:v>
                </c:pt>
                <c:pt idx="520">
                  <c:v>5.2</c:v>
                </c:pt>
                <c:pt idx="521">
                  <c:v>5.37</c:v>
                </c:pt>
                <c:pt idx="522">
                  <c:v>5.36</c:v>
                </c:pt>
                <c:pt idx="523">
                  <c:v>5.34</c:v>
                </c:pt>
                <c:pt idx="524">
                  <c:v>5.31</c:v>
                </c:pt>
                <c:pt idx="525">
                  <c:v>5.23</c:v>
                </c:pt>
                <c:pt idx="526">
                  <c:v>5.0599999999999996</c:v>
                </c:pt>
                <c:pt idx="527">
                  <c:v>5.07</c:v>
                </c:pt>
                <c:pt idx="528">
                  <c:v>5.15</c:v>
                </c:pt>
                <c:pt idx="529">
                  <c:v>5.0599999999999996</c:v>
                </c:pt>
                <c:pt idx="530">
                  <c:v>5.09</c:v>
                </c:pt>
                <c:pt idx="531">
                  <c:v>5.16</c:v>
                </c:pt>
                <c:pt idx="532">
                  <c:v>5.16</c:v>
                </c:pt>
                <c:pt idx="533">
                  <c:v>5.16</c:v>
                </c:pt>
                <c:pt idx="534">
                  <c:v>5.05</c:v>
                </c:pt>
                <c:pt idx="535">
                  <c:v>5.04</c:v>
                </c:pt>
                <c:pt idx="536">
                  <c:v>5.04</c:v>
                </c:pt>
                <c:pt idx="537">
                  <c:v>5</c:v>
                </c:pt>
                <c:pt idx="538">
                  <c:v>5.03</c:v>
                </c:pt>
                <c:pt idx="539">
                  <c:v>4.8899999999999997</c:v>
                </c:pt>
                <c:pt idx="540">
                  <c:v>4.8600000000000003</c:v>
                </c:pt>
                <c:pt idx="541">
                  <c:v>4.95</c:v>
                </c:pt>
                <c:pt idx="542">
                  <c:v>4.8</c:v>
                </c:pt>
                <c:pt idx="543">
                  <c:v>5.01</c:v>
                </c:pt>
                <c:pt idx="544">
                  <c:v>4.95</c:v>
                </c:pt>
                <c:pt idx="545">
                  <c:v>5.0599999999999996</c:v>
                </c:pt>
                <c:pt idx="546">
                  <c:v>5.13</c:v>
                </c:pt>
                <c:pt idx="547">
                  <c:v>5.18</c:v>
                </c:pt>
                <c:pt idx="548">
                  <c:v>5.23</c:v>
                </c:pt>
                <c:pt idx="549">
                  <c:v>5.31</c:v>
                </c:pt>
                <c:pt idx="550">
                  <c:v>5.33</c:v>
                </c:pt>
                <c:pt idx="551">
                  <c:v>5.26</c:v>
                </c:pt>
                <c:pt idx="552">
                  <c:v>5.25</c:v>
                </c:pt>
                <c:pt idx="553">
                  <c:v>5.24</c:v>
                </c:pt>
                <c:pt idx="554">
                  <c:v>5.26</c:v>
                </c:pt>
                <c:pt idx="555">
                  <c:v>5.35</c:v>
                </c:pt>
                <c:pt idx="556">
                  <c:v>5.4</c:v>
                </c:pt>
                <c:pt idx="557">
                  <c:v>5.51</c:v>
                </c:pt>
                <c:pt idx="558">
                  <c:v>5.52</c:v>
                </c:pt>
                <c:pt idx="559">
                  <c:v>5.5</c:v>
                </c:pt>
                <c:pt idx="560">
                  <c:v>5.7</c:v>
                </c:pt>
                <c:pt idx="561">
                  <c:v>5.74</c:v>
                </c:pt>
                <c:pt idx="562">
                  <c:v>5.61</c:v>
                </c:pt>
                <c:pt idx="563">
                  <c:v>5.73</c:v>
                </c:pt>
                <c:pt idx="564">
                  <c:v>5.75</c:v>
                </c:pt>
                <c:pt idx="565">
                  <c:v>5.89</c:v>
                </c:pt>
                <c:pt idx="566">
                  <c:v>6.08</c:v>
                </c:pt>
                <c:pt idx="567">
                  <c:v>6.13</c:v>
                </c:pt>
                <c:pt idx="568">
                  <c:v>6.19</c:v>
                </c:pt>
                <c:pt idx="569">
                  <c:v>6.13</c:v>
                </c:pt>
                <c:pt idx="570">
                  <c:v>6.24</c:v>
                </c:pt>
                <c:pt idx="571">
                  <c:v>6.23</c:v>
                </c:pt>
                <c:pt idx="572">
                  <c:v>6.17</c:v>
                </c:pt>
                <c:pt idx="573">
                  <c:v>6.31</c:v>
                </c:pt>
                <c:pt idx="574">
                  <c:v>6.17</c:v>
                </c:pt>
                <c:pt idx="575">
                  <c:v>6.24</c:v>
                </c:pt>
                <c:pt idx="576">
                  <c:v>6.18</c:v>
                </c:pt>
                <c:pt idx="577">
                  <c:v>6.25</c:v>
                </c:pt>
                <c:pt idx="578">
                  <c:v>6.29</c:v>
                </c:pt>
                <c:pt idx="579">
                  <c:v>6.13</c:v>
                </c:pt>
                <c:pt idx="580">
                  <c:v>6.18</c:v>
                </c:pt>
                <c:pt idx="581">
                  <c:v>6.16</c:v>
                </c:pt>
                <c:pt idx="582">
                  <c:v>6.28</c:v>
                </c:pt>
                <c:pt idx="583">
                  <c:v>6.09</c:v>
                </c:pt>
                <c:pt idx="584">
                  <c:v>6.09</c:v>
                </c:pt>
                <c:pt idx="585">
                  <c:v>6.13</c:v>
                </c:pt>
                <c:pt idx="586">
                  <c:v>6.16</c:v>
                </c:pt>
                <c:pt idx="587">
                  <c:v>6.35</c:v>
                </c:pt>
                <c:pt idx="588">
                  <c:v>6.38</c:v>
                </c:pt>
                <c:pt idx="589">
                  <c:v>6.47</c:v>
                </c:pt>
                <c:pt idx="590">
                  <c:v>6.54</c:v>
                </c:pt>
                <c:pt idx="591">
                  <c:v>6.45</c:v>
                </c:pt>
                <c:pt idx="592">
                  <c:v>6.44</c:v>
                </c:pt>
                <c:pt idx="593">
                  <c:v>6.45</c:v>
                </c:pt>
                <c:pt idx="594">
                  <c:v>6.41</c:v>
                </c:pt>
                <c:pt idx="595">
                  <c:v>6.37</c:v>
                </c:pt>
                <c:pt idx="596">
                  <c:v>6.29</c:v>
                </c:pt>
                <c:pt idx="597">
                  <c:v>6.22</c:v>
                </c:pt>
                <c:pt idx="598">
                  <c:v>6.43</c:v>
                </c:pt>
                <c:pt idx="599">
                  <c:v>6.41</c:v>
                </c:pt>
                <c:pt idx="600">
                  <c:v>6.45</c:v>
                </c:pt>
                <c:pt idx="601">
                  <c:v>6.4</c:v>
                </c:pt>
                <c:pt idx="602">
                  <c:v>6.23</c:v>
                </c:pt>
                <c:pt idx="603">
                  <c:v>6.21</c:v>
                </c:pt>
                <c:pt idx="604">
                  <c:v>6.25</c:v>
                </c:pt>
                <c:pt idx="605">
                  <c:v>6.39</c:v>
                </c:pt>
                <c:pt idx="606">
                  <c:v>6.39</c:v>
                </c:pt>
                <c:pt idx="607">
                  <c:v>6.32</c:v>
                </c:pt>
                <c:pt idx="608">
                  <c:v>6.2</c:v>
                </c:pt>
                <c:pt idx="609">
                  <c:v>6.05</c:v>
                </c:pt>
                <c:pt idx="610">
                  <c:v>6.05</c:v>
                </c:pt>
                <c:pt idx="611">
                  <c:v>6.05</c:v>
                </c:pt>
                <c:pt idx="612">
                  <c:v>6.16</c:v>
                </c:pt>
                <c:pt idx="613">
                  <c:v>6.15</c:v>
                </c:pt>
                <c:pt idx="614">
                  <c:v>6.25</c:v>
                </c:pt>
                <c:pt idx="615">
                  <c:v>6.22</c:v>
                </c:pt>
                <c:pt idx="616">
                  <c:v>6.18</c:v>
                </c:pt>
                <c:pt idx="617">
                  <c:v>6.12</c:v>
                </c:pt>
                <c:pt idx="618">
                  <c:v>6.03</c:v>
                </c:pt>
                <c:pt idx="619">
                  <c:v>6.15</c:v>
                </c:pt>
                <c:pt idx="620">
                  <c:v>6.21</c:v>
                </c:pt>
                <c:pt idx="621">
                  <c:v>6.19</c:v>
                </c:pt>
                <c:pt idx="622">
                  <c:v>6.22</c:v>
                </c:pt>
                <c:pt idx="623">
                  <c:v>6.21</c:v>
                </c:pt>
                <c:pt idx="624">
                  <c:v>6.25</c:v>
                </c:pt>
                <c:pt idx="625">
                  <c:v>6.22</c:v>
                </c:pt>
                <c:pt idx="626">
                  <c:v>6.27</c:v>
                </c:pt>
                <c:pt idx="627">
                  <c:v>6.19</c:v>
                </c:pt>
                <c:pt idx="628">
                  <c:v>6.07</c:v>
                </c:pt>
                <c:pt idx="629">
                  <c:v>5.78</c:v>
                </c:pt>
                <c:pt idx="630">
                  <c:v>5.79</c:v>
                </c:pt>
                <c:pt idx="631">
                  <c:v>5.83</c:v>
                </c:pt>
                <c:pt idx="632">
                  <c:v>6.08</c:v>
                </c:pt>
                <c:pt idx="633">
                  <c:v>6.2</c:v>
                </c:pt>
                <c:pt idx="634">
                  <c:v>6.23</c:v>
                </c:pt>
                <c:pt idx="635">
                  <c:v>6.21</c:v>
                </c:pt>
                <c:pt idx="636">
                  <c:v>6.08</c:v>
                </c:pt>
                <c:pt idx="637">
                  <c:v>6.07</c:v>
                </c:pt>
                <c:pt idx="638">
                  <c:v>6.09</c:v>
                </c:pt>
                <c:pt idx="639">
                  <c:v>6.04</c:v>
                </c:pt>
                <c:pt idx="640">
                  <c:v>6.15</c:v>
                </c:pt>
                <c:pt idx="641">
                  <c:v>6.26</c:v>
                </c:pt>
                <c:pt idx="642">
                  <c:v>6.15</c:v>
                </c:pt>
                <c:pt idx="643">
                  <c:v>6.08</c:v>
                </c:pt>
                <c:pt idx="644">
                  <c:v>6.04</c:v>
                </c:pt>
                <c:pt idx="645">
                  <c:v>6.03</c:v>
                </c:pt>
                <c:pt idx="646">
                  <c:v>6.05</c:v>
                </c:pt>
                <c:pt idx="647">
                  <c:v>6.17</c:v>
                </c:pt>
                <c:pt idx="648">
                  <c:v>6.1</c:v>
                </c:pt>
                <c:pt idx="649">
                  <c:v>6.09</c:v>
                </c:pt>
                <c:pt idx="650">
                  <c:v>6.02</c:v>
                </c:pt>
                <c:pt idx="651">
                  <c:v>5.86</c:v>
                </c:pt>
                <c:pt idx="652">
                  <c:v>5.74</c:v>
                </c:pt>
                <c:pt idx="653">
                  <c:v>5.68</c:v>
                </c:pt>
                <c:pt idx="654">
                  <c:v>5.63</c:v>
                </c:pt>
                <c:pt idx="655">
                  <c:v>5.65</c:v>
                </c:pt>
                <c:pt idx="656">
                  <c:v>5.71</c:v>
                </c:pt>
                <c:pt idx="657">
                  <c:v>5.58</c:v>
                </c:pt>
                <c:pt idx="658">
                  <c:v>5.64</c:v>
                </c:pt>
                <c:pt idx="659">
                  <c:v>5.74</c:v>
                </c:pt>
                <c:pt idx="660">
                  <c:v>5.75</c:v>
                </c:pt>
                <c:pt idx="661">
                  <c:v>5.7</c:v>
                </c:pt>
                <c:pt idx="662">
                  <c:v>5.66</c:v>
                </c:pt>
                <c:pt idx="663">
                  <c:v>5.51</c:v>
                </c:pt>
                <c:pt idx="664">
                  <c:v>5.55</c:v>
                </c:pt>
                <c:pt idx="665">
                  <c:v>5.48</c:v>
                </c:pt>
                <c:pt idx="666">
                  <c:v>5.43</c:v>
                </c:pt>
                <c:pt idx="667">
                  <c:v>5.35</c:v>
                </c:pt>
                <c:pt idx="668">
                  <c:v>5.38</c:v>
                </c:pt>
                <c:pt idx="669">
                  <c:v>5.37</c:v>
                </c:pt>
                <c:pt idx="670">
                  <c:v>5.34</c:v>
                </c:pt>
                <c:pt idx="671">
                  <c:v>5.32</c:v>
                </c:pt>
                <c:pt idx="672">
                  <c:v>5.31</c:v>
                </c:pt>
                <c:pt idx="673">
                  <c:v>5.28</c:v>
                </c:pt>
                <c:pt idx="674">
                  <c:v>5.22</c:v>
                </c:pt>
                <c:pt idx="675">
                  <c:v>5.32</c:v>
                </c:pt>
                <c:pt idx="676">
                  <c:v>5.45</c:v>
                </c:pt>
                <c:pt idx="677">
                  <c:v>5.53</c:v>
                </c:pt>
                <c:pt idx="678">
                  <c:v>5.38</c:v>
                </c:pt>
                <c:pt idx="679">
                  <c:v>5.4</c:v>
                </c:pt>
                <c:pt idx="680">
                  <c:v>5.37</c:v>
                </c:pt>
                <c:pt idx="681">
                  <c:v>5.24</c:v>
                </c:pt>
                <c:pt idx="682">
                  <c:v>5.22</c:v>
                </c:pt>
                <c:pt idx="683">
                  <c:v>5.19</c:v>
                </c:pt>
                <c:pt idx="684">
                  <c:v>5.29</c:v>
                </c:pt>
                <c:pt idx="685">
                  <c:v>5.41</c:v>
                </c:pt>
                <c:pt idx="686">
                  <c:v>5.3</c:v>
                </c:pt>
                <c:pt idx="687">
                  <c:v>5.21</c:v>
                </c:pt>
                <c:pt idx="688">
                  <c:v>5.21</c:v>
                </c:pt>
                <c:pt idx="689">
                  <c:v>5.29</c:v>
                </c:pt>
                <c:pt idx="690">
                  <c:v>5.22</c:v>
                </c:pt>
                <c:pt idx="691">
                  <c:v>5.28</c:v>
                </c:pt>
                <c:pt idx="692">
                  <c:v>5.24</c:v>
                </c:pt>
                <c:pt idx="693">
                  <c:v>5.17</c:v>
                </c:pt>
                <c:pt idx="694">
                  <c:v>5.0999999999999996</c:v>
                </c:pt>
                <c:pt idx="695">
                  <c:v>5.13</c:v>
                </c:pt>
                <c:pt idx="696">
                  <c:v>5.17</c:v>
                </c:pt>
                <c:pt idx="697">
                  <c:v>5.16</c:v>
                </c:pt>
                <c:pt idx="698">
                  <c:v>5.16</c:v>
                </c:pt>
                <c:pt idx="699">
                  <c:v>5.19</c:v>
                </c:pt>
                <c:pt idx="700">
                  <c:v>5.19</c:v>
                </c:pt>
                <c:pt idx="701">
                  <c:v>5.27</c:v>
                </c:pt>
                <c:pt idx="702">
                  <c:v>5.24</c:v>
                </c:pt>
                <c:pt idx="703">
                  <c:v>5.33</c:v>
                </c:pt>
                <c:pt idx="704">
                  <c:v>5.37</c:v>
                </c:pt>
                <c:pt idx="705">
                  <c:v>5.49</c:v>
                </c:pt>
                <c:pt idx="706">
                  <c:v>5.32</c:v>
                </c:pt>
                <c:pt idx="707">
                  <c:v>5.32</c:v>
                </c:pt>
                <c:pt idx="708">
                  <c:v>5.35</c:v>
                </c:pt>
                <c:pt idx="709">
                  <c:v>5.39</c:v>
                </c:pt>
                <c:pt idx="710">
                  <c:v>5.47</c:v>
                </c:pt>
                <c:pt idx="711">
                  <c:v>5.49</c:v>
                </c:pt>
                <c:pt idx="712">
                  <c:v>5.51</c:v>
                </c:pt>
                <c:pt idx="713">
                  <c:v>5.53</c:v>
                </c:pt>
                <c:pt idx="714">
                  <c:v>5.6</c:v>
                </c:pt>
                <c:pt idx="715">
                  <c:v>5.55</c:v>
                </c:pt>
                <c:pt idx="716">
                  <c:v>5.47</c:v>
                </c:pt>
                <c:pt idx="717">
                  <c:v>5.58</c:v>
                </c:pt>
                <c:pt idx="718">
                  <c:v>5.61</c:v>
                </c:pt>
                <c:pt idx="719">
                  <c:v>5.7</c:v>
                </c:pt>
                <c:pt idx="720">
                  <c:v>5.7</c:v>
                </c:pt>
                <c:pt idx="721">
                  <c:v>5.82</c:v>
                </c:pt>
                <c:pt idx="722">
                  <c:v>5.86</c:v>
                </c:pt>
                <c:pt idx="723">
                  <c:v>6.08</c:v>
                </c:pt>
                <c:pt idx="724">
                  <c:v>6.19</c:v>
                </c:pt>
                <c:pt idx="725">
                  <c:v>6.12</c:v>
                </c:pt>
                <c:pt idx="726">
                  <c:v>6.06</c:v>
                </c:pt>
                <c:pt idx="727">
                  <c:v>6.03</c:v>
                </c:pt>
                <c:pt idx="728">
                  <c:v>5.98</c:v>
                </c:pt>
                <c:pt idx="729">
                  <c:v>5.95</c:v>
                </c:pt>
                <c:pt idx="730">
                  <c:v>6.01</c:v>
                </c:pt>
                <c:pt idx="731">
                  <c:v>6.03</c:v>
                </c:pt>
                <c:pt idx="732">
                  <c:v>6.01</c:v>
                </c:pt>
                <c:pt idx="733">
                  <c:v>6.1</c:v>
                </c:pt>
                <c:pt idx="734">
                  <c:v>6.11</c:v>
                </c:pt>
                <c:pt idx="735">
                  <c:v>6.13</c:v>
                </c:pt>
                <c:pt idx="736">
                  <c:v>6.05</c:v>
                </c:pt>
                <c:pt idx="737">
                  <c:v>6.16</c:v>
                </c:pt>
                <c:pt idx="738">
                  <c:v>6.01</c:v>
                </c:pt>
                <c:pt idx="739">
                  <c:v>6.05</c:v>
                </c:pt>
                <c:pt idx="740">
                  <c:v>5.95</c:v>
                </c:pt>
                <c:pt idx="741">
                  <c:v>5.76</c:v>
                </c:pt>
                <c:pt idx="742">
                  <c:v>5.74</c:v>
                </c:pt>
                <c:pt idx="743">
                  <c:v>5.78</c:v>
                </c:pt>
                <c:pt idx="744">
                  <c:v>5.89</c:v>
                </c:pt>
                <c:pt idx="745">
                  <c:v>5.85</c:v>
                </c:pt>
                <c:pt idx="746">
                  <c:v>5.86</c:v>
                </c:pt>
                <c:pt idx="747">
                  <c:v>6.01</c:v>
                </c:pt>
                <c:pt idx="748">
                  <c:v>5.99</c:v>
                </c:pt>
                <c:pt idx="749">
                  <c:v>5.95</c:v>
                </c:pt>
                <c:pt idx="750">
                  <c:v>6.04</c:v>
                </c:pt>
                <c:pt idx="751">
                  <c:v>6</c:v>
                </c:pt>
                <c:pt idx="752">
                  <c:v>5.89</c:v>
                </c:pt>
                <c:pt idx="753">
                  <c:v>5.94</c:v>
                </c:pt>
                <c:pt idx="754">
                  <c:v>5.71</c:v>
                </c:pt>
                <c:pt idx="755">
                  <c:v>5.67</c:v>
                </c:pt>
                <c:pt idx="756">
                  <c:v>5.72</c:v>
                </c:pt>
                <c:pt idx="757">
                  <c:v>5.82</c:v>
                </c:pt>
                <c:pt idx="758">
                  <c:v>5.85</c:v>
                </c:pt>
                <c:pt idx="759">
                  <c:v>5.93</c:v>
                </c:pt>
                <c:pt idx="760">
                  <c:v>5.91</c:v>
                </c:pt>
                <c:pt idx="761">
                  <c:v>5.9</c:v>
                </c:pt>
                <c:pt idx="762">
                  <c:v>5.87</c:v>
                </c:pt>
                <c:pt idx="763">
                  <c:v>5.93</c:v>
                </c:pt>
                <c:pt idx="764">
                  <c:v>5.83</c:v>
                </c:pt>
                <c:pt idx="765">
                  <c:v>5.83</c:v>
                </c:pt>
                <c:pt idx="766">
                  <c:v>5.75</c:v>
                </c:pt>
                <c:pt idx="767">
                  <c:v>5.93</c:v>
                </c:pt>
                <c:pt idx="768">
                  <c:v>5.88</c:v>
                </c:pt>
                <c:pt idx="769">
                  <c:v>5.94</c:v>
                </c:pt>
                <c:pt idx="770">
                  <c:v>5.86</c:v>
                </c:pt>
                <c:pt idx="771">
                  <c:v>5.92</c:v>
                </c:pt>
                <c:pt idx="772">
                  <c:v>6.04</c:v>
                </c:pt>
                <c:pt idx="773">
                  <c:v>6.08</c:v>
                </c:pt>
                <c:pt idx="774">
                  <c:v>6.1</c:v>
                </c:pt>
                <c:pt idx="775">
                  <c:v>6.05</c:v>
                </c:pt>
                <c:pt idx="776">
                  <c:v>5.97</c:v>
                </c:pt>
                <c:pt idx="777">
                  <c:v>6</c:v>
                </c:pt>
                <c:pt idx="778">
                  <c:v>5.89</c:v>
                </c:pt>
                <c:pt idx="779">
                  <c:v>5.89</c:v>
                </c:pt>
                <c:pt idx="780">
                  <c:v>5.96</c:v>
                </c:pt>
                <c:pt idx="781">
                  <c:v>5.82</c:v>
                </c:pt>
                <c:pt idx="782">
                  <c:v>5.85</c:v>
                </c:pt>
                <c:pt idx="783">
                  <c:v>6</c:v>
                </c:pt>
                <c:pt idx="784">
                  <c:v>5.91</c:v>
                </c:pt>
                <c:pt idx="785">
                  <c:v>6.04</c:v>
                </c:pt>
                <c:pt idx="786">
                  <c:v>6.06</c:v>
                </c:pt>
                <c:pt idx="787">
                  <c:v>6.06</c:v>
                </c:pt>
                <c:pt idx="788">
                  <c:v>6.13</c:v>
                </c:pt>
                <c:pt idx="789">
                  <c:v>6.1</c:v>
                </c:pt>
                <c:pt idx="790">
                  <c:v>6.06</c:v>
                </c:pt>
                <c:pt idx="791">
                  <c:v>6.22</c:v>
                </c:pt>
                <c:pt idx="792">
                  <c:v>6.09</c:v>
                </c:pt>
                <c:pt idx="793">
                  <c:v>6.02</c:v>
                </c:pt>
                <c:pt idx="794">
                  <c:v>6.07</c:v>
                </c:pt>
                <c:pt idx="795">
                  <c:v>6.11</c:v>
                </c:pt>
                <c:pt idx="796">
                  <c:v>6.07</c:v>
                </c:pt>
                <c:pt idx="797">
                  <c:v>6.06</c:v>
                </c:pt>
                <c:pt idx="798">
                  <c:v>5.79</c:v>
                </c:pt>
                <c:pt idx="799">
                  <c:v>5.81</c:v>
                </c:pt>
                <c:pt idx="800">
                  <c:v>5.72</c:v>
                </c:pt>
                <c:pt idx="801">
                  <c:v>5.66</c:v>
                </c:pt>
                <c:pt idx="802">
                  <c:v>5.71</c:v>
                </c:pt>
                <c:pt idx="803">
                  <c:v>5.67</c:v>
                </c:pt>
                <c:pt idx="804">
                  <c:v>5.66</c:v>
                </c:pt>
                <c:pt idx="805">
                  <c:v>5.69</c:v>
                </c:pt>
                <c:pt idx="806">
                  <c:v>5.79</c:v>
                </c:pt>
                <c:pt idx="807">
                  <c:v>5.88</c:v>
                </c:pt>
                <c:pt idx="808">
                  <c:v>5.85</c:v>
                </c:pt>
                <c:pt idx="809">
                  <c:v>5.81</c:v>
                </c:pt>
                <c:pt idx="810">
                  <c:v>5.79</c:v>
                </c:pt>
                <c:pt idx="811">
                  <c:v>5.7</c:v>
                </c:pt>
                <c:pt idx="812">
                  <c:v>5.74</c:v>
                </c:pt>
                <c:pt idx="813">
                  <c:v>5.76</c:v>
                </c:pt>
                <c:pt idx="814">
                  <c:v>5.62</c:v>
                </c:pt>
                <c:pt idx="815">
                  <c:v>5.6</c:v>
                </c:pt>
                <c:pt idx="816">
                  <c:v>5.58</c:v>
                </c:pt>
                <c:pt idx="817">
                  <c:v>5.48</c:v>
                </c:pt>
                <c:pt idx="818">
                  <c:v>5.41</c:v>
                </c:pt>
                <c:pt idx="819">
                  <c:v>5.31</c:v>
                </c:pt>
                <c:pt idx="820">
                  <c:v>5.3</c:v>
                </c:pt>
                <c:pt idx="821">
                  <c:v>5.23</c:v>
                </c:pt>
                <c:pt idx="822">
                  <c:v>5.05</c:v>
                </c:pt>
                <c:pt idx="823">
                  <c:v>5.07</c:v>
                </c:pt>
                <c:pt idx="824">
                  <c:v>5.14</c:v>
                </c:pt>
                <c:pt idx="825">
                  <c:v>4.9400000000000004</c:v>
                </c:pt>
                <c:pt idx="826">
                  <c:v>4.96</c:v>
                </c:pt>
                <c:pt idx="827">
                  <c:v>4.9000000000000004</c:v>
                </c:pt>
                <c:pt idx="828">
                  <c:v>5.03</c:v>
                </c:pt>
                <c:pt idx="829">
                  <c:v>5.15</c:v>
                </c:pt>
                <c:pt idx="830">
                  <c:v>5.15</c:v>
                </c:pt>
                <c:pt idx="831">
                  <c:v>5.25</c:v>
                </c:pt>
                <c:pt idx="832">
                  <c:v>5.37</c:v>
                </c:pt>
                <c:pt idx="833">
                  <c:v>5.34</c:v>
                </c:pt>
                <c:pt idx="834">
                  <c:v>5.41</c:v>
                </c:pt>
                <c:pt idx="835">
                  <c:v>5.46</c:v>
                </c:pt>
                <c:pt idx="836">
                  <c:v>5.44</c:v>
                </c:pt>
                <c:pt idx="837">
                  <c:v>5.37</c:v>
                </c:pt>
                <c:pt idx="838">
                  <c:v>5.34</c:v>
                </c:pt>
                <c:pt idx="839">
                  <c:v>5.34</c:v>
                </c:pt>
                <c:pt idx="840">
                  <c:v>5.38</c:v>
                </c:pt>
                <c:pt idx="841">
                  <c:v>5.44</c:v>
                </c:pt>
                <c:pt idx="842">
                  <c:v>5.47</c:v>
                </c:pt>
                <c:pt idx="843">
                  <c:v>5.48</c:v>
                </c:pt>
                <c:pt idx="844">
                  <c:v>5.44</c:v>
                </c:pt>
                <c:pt idx="845">
                  <c:v>5.47</c:v>
                </c:pt>
                <c:pt idx="846">
                  <c:v>5.46</c:v>
                </c:pt>
                <c:pt idx="847">
                  <c:v>5.5</c:v>
                </c:pt>
                <c:pt idx="848">
                  <c:v>5.48</c:v>
                </c:pt>
                <c:pt idx="849">
                  <c:v>5.44</c:v>
                </c:pt>
                <c:pt idx="850">
                  <c:v>5.45</c:v>
                </c:pt>
                <c:pt idx="851">
                  <c:v>5.58</c:v>
                </c:pt>
                <c:pt idx="852">
                  <c:v>5.67</c:v>
                </c:pt>
                <c:pt idx="853">
                  <c:v>5.77</c:v>
                </c:pt>
                <c:pt idx="854">
                  <c:v>5.84</c:v>
                </c:pt>
                <c:pt idx="855">
                  <c:v>5.87</c:v>
                </c:pt>
                <c:pt idx="856">
                  <c:v>6.06</c:v>
                </c:pt>
                <c:pt idx="857">
                  <c:v>6.07</c:v>
                </c:pt>
                <c:pt idx="858">
                  <c:v>6.08</c:v>
                </c:pt>
                <c:pt idx="859">
                  <c:v>6.01</c:v>
                </c:pt>
                <c:pt idx="860">
                  <c:v>6</c:v>
                </c:pt>
                <c:pt idx="861">
                  <c:v>6.03</c:v>
                </c:pt>
                <c:pt idx="862">
                  <c:v>5.94</c:v>
                </c:pt>
                <c:pt idx="863">
                  <c:v>5.89</c:v>
                </c:pt>
                <c:pt idx="864">
                  <c:v>5.95</c:v>
                </c:pt>
                <c:pt idx="865">
                  <c:v>5.96</c:v>
                </c:pt>
                <c:pt idx="866">
                  <c:v>5.86</c:v>
                </c:pt>
                <c:pt idx="867">
                  <c:v>5.83</c:v>
                </c:pt>
                <c:pt idx="868">
                  <c:v>5.88</c:v>
                </c:pt>
                <c:pt idx="869">
                  <c:v>5.93</c:v>
                </c:pt>
                <c:pt idx="870">
                  <c:v>5.86</c:v>
                </c:pt>
                <c:pt idx="871">
                  <c:v>5.76</c:v>
                </c:pt>
                <c:pt idx="872">
                  <c:v>5.69</c:v>
                </c:pt>
                <c:pt idx="873">
                  <c:v>5.71</c:v>
                </c:pt>
                <c:pt idx="874">
                  <c:v>5.72</c:v>
                </c:pt>
                <c:pt idx="875">
                  <c:v>5.67</c:v>
                </c:pt>
                <c:pt idx="876">
                  <c:v>5.79</c:v>
                </c:pt>
                <c:pt idx="877">
                  <c:v>5.92</c:v>
                </c:pt>
                <c:pt idx="878">
                  <c:v>5.78</c:v>
                </c:pt>
                <c:pt idx="879">
                  <c:v>5.86</c:v>
                </c:pt>
                <c:pt idx="880">
                  <c:v>6.04</c:v>
                </c:pt>
                <c:pt idx="881">
                  <c:v>6.02</c:v>
                </c:pt>
                <c:pt idx="882">
                  <c:v>5.94</c:v>
                </c:pt>
                <c:pt idx="883">
                  <c:v>5.9</c:v>
                </c:pt>
                <c:pt idx="884">
                  <c:v>5.83</c:v>
                </c:pt>
                <c:pt idx="885">
                  <c:v>5.88</c:v>
                </c:pt>
                <c:pt idx="886">
                  <c:v>5.91</c:v>
                </c:pt>
                <c:pt idx="887">
                  <c:v>5.88</c:v>
                </c:pt>
                <c:pt idx="888">
                  <c:v>5.94</c:v>
                </c:pt>
                <c:pt idx="889">
                  <c:v>6.01</c:v>
                </c:pt>
                <c:pt idx="890">
                  <c:v>5.97</c:v>
                </c:pt>
                <c:pt idx="891">
                  <c:v>5.99</c:v>
                </c:pt>
                <c:pt idx="892">
                  <c:v>5.97</c:v>
                </c:pt>
                <c:pt idx="893">
                  <c:v>6.05</c:v>
                </c:pt>
                <c:pt idx="894">
                  <c:v>6.07</c:v>
                </c:pt>
                <c:pt idx="895">
                  <c:v>6</c:v>
                </c:pt>
                <c:pt idx="896">
                  <c:v>5.98</c:v>
                </c:pt>
                <c:pt idx="897">
                  <c:v>6.09</c:v>
                </c:pt>
                <c:pt idx="898">
                  <c:v>6.15</c:v>
                </c:pt>
                <c:pt idx="899">
                  <c:v>6.09</c:v>
                </c:pt>
                <c:pt idx="900">
                  <c:v>6.14</c:v>
                </c:pt>
                <c:pt idx="901">
                  <c:v>6.2</c:v>
                </c:pt>
                <c:pt idx="902">
                  <c:v>6.22</c:v>
                </c:pt>
                <c:pt idx="903">
                  <c:v>6.27</c:v>
                </c:pt>
                <c:pt idx="904">
                  <c:v>6.31</c:v>
                </c:pt>
                <c:pt idx="905">
                  <c:v>6.35</c:v>
                </c:pt>
                <c:pt idx="906">
                  <c:v>6.4</c:v>
                </c:pt>
                <c:pt idx="907">
                  <c:v>6.34</c:v>
                </c:pt>
                <c:pt idx="908">
                  <c:v>6.33</c:v>
                </c:pt>
                <c:pt idx="909">
                  <c:v>6.51</c:v>
                </c:pt>
                <c:pt idx="910">
                  <c:v>6.48</c:v>
                </c:pt>
                <c:pt idx="911">
                  <c:v>6.38</c:v>
                </c:pt>
                <c:pt idx="912">
                  <c:v>6.33</c:v>
                </c:pt>
                <c:pt idx="913">
                  <c:v>6.32</c:v>
                </c:pt>
                <c:pt idx="914">
                  <c:v>6.3</c:v>
                </c:pt>
                <c:pt idx="915">
                  <c:v>6.35</c:v>
                </c:pt>
                <c:pt idx="916">
                  <c:v>6.4</c:v>
                </c:pt>
                <c:pt idx="917">
                  <c:v>6.37</c:v>
                </c:pt>
                <c:pt idx="918">
                  <c:v>6.34</c:v>
                </c:pt>
                <c:pt idx="919">
                  <c:v>6.27</c:v>
                </c:pt>
                <c:pt idx="920">
                  <c:v>6.22</c:v>
                </c:pt>
                <c:pt idx="921">
                  <c:v>6.28</c:v>
                </c:pt>
                <c:pt idx="922">
                  <c:v>6.22</c:v>
                </c:pt>
                <c:pt idx="923">
                  <c:v>6.27</c:v>
                </c:pt>
                <c:pt idx="924">
                  <c:v>6.32</c:v>
                </c:pt>
                <c:pt idx="925">
                  <c:v>6.3</c:v>
                </c:pt>
                <c:pt idx="926">
                  <c:v>6.28</c:v>
                </c:pt>
                <c:pt idx="927">
                  <c:v>6.32</c:v>
                </c:pt>
                <c:pt idx="928">
                  <c:v>6.32</c:v>
                </c:pt>
                <c:pt idx="929">
                  <c:v>6.36</c:v>
                </c:pt>
                <c:pt idx="930">
                  <c:v>6.38</c:v>
                </c:pt>
                <c:pt idx="931">
                  <c:v>6.38</c:v>
                </c:pt>
                <c:pt idx="932">
                  <c:v>6.42</c:v>
                </c:pt>
                <c:pt idx="933">
                  <c:v>6.47</c:v>
                </c:pt>
                <c:pt idx="934">
                  <c:v>6.47</c:v>
                </c:pt>
                <c:pt idx="935">
                  <c:v>6.44</c:v>
                </c:pt>
                <c:pt idx="936">
                  <c:v>6.5</c:v>
                </c:pt>
                <c:pt idx="937">
                  <c:v>6.55</c:v>
                </c:pt>
                <c:pt idx="938">
                  <c:v>6.55</c:v>
                </c:pt>
                <c:pt idx="939">
                  <c:v>6.55</c:v>
                </c:pt>
                <c:pt idx="940">
                  <c:v>6.55</c:v>
                </c:pt>
                <c:pt idx="941">
                  <c:v>6.68</c:v>
                </c:pt>
                <c:pt idx="942">
                  <c:v>6.76</c:v>
                </c:pt>
                <c:pt idx="943">
                  <c:v>6.8</c:v>
                </c:pt>
                <c:pt idx="944">
                  <c:v>6.88</c:v>
                </c:pt>
                <c:pt idx="945">
                  <c:v>7.02</c:v>
                </c:pt>
                <c:pt idx="946">
                  <c:v>7.1</c:v>
                </c:pt>
                <c:pt idx="947">
                  <c:v>7.06</c:v>
                </c:pt>
                <c:pt idx="948">
                  <c:v>7.09</c:v>
                </c:pt>
                <c:pt idx="949">
                  <c:v>7.12</c:v>
                </c:pt>
                <c:pt idx="950">
                  <c:v>7.19</c:v>
                </c:pt>
                <c:pt idx="951">
                  <c:v>7.13</c:v>
                </c:pt>
                <c:pt idx="952">
                  <c:v>7.18</c:v>
                </c:pt>
                <c:pt idx="953">
                  <c:v>7.31</c:v>
                </c:pt>
                <c:pt idx="954">
                  <c:v>7.32</c:v>
                </c:pt>
                <c:pt idx="955">
                  <c:v>7.29</c:v>
                </c:pt>
                <c:pt idx="956">
                  <c:v>7.27</c:v>
                </c:pt>
                <c:pt idx="957">
                  <c:v>7.39</c:v>
                </c:pt>
                <c:pt idx="958">
                  <c:v>7.4</c:v>
                </c:pt>
                <c:pt idx="959">
                  <c:v>7.38</c:v>
                </c:pt>
                <c:pt idx="960">
                  <c:v>7.4</c:v>
                </c:pt>
                <c:pt idx="961">
                  <c:v>7.39</c:v>
                </c:pt>
                <c:pt idx="962">
                  <c:v>7.41</c:v>
                </c:pt>
                <c:pt idx="963">
                  <c:v>7.45</c:v>
                </c:pt>
                <c:pt idx="964">
                  <c:v>7.48</c:v>
                </c:pt>
                <c:pt idx="965">
                  <c:v>7.53</c:v>
                </c:pt>
                <c:pt idx="966">
                  <c:v>7.58</c:v>
                </c:pt>
                <c:pt idx="967">
                  <c:v>7.58</c:v>
                </c:pt>
                <c:pt idx="968">
                  <c:v>7.63</c:v>
                </c:pt>
                <c:pt idx="969">
                  <c:v>7.68</c:v>
                </c:pt>
                <c:pt idx="970">
                  <c:v>7.61</c:v>
                </c:pt>
                <c:pt idx="971">
                  <c:v>7.6</c:v>
                </c:pt>
                <c:pt idx="972">
                  <c:v>7.55</c:v>
                </c:pt>
                <c:pt idx="973">
                  <c:v>7.59</c:v>
                </c:pt>
                <c:pt idx="974">
                  <c:v>7.56</c:v>
                </c:pt>
                <c:pt idx="975">
                  <c:v>7.63</c:v>
                </c:pt>
                <c:pt idx="976">
                  <c:v>7.67</c:v>
                </c:pt>
                <c:pt idx="977">
                  <c:v>7.65</c:v>
                </c:pt>
                <c:pt idx="978">
                  <c:v>7.7</c:v>
                </c:pt>
                <c:pt idx="979">
                  <c:v>7.75</c:v>
                </c:pt>
                <c:pt idx="980">
                  <c:v>7.76</c:v>
                </c:pt>
                <c:pt idx="981">
                  <c:v>7.76</c:v>
                </c:pt>
                <c:pt idx="982">
                  <c:v>7.83</c:v>
                </c:pt>
                <c:pt idx="983">
                  <c:v>7.83</c:v>
                </c:pt>
                <c:pt idx="984">
                  <c:v>7.89</c:v>
                </c:pt>
                <c:pt idx="985">
                  <c:v>7.94</c:v>
                </c:pt>
                <c:pt idx="986">
                  <c:v>7.95</c:v>
                </c:pt>
                <c:pt idx="987">
                  <c:v>8.0500000000000007</c:v>
                </c:pt>
                <c:pt idx="988">
                  <c:v>8.1199999999999992</c:v>
                </c:pt>
                <c:pt idx="989">
                  <c:v>8.1300000000000008</c:v>
                </c:pt>
                <c:pt idx="990">
                  <c:v>8.18</c:v>
                </c:pt>
                <c:pt idx="991">
                  <c:v>8.18</c:v>
                </c:pt>
                <c:pt idx="992">
                  <c:v>8.1999999999999993</c:v>
                </c:pt>
                <c:pt idx="993">
                  <c:v>8.2200000000000006</c:v>
                </c:pt>
                <c:pt idx="994">
                  <c:v>8.1999999999999993</c:v>
                </c:pt>
                <c:pt idx="995">
                  <c:v>8.2799999999999994</c:v>
                </c:pt>
                <c:pt idx="996">
                  <c:v>8.3000000000000007</c:v>
                </c:pt>
              </c:numCache>
            </c:numRef>
          </c:xVal>
          <c:yVal>
            <c:numRef>
              <c:f>Merged!$B$200:$B$1216</c:f>
              <c:numCache>
                <c:formatCode>General</c:formatCode>
                <c:ptCount val="1017"/>
                <c:pt idx="0">
                  <c:v>0</c:v>
                </c:pt>
                <c:pt idx="1">
                  <c:v>105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117</c:v>
                </c:pt>
                <c:pt idx="6">
                  <c:v>0</c:v>
                </c:pt>
                <c:pt idx="7">
                  <c:v>100</c:v>
                </c:pt>
                <c:pt idx="8">
                  <c:v>106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115</c:v>
                </c:pt>
                <c:pt idx="16">
                  <c:v>0</c:v>
                </c:pt>
                <c:pt idx="17">
                  <c:v>111</c:v>
                </c:pt>
                <c:pt idx="18">
                  <c:v>99</c:v>
                </c:pt>
                <c:pt idx="19">
                  <c:v>113</c:v>
                </c:pt>
                <c:pt idx="20">
                  <c:v>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116</c:v>
                </c:pt>
                <c:pt idx="31">
                  <c:v>0</c:v>
                </c:pt>
                <c:pt idx="32">
                  <c:v>97</c:v>
                </c:pt>
                <c:pt idx="33">
                  <c:v>111</c:v>
                </c:pt>
                <c:pt idx="34">
                  <c:v>102</c:v>
                </c:pt>
                <c:pt idx="35">
                  <c:v>96</c:v>
                </c:pt>
                <c:pt idx="36">
                  <c:v>0</c:v>
                </c:pt>
                <c:pt idx="37">
                  <c:v>104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103</c:v>
                </c:pt>
                <c:pt idx="48">
                  <c:v>0</c:v>
                </c:pt>
                <c:pt idx="49">
                  <c:v>112</c:v>
                </c:pt>
                <c:pt idx="50">
                  <c:v>0</c:v>
                </c:pt>
                <c:pt idx="51">
                  <c:v>105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108</c:v>
                </c:pt>
                <c:pt idx="62">
                  <c:v>92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113</c:v>
                </c:pt>
                <c:pt idx="73">
                  <c:v>0</c:v>
                </c:pt>
                <c:pt idx="74">
                  <c:v>103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102</c:v>
                </c:pt>
                <c:pt idx="82">
                  <c:v>0</c:v>
                </c:pt>
                <c:pt idx="83">
                  <c:v>0</c:v>
                </c:pt>
                <c:pt idx="84">
                  <c:v>96</c:v>
                </c:pt>
                <c:pt idx="85">
                  <c:v>120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104</c:v>
                </c:pt>
                <c:pt idx="90">
                  <c:v>0</c:v>
                </c:pt>
                <c:pt idx="91">
                  <c:v>105</c:v>
                </c:pt>
                <c:pt idx="92">
                  <c:v>0</c:v>
                </c:pt>
                <c:pt idx="93">
                  <c:v>0</c:v>
                </c:pt>
                <c:pt idx="94">
                  <c:v>105</c:v>
                </c:pt>
                <c:pt idx="95">
                  <c:v>0</c:v>
                </c:pt>
                <c:pt idx="96">
                  <c:v>100</c:v>
                </c:pt>
                <c:pt idx="97">
                  <c:v>96</c:v>
                </c:pt>
                <c:pt idx="98">
                  <c:v>0</c:v>
                </c:pt>
                <c:pt idx="99">
                  <c:v>100</c:v>
                </c:pt>
                <c:pt idx="100">
                  <c:v>103</c:v>
                </c:pt>
                <c:pt idx="101">
                  <c:v>0</c:v>
                </c:pt>
                <c:pt idx="102">
                  <c:v>0</c:v>
                </c:pt>
                <c:pt idx="103">
                  <c:v>104</c:v>
                </c:pt>
                <c:pt idx="104">
                  <c:v>0</c:v>
                </c:pt>
                <c:pt idx="105">
                  <c:v>108</c:v>
                </c:pt>
                <c:pt idx="106">
                  <c:v>114</c:v>
                </c:pt>
                <c:pt idx="107">
                  <c:v>0</c:v>
                </c:pt>
                <c:pt idx="108">
                  <c:v>105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113</c:v>
                </c:pt>
                <c:pt idx="113">
                  <c:v>104</c:v>
                </c:pt>
                <c:pt idx="114">
                  <c:v>0</c:v>
                </c:pt>
                <c:pt idx="115">
                  <c:v>100</c:v>
                </c:pt>
                <c:pt idx="116">
                  <c:v>0</c:v>
                </c:pt>
                <c:pt idx="117">
                  <c:v>0</c:v>
                </c:pt>
                <c:pt idx="118">
                  <c:v>109</c:v>
                </c:pt>
                <c:pt idx="119">
                  <c:v>102</c:v>
                </c:pt>
                <c:pt idx="120">
                  <c:v>0</c:v>
                </c:pt>
                <c:pt idx="121">
                  <c:v>104</c:v>
                </c:pt>
                <c:pt idx="122">
                  <c:v>0</c:v>
                </c:pt>
                <c:pt idx="123">
                  <c:v>0</c:v>
                </c:pt>
                <c:pt idx="124">
                  <c:v>112</c:v>
                </c:pt>
                <c:pt idx="125">
                  <c:v>98</c:v>
                </c:pt>
                <c:pt idx="126">
                  <c:v>111</c:v>
                </c:pt>
                <c:pt idx="127">
                  <c:v>108</c:v>
                </c:pt>
                <c:pt idx="128">
                  <c:v>107</c:v>
                </c:pt>
                <c:pt idx="129">
                  <c:v>111</c:v>
                </c:pt>
                <c:pt idx="130">
                  <c:v>106</c:v>
                </c:pt>
                <c:pt idx="131">
                  <c:v>103</c:v>
                </c:pt>
                <c:pt idx="132">
                  <c:v>103</c:v>
                </c:pt>
                <c:pt idx="133">
                  <c:v>0</c:v>
                </c:pt>
                <c:pt idx="134">
                  <c:v>0</c:v>
                </c:pt>
                <c:pt idx="135">
                  <c:v>106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113</c:v>
                </c:pt>
                <c:pt idx="141">
                  <c:v>103</c:v>
                </c:pt>
                <c:pt idx="142">
                  <c:v>111</c:v>
                </c:pt>
                <c:pt idx="143">
                  <c:v>0</c:v>
                </c:pt>
                <c:pt idx="144">
                  <c:v>110</c:v>
                </c:pt>
                <c:pt idx="145">
                  <c:v>0</c:v>
                </c:pt>
                <c:pt idx="146">
                  <c:v>107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109</c:v>
                </c:pt>
                <c:pt idx="153">
                  <c:v>0</c:v>
                </c:pt>
                <c:pt idx="154">
                  <c:v>0</c:v>
                </c:pt>
                <c:pt idx="155">
                  <c:v>96</c:v>
                </c:pt>
                <c:pt idx="156">
                  <c:v>0</c:v>
                </c:pt>
                <c:pt idx="157">
                  <c:v>90</c:v>
                </c:pt>
                <c:pt idx="158">
                  <c:v>0</c:v>
                </c:pt>
                <c:pt idx="159">
                  <c:v>0</c:v>
                </c:pt>
                <c:pt idx="160">
                  <c:v>103</c:v>
                </c:pt>
                <c:pt idx="161">
                  <c:v>0</c:v>
                </c:pt>
                <c:pt idx="162">
                  <c:v>112</c:v>
                </c:pt>
                <c:pt idx="163">
                  <c:v>0</c:v>
                </c:pt>
                <c:pt idx="164">
                  <c:v>112</c:v>
                </c:pt>
                <c:pt idx="165">
                  <c:v>100</c:v>
                </c:pt>
                <c:pt idx="166">
                  <c:v>106</c:v>
                </c:pt>
                <c:pt idx="167">
                  <c:v>95</c:v>
                </c:pt>
                <c:pt idx="168">
                  <c:v>111</c:v>
                </c:pt>
                <c:pt idx="169">
                  <c:v>0</c:v>
                </c:pt>
                <c:pt idx="170">
                  <c:v>112</c:v>
                </c:pt>
                <c:pt idx="171">
                  <c:v>113</c:v>
                </c:pt>
                <c:pt idx="172">
                  <c:v>0</c:v>
                </c:pt>
                <c:pt idx="173">
                  <c:v>103</c:v>
                </c:pt>
                <c:pt idx="174">
                  <c:v>117</c:v>
                </c:pt>
                <c:pt idx="175">
                  <c:v>112</c:v>
                </c:pt>
                <c:pt idx="176">
                  <c:v>113</c:v>
                </c:pt>
                <c:pt idx="177">
                  <c:v>113</c:v>
                </c:pt>
                <c:pt idx="178">
                  <c:v>0</c:v>
                </c:pt>
                <c:pt idx="179">
                  <c:v>0</c:v>
                </c:pt>
                <c:pt idx="180">
                  <c:v>103</c:v>
                </c:pt>
                <c:pt idx="181">
                  <c:v>98</c:v>
                </c:pt>
                <c:pt idx="182">
                  <c:v>0</c:v>
                </c:pt>
                <c:pt idx="183">
                  <c:v>104</c:v>
                </c:pt>
                <c:pt idx="184">
                  <c:v>101</c:v>
                </c:pt>
                <c:pt idx="185">
                  <c:v>115</c:v>
                </c:pt>
                <c:pt idx="186">
                  <c:v>115</c:v>
                </c:pt>
                <c:pt idx="187">
                  <c:v>0</c:v>
                </c:pt>
                <c:pt idx="188">
                  <c:v>104</c:v>
                </c:pt>
                <c:pt idx="189">
                  <c:v>107</c:v>
                </c:pt>
                <c:pt idx="190">
                  <c:v>0</c:v>
                </c:pt>
                <c:pt idx="191">
                  <c:v>112</c:v>
                </c:pt>
                <c:pt idx="192">
                  <c:v>106</c:v>
                </c:pt>
                <c:pt idx="193">
                  <c:v>0</c:v>
                </c:pt>
                <c:pt idx="194">
                  <c:v>0</c:v>
                </c:pt>
                <c:pt idx="195">
                  <c:v>119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109</c:v>
                </c:pt>
                <c:pt idx="201">
                  <c:v>104</c:v>
                </c:pt>
                <c:pt idx="202">
                  <c:v>96</c:v>
                </c:pt>
                <c:pt idx="203">
                  <c:v>106</c:v>
                </c:pt>
                <c:pt idx="204">
                  <c:v>105</c:v>
                </c:pt>
                <c:pt idx="205">
                  <c:v>110</c:v>
                </c:pt>
                <c:pt idx="206">
                  <c:v>105</c:v>
                </c:pt>
                <c:pt idx="207">
                  <c:v>0</c:v>
                </c:pt>
                <c:pt idx="208">
                  <c:v>104</c:v>
                </c:pt>
                <c:pt idx="209">
                  <c:v>0</c:v>
                </c:pt>
                <c:pt idx="210">
                  <c:v>0</c:v>
                </c:pt>
                <c:pt idx="211">
                  <c:v>112</c:v>
                </c:pt>
                <c:pt idx="212">
                  <c:v>0</c:v>
                </c:pt>
                <c:pt idx="213">
                  <c:v>98</c:v>
                </c:pt>
                <c:pt idx="214">
                  <c:v>107</c:v>
                </c:pt>
                <c:pt idx="215">
                  <c:v>102</c:v>
                </c:pt>
                <c:pt idx="216">
                  <c:v>108</c:v>
                </c:pt>
                <c:pt idx="217">
                  <c:v>101</c:v>
                </c:pt>
                <c:pt idx="218">
                  <c:v>0</c:v>
                </c:pt>
                <c:pt idx="219">
                  <c:v>0</c:v>
                </c:pt>
                <c:pt idx="220">
                  <c:v>101</c:v>
                </c:pt>
                <c:pt idx="221">
                  <c:v>109</c:v>
                </c:pt>
                <c:pt idx="222">
                  <c:v>99</c:v>
                </c:pt>
                <c:pt idx="223">
                  <c:v>0</c:v>
                </c:pt>
                <c:pt idx="224">
                  <c:v>116</c:v>
                </c:pt>
                <c:pt idx="225">
                  <c:v>0</c:v>
                </c:pt>
                <c:pt idx="226">
                  <c:v>105</c:v>
                </c:pt>
                <c:pt idx="227">
                  <c:v>106</c:v>
                </c:pt>
                <c:pt idx="228">
                  <c:v>111</c:v>
                </c:pt>
                <c:pt idx="229">
                  <c:v>0</c:v>
                </c:pt>
                <c:pt idx="230">
                  <c:v>97</c:v>
                </c:pt>
                <c:pt idx="231">
                  <c:v>102</c:v>
                </c:pt>
                <c:pt idx="232">
                  <c:v>101</c:v>
                </c:pt>
                <c:pt idx="233">
                  <c:v>92</c:v>
                </c:pt>
                <c:pt idx="234">
                  <c:v>105</c:v>
                </c:pt>
                <c:pt idx="235">
                  <c:v>0</c:v>
                </c:pt>
                <c:pt idx="236">
                  <c:v>110</c:v>
                </c:pt>
                <c:pt idx="237">
                  <c:v>87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106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108</c:v>
                </c:pt>
                <c:pt idx="246">
                  <c:v>108</c:v>
                </c:pt>
                <c:pt idx="247">
                  <c:v>98</c:v>
                </c:pt>
                <c:pt idx="248">
                  <c:v>106</c:v>
                </c:pt>
                <c:pt idx="249">
                  <c:v>0</c:v>
                </c:pt>
                <c:pt idx="250">
                  <c:v>108</c:v>
                </c:pt>
                <c:pt idx="251">
                  <c:v>116</c:v>
                </c:pt>
                <c:pt idx="252">
                  <c:v>100</c:v>
                </c:pt>
                <c:pt idx="253">
                  <c:v>0</c:v>
                </c:pt>
                <c:pt idx="254">
                  <c:v>0</c:v>
                </c:pt>
                <c:pt idx="255">
                  <c:v>110</c:v>
                </c:pt>
                <c:pt idx="256">
                  <c:v>0</c:v>
                </c:pt>
                <c:pt idx="257">
                  <c:v>0</c:v>
                </c:pt>
                <c:pt idx="258">
                  <c:v>94</c:v>
                </c:pt>
                <c:pt idx="259">
                  <c:v>0</c:v>
                </c:pt>
                <c:pt idx="260">
                  <c:v>96</c:v>
                </c:pt>
                <c:pt idx="261">
                  <c:v>0</c:v>
                </c:pt>
                <c:pt idx="262">
                  <c:v>0</c:v>
                </c:pt>
                <c:pt idx="263">
                  <c:v>97</c:v>
                </c:pt>
                <c:pt idx="264">
                  <c:v>120</c:v>
                </c:pt>
                <c:pt idx="265">
                  <c:v>103</c:v>
                </c:pt>
                <c:pt idx="266">
                  <c:v>98</c:v>
                </c:pt>
                <c:pt idx="267">
                  <c:v>0</c:v>
                </c:pt>
                <c:pt idx="268">
                  <c:v>105</c:v>
                </c:pt>
                <c:pt idx="269">
                  <c:v>103</c:v>
                </c:pt>
                <c:pt idx="270">
                  <c:v>100</c:v>
                </c:pt>
                <c:pt idx="271">
                  <c:v>0</c:v>
                </c:pt>
                <c:pt idx="272">
                  <c:v>100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107</c:v>
                </c:pt>
                <c:pt idx="277">
                  <c:v>0</c:v>
                </c:pt>
                <c:pt idx="278">
                  <c:v>0</c:v>
                </c:pt>
                <c:pt idx="279">
                  <c:v>113</c:v>
                </c:pt>
                <c:pt idx="280">
                  <c:v>101</c:v>
                </c:pt>
                <c:pt idx="281">
                  <c:v>102</c:v>
                </c:pt>
                <c:pt idx="282">
                  <c:v>0</c:v>
                </c:pt>
                <c:pt idx="283">
                  <c:v>0</c:v>
                </c:pt>
                <c:pt idx="284">
                  <c:v>103</c:v>
                </c:pt>
                <c:pt idx="285">
                  <c:v>102</c:v>
                </c:pt>
                <c:pt idx="286">
                  <c:v>105</c:v>
                </c:pt>
                <c:pt idx="287">
                  <c:v>112</c:v>
                </c:pt>
                <c:pt idx="288">
                  <c:v>110</c:v>
                </c:pt>
                <c:pt idx="289">
                  <c:v>108</c:v>
                </c:pt>
                <c:pt idx="290">
                  <c:v>107</c:v>
                </c:pt>
                <c:pt idx="291">
                  <c:v>0</c:v>
                </c:pt>
                <c:pt idx="292">
                  <c:v>0</c:v>
                </c:pt>
                <c:pt idx="293">
                  <c:v>107</c:v>
                </c:pt>
                <c:pt idx="294">
                  <c:v>0</c:v>
                </c:pt>
                <c:pt idx="295">
                  <c:v>101</c:v>
                </c:pt>
                <c:pt idx="296">
                  <c:v>102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95</c:v>
                </c:pt>
                <c:pt idx="303">
                  <c:v>96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104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94</c:v>
                </c:pt>
                <c:pt idx="313">
                  <c:v>100</c:v>
                </c:pt>
                <c:pt idx="314">
                  <c:v>0</c:v>
                </c:pt>
                <c:pt idx="315">
                  <c:v>101</c:v>
                </c:pt>
                <c:pt idx="316">
                  <c:v>111</c:v>
                </c:pt>
                <c:pt idx="317">
                  <c:v>103</c:v>
                </c:pt>
                <c:pt idx="318">
                  <c:v>102</c:v>
                </c:pt>
                <c:pt idx="319">
                  <c:v>0</c:v>
                </c:pt>
                <c:pt idx="320">
                  <c:v>116</c:v>
                </c:pt>
                <c:pt idx="321">
                  <c:v>0</c:v>
                </c:pt>
                <c:pt idx="322">
                  <c:v>102</c:v>
                </c:pt>
                <c:pt idx="323">
                  <c:v>106</c:v>
                </c:pt>
                <c:pt idx="324">
                  <c:v>124</c:v>
                </c:pt>
                <c:pt idx="325">
                  <c:v>98</c:v>
                </c:pt>
                <c:pt idx="326">
                  <c:v>0</c:v>
                </c:pt>
                <c:pt idx="327">
                  <c:v>107</c:v>
                </c:pt>
                <c:pt idx="328">
                  <c:v>0</c:v>
                </c:pt>
                <c:pt idx="329">
                  <c:v>0</c:v>
                </c:pt>
                <c:pt idx="330">
                  <c:v>112</c:v>
                </c:pt>
                <c:pt idx="331">
                  <c:v>108</c:v>
                </c:pt>
                <c:pt idx="332">
                  <c:v>112</c:v>
                </c:pt>
                <c:pt idx="333">
                  <c:v>115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110</c:v>
                </c:pt>
                <c:pt idx="344">
                  <c:v>0</c:v>
                </c:pt>
                <c:pt idx="345">
                  <c:v>102</c:v>
                </c:pt>
                <c:pt idx="346">
                  <c:v>0</c:v>
                </c:pt>
                <c:pt idx="347">
                  <c:v>107</c:v>
                </c:pt>
                <c:pt idx="348">
                  <c:v>109</c:v>
                </c:pt>
                <c:pt idx="349">
                  <c:v>0</c:v>
                </c:pt>
                <c:pt idx="350">
                  <c:v>112</c:v>
                </c:pt>
                <c:pt idx="351">
                  <c:v>101</c:v>
                </c:pt>
                <c:pt idx="352">
                  <c:v>115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117</c:v>
                </c:pt>
                <c:pt idx="358">
                  <c:v>107</c:v>
                </c:pt>
                <c:pt idx="359">
                  <c:v>110</c:v>
                </c:pt>
                <c:pt idx="360">
                  <c:v>105</c:v>
                </c:pt>
                <c:pt idx="361">
                  <c:v>101</c:v>
                </c:pt>
                <c:pt idx="362">
                  <c:v>108</c:v>
                </c:pt>
                <c:pt idx="363">
                  <c:v>0</c:v>
                </c:pt>
                <c:pt idx="364">
                  <c:v>107</c:v>
                </c:pt>
                <c:pt idx="365">
                  <c:v>110</c:v>
                </c:pt>
                <c:pt idx="366">
                  <c:v>0</c:v>
                </c:pt>
                <c:pt idx="367">
                  <c:v>112</c:v>
                </c:pt>
                <c:pt idx="368">
                  <c:v>97</c:v>
                </c:pt>
                <c:pt idx="369">
                  <c:v>88</c:v>
                </c:pt>
                <c:pt idx="370">
                  <c:v>94</c:v>
                </c:pt>
                <c:pt idx="371">
                  <c:v>109</c:v>
                </c:pt>
                <c:pt idx="372">
                  <c:v>0</c:v>
                </c:pt>
                <c:pt idx="373">
                  <c:v>102</c:v>
                </c:pt>
                <c:pt idx="374">
                  <c:v>110</c:v>
                </c:pt>
                <c:pt idx="375">
                  <c:v>0</c:v>
                </c:pt>
                <c:pt idx="376">
                  <c:v>103</c:v>
                </c:pt>
                <c:pt idx="377">
                  <c:v>99</c:v>
                </c:pt>
                <c:pt idx="378">
                  <c:v>105</c:v>
                </c:pt>
                <c:pt idx="379">
                  <c:v>104</c:v>
                </c:pt>
                <c:pt idx="380">
                  <c:v>103</c:v>
                </c:pt>
                <c:pt idx="381">
                  <c:v>102</c:v>
                </c:pt>
                <c:pt idx="382">
                  <c:v>108</c:v>
                </c:pt>
                <c:pt idx="383">
                  <c:v>105</c:v>
                </c:pt>
                <c:pt idx="384">
                  <c:v>102</c:v>
                </c:pt>
                <c:pt idx="385">
                  <c:v>98</c:v>
                </c:pt>
                <c:pt idx="386">
                  <c:v>99</c:v>
                </c:pt>
                <c:pt idx="387">
                  <c:v>105</c:v>
                </c:pt>
                <c:pt idx="388">
                  <c:v>100</c:v>
                </c:pt>
                <c:pt idx="389">
                  <c:v>99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106</c:v>
                </c:pt>
                <c:pt idx="400">
                  <c:v>0</c:v>
                </c:pt>
                <c:pt idx="401">
                  <c:v>0</c:v>
                </c:pt>
                <c:pt idx="402">
                  <c:v>101</c:v>
                </c:pt>
                <c:pt idx="403">
                  <c:v>103</c:v>
                </c:pt>
                <c:pt idx="404">
                  <c:v>104</c:v>
                </c:pt>
                <c:pt idx="405">
                  <c:v>0</c:v>
                </c:pt>
                <c:pt idx="406">
                  <c:v>0</c:v>
                </c:pt>
                <c:pt idx="407">
                  <c:v>102</c:v>
                </c:pt>
                <c:pt idx="408">
                  <c:v>101</c:v>
                </c:pt>
                <c:pt idx="409">
                  <c:v>111</c:v>
                </c:pt>
                <c:pt idx="410">
                  <c:v>86</c:v>
                </c:pt>
                <c:pt idx="411">
                  <c:v>102</c:v>
                </c:pt>
                <c:pt idx="412">
                  <c:v>0</c:v>
                </c:pt>
                <c:pt idx="413">
                  <c:v>93</c:v>
                </c:pt>
                <c:pt idx="414">
                  <c:v>91</c:v>
                </c:pt>
                <c:pt idx="415">
                  <c:v>0</c:v>
                </c:pt>
                <c:pt idx="416">
                  <c:v>105</c:v>
                </c:pt>
                <c:pt idx="417">
                  <c:v>101</c:v>
                </c:pt>
                <c:pt idx="418">
                  <c:v>109</c:v>
                </c:pt>
                <c:pt idx="419">
                  <c:v>98</c:v>
                </c:pt>
                <c:pt idx="420">
                  <c:v>100</c:v>
                </c:pt>
                <c:pt idx="421">
                  <c:v>112</c:v>
                </c:pt>
                <c:pt idx="422">
                  <c:v>99</c:v>
                </c:pt>
                <c:pt idx="423">
                  <c:v>109</c:v>
                </c:pt>
                <c:pt idx="424">
                  <c:v>96</c:v>
                </c:pt>
                <c:pt idx="425">
                  <c:v>103</c:v>
                </c:pt>
                <c:pt idx="426">
                  <c:v>98</c:v>
                </c:pt>
                <c:pt idx="427">
                  <c:v>99</c:v>
                </c:pt>
                <c:pt idx="428">
                  <c:v>102</c:v>
                </c:pt>
                <c:pt idx="429">
                  <c:v>0</c:v>
                </c:pt>
                <c:pt idx="430">
                  <c:v>98</c:v>
                </c:pt>
                <c:pt idx="431">
                  <c:v>108</c:v>
                </c:pt>
                <c:pt idx="432">
                  <c:v>102</c:v>
                </c:pt>
                <c:pt idx="433">
                  <c:v>104</c:v>
                </c:pt>
                <c:pt idx="434">
                  <c:v>98</c:v>
                </c:pt>
                <c:pt idx="435">
                  <c:v>113</c:v>
                </c:pt>
                <c:pt idx="436">
                  <c:v>95</c:v>
                </c:pt>
                <c:pt idx="437">
                  <c:v>101</c:v>
                </c:pt>
                <c:pt idx="438">
                  <c:v>103</c:v>
                </c:pt>
                <c:pt idx="439">
                  <c:v>99</c:v>
                </c:pt>
                <c:pt idx="440">
                  <c:v>101</c:v>
                </c:pt>
                <c:pt idx="441">
                  <c:v>98</c:v>
                </c:pt>
                <c:pt idx="442">
                  <c:v>105</c:v>
                </c:pt>
                <c:pt idx="443">
                  <c:v>0</c:v>
                </c:pt>
                <c:pt idx="444">
                  <c:v>107</c:v>
                </c:pt>
                <c:pt idx="445">
                  <c:v>109</c:v>
                </c:pt>
                <c:pt idx="446">
                  <c:v>0</c:v>
                </c:pt>
                <c:pt idx="447">
                  <c:v>108</c:v>
                </c:pt>
                <c:pt idx="448">
                  <c:v>111</c:v>
                </c:pt>
                <c:pt idx="449">
                  <c:v>96</c:v>
                </c:pt>
                <c:pt idx="450">
                  <c:v>95</c:v>
                </c:pt>
                <c:pt idx="451">
                  <c:v>100</c:v>
                </c:pt>
                <c:pt idx="452">
                  <c:v>103</c:v>
                </c:pt>
                <c:pt idx="453">
                  <c:v>92</c:v>
                </c:pt>
                <c:pt idx="454">
                  <c:v>107</c:v>
                </c:pt>
                <c:pt idx="455">
                  <c:v>105</c:v>
                </c:pt>
                <c:pt idx="456">
                  <c:v>96</c:v>
                </c:pt>
                <c:pt idx="457">
                  <c:v>106</c:v>
                </c:pt>
                <c:pt idx="458">
                  <c:v>105</c:v>
                </c:pt>
                <c:pt idx="459">
                  <c:v>112</c:v>
                </c:pt>
                <c:pt idx="460">
                  <c:v>113</c:v>
                </c:pt>
                <c:pt idx="461">
                  <c:v>111</c:v>
                </c:pt>
                <c:pt idx="462">
                  <c:v>106</c:v>
                </c:pt>
                <c:pt idx="463">
                  <c:v>106</c:v>
                </c:pt>
                <c:pt idx="464">
                  <c:v>101</c:v>
                </c:pt>
                <c:pt idx="465">
                  <c:v>104</c:v>
                </c:pt>
                <c:pt idx="466">
                  <c:v>98</c:v>
                </c:pt>
                <c:pt idx="467">
                  <c:v>105</c:v>
                </c:pt>
                <c:pt idx="468">
                  <c:v>101</c:v>
                </c:pt>
                <c:pt idx="469">
                  <c:v>101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114</c:v>
                </c:pt>
                <c:pt idx="474">
                  <c:v>0</c:v>
                </c:pt>
                <c:pt idx="475">
                  <c:v>98</c:v>
                </c:pt>
                <c:pt idx="476">
                  <c:v>0</c:v>
                </c:pt>
                <c:pt idx="477">
                  <c:v>100</c:v>
                </c:pt>
                <c:pt idx="478">
                  <c:v>110</c:v>
                </c:pt>
                <c:pt idx="479">
                  <c:v>115</c:v>
                </c:pt>
                <c:pt idx="480">
                  <c:v>110</c:v>
                </c:pt>
                <c:pt idx="481">
                  <c:v>104</c:v>
                </c:pt>
                <c:pt idx="482">
                  <c:v>106</c:v>
                </c:pt>
                <c:pt idx="483">
                  <c:v>108</c:v>
                </c:pt>
                <c:pt idx="484">
                  <c:v>101</c:v>
                </c:pt>
                <c:pt idx="485">
                  <c:v>97</c:v>
                </c:pt>
                <c:pt idx="486">
                  <c:v>94</c:v>
                </c:pt>
                <c:pt idx="487">
                  <c:v>99</c:v>
                </c:pt>
                <c:pt idx="488">
                  <c:v>93</c:v>
                </c:pt>
                <c:pt idx="489">
                  <c:v>103</c:v>
                </c:pt>
                <c:pt idx="490">
                  <c:v>100</c:v>
                </c:pt>
                <c:pt idx="491">
                  <c:v>97</c:v>
                </c:pt>
                <c:pt idx="492">
                  <c:v>107</c:v>
                </c:pt>
                <c:pt idx="493">
                  <c:v>108</c:v>
                </c:pt>
                <c:pt idx="494">
                  <c:v>100</c:v>
                </c:pt>
                <c:pt idx="495">
                  <c:v>106</c:v>
                </c:pt>
                <c:pt idx="496">
                  <c:v>94</c:v>
                </c:pt>
                <c:pt idx="497">
                  <c:v>97</c:v>
                </c:pt>
                <c:pt idx="498">
                  <c:v>108</c:v>
                </c:pt>
                <c:pt idx="499">
                  <c:v>97</c:v>
                </c:pt>
                <c:pt idx="500">
                  <c:v>111</c:v>
                </c:pt>
                <c:pt idx="501">
                  <c:v>97</c:v>
                </c:pt>
                <c:pt idx="502">
                  <c:v>103</c:v>
                </c:pt>
                <c:pt idx="503">
                  <c:v>115</c:v>
                </c:pt>
                <c:pt idx="504">
                  <c:v>108</c:v>
                </c:pt>
                <c:pt idx="505">
                  <c:v>114</c:v>
                </c:pt>
                <c:pt idx="506">
                  <c:v>106</c:v>
                </c:pt>
                <c:pt idx="507">
                  <c:v>106</c:v>
                </c:pt>
                <c:pt idx="508">
                  <c:v>108</c:v>
                </c:pt>
                <c:pt idx="509">
                  <c:v>111</c:v>
                </c:pt>
                <c:pt idx="510">
                  <c:v>102</c:v>
                </c:pt>
                <c:pt idx="511">
                  <c:v>110</c:v>
                </c:pt>
                <c:pt idx="512">
                  <c:v>111</c:v>
                </c:pt>
                <c:pt idx="513">
                  <c:v>109</c:v>
                </c:pt>
                <c:pt idx="514">
                  <c:v>110</c:v>
                </c:pt>
                <c:pt idx="515">
                  <c:v>105</c:v>
                </c:pt>
                <c:pt idx="516">
                  <c:v>111</c:v>
                </c:pt>
                <c:pt idx="517">
                  <c:v>104</c:v>
                </c:pt>
                <c:pt idx="518">
                  <c:v>106</c:v>
                </c:pt>
                <c:pt idx="519">
                  <c:v>115</c:v>
                </c:pt>
                <c:pt idx="520">
                  <c:v>111</c:v>
                </c:pt>
                <c:pt idx="521">
                  <c:v>105</c:v>
                </c:pt>
                <c:pt idx="522">
                  <c:v>107</c:v>
                </c:pt>
                <c:pt idx="523">
                  <c:v>103</c:v>
                </c:pt>
                <c:pt idx="524">
                  <c:v>109</c:v>
                </c:pt>
                <c:pt idx="525">
                  <c:v>109</c:v>
                </c:pt>
                <c:pt idx="526">
                  <c:v>104</c:v>
                </c:pt>
                <c:pt idx="527">
                  <c:v>113</c:v>
                </c:pt>
                <c:pt idx="528">
                  <c:v>105</c:v>
                </c:pt>
                <c:pt idx="529">
                  <c:v>106</c:v>
                </c:pt>
                <c:pt idx="530">
                  <c:v>107</c:v>
                </c:pt>
                <c:pt idx="531">
                  <c:v>107</c:v>
                </c:pt>
                <c:pt idx="532">
                  <c:v>103</c:v>
                </c:pt>
                <c:pt idx="533">
                  <c:v>108</c:v>
                </c:pt>
                <c:pt idx="534">
                  <c:v>111</c:v>
                </c:pt>
                <c:pt idx="535">
                  <c:v>108</c:v>
                </c:pt>
                <c:pt idx="536">
                  <c:v>95</c:v>
                </c:pt>
                <c:pt idx="537">
                  <c:v>108</c:v>
                </c:pt>
                <c:pt idx="538">
                  <c:v>108</c:v>
                </c:pt>
                <c:pt idx="539">
                  <c:v>112</c:v>
                </c:pt>
                <c:pt idx="540">
                  <c:v>120</c:v>
                </c:pt>
                <c:pt idx="541">
                  <c:v>122</c:v>
                </c:pt>
                <c:pt idx="542">
                  <c:v>109</c:v>
                </c:pt>
                <c:pt idx="543">
                  <c:v>102</c:v>
                </c:pt>
                <c:pt idx="544">
                  <c:v>119</c:v>
                </c:pt>
                <c:pt idx="545">
                  <c:v>107</c:v>
                </c:pt>
                <c:pt idx="546">
                  <c:v>97</c:v>
                </c:pt>
                <c:pt idx="547">
                  <c:v>112</c:v>
                </c:pt>
                <c:pt idx="548">
                  <c:v>104</c:v>
                </c:pt>
                <c:pt idx="549">
                  <c:v>118</c:v>
                </c:pt>
                <c:pt idx="550">
                  <c:v>117</c:v>
                </c:pt>
                <c:pt idx="551">
                  <c:v>111</c:v>
                </c:pt>
                <c:pt idx="552">
                  <c:v>109</c:v>
                </c:pt>
                <c:pt idx="553">
                  <c:v>104</c:v>
                </c:pt>
                <c:pt idx="554">
                  <c:v>119</c:v>
                </c:pt>
                <c:pt idx="555">
                  <c:v>0</c:v>
                </c:pt>
                <c:pt idx="556">
                  <c:v>101</c:v>
                </c:pt>
                <c:pt idx="557">
                  <c:v>120</c:v>
                </c:pt>
                <c:pt idx="558">
                  <c:v>93</c:v>
                </c:pt>
                <c:pt idx="559">
                  <c:v>111</c:v>
                </c:pt>
                <c:pt idx="560">
                  <c:v>96</c:v>
                </c:pt>
                <c:pt idx="561">
                  <c:v>100</c:v>
                </c:pt>
                <c:pt idx="562">
                  <c:v>102</c:v>
                </c:pt>
                <c:pt idx="563">
                  <c:v>99</c:v>
                </c:pt>
                <c:pt idx="564">
                  <c:v>99</c:v>
                </c:pt>
                <c:pt idx="565">
                  <c:v>109</c:v>
                </c:pt>
                <c:pt idx="566">
                  <c:v>114</c:v>
                </c:pt>
                <c:pt idx="567">
                  <c:v>97</c:v>
                </c:pt>
                <c:pt idx="568">
                  <c:v>108</c:v>
                </c:pt>
                <c:pt idx="569">
                  <c:v>106</c:v>
                </c:pt>
                <c:pt idx="570">
                  <c:v>0</c:v>
                </c:pt>
                <c:pt idx="571">
                  <c:v>112</c:v>
                </c:pt>
                <c:pt idx="572">
                  <c:v>108</c:v>
                </c:pt>
                <c:pt idx="573">
                  <c:v>107</c:v>
                </c:pt>
                <c:pt idx="574">
                  <c:v>0</c:v>
                </c:pt>
                <c:pt idx="575">
                  <c:v>98</c:v>
                </c:pt>
                <c:pt idx="576">
                  <c:v>0</c:v>
                </c:pt>
                <c:pt idx="577">
                  <c:v>109</c:v>
                </c:pt>
                <c:pt idx="578">
                  <c:v>100</c:v>
                </c:pt>
                <c:pt idx="579">
                  <c:v>0</c:v>
                </c:pt>
                <c:pt idx="580">
                  <c:v>102</c:v>
                </c:pt>
                <c:pt idx="581">
                  <c:v>97</c:v>
                </c:pt>
                <c:pt idx="582">
                  <c:v>105</c:v>
                </c:pt>
                <c:pt idx="583">
                  <c:v>0</c:v>
                </c:pt>
                <c:pt idx="584">
                  <c:v>108</c:v>
                </c:pt>
                <c:pt idx="585">
                  <c:v>106</c:v>
                </c:pt>
                <c:pt idx="586">
                  <c:v>105</c:v>
                </c:pt>
                <c:pt idx="587">
                  <c:v>106</c:v>
                </c:pt>
                <c:pt idx="588">
                  <c:v>105</c:v>
                </c:pt>
                <c:pt idx="589">
                  <c:v>106</c:v>
                </c:pt>
                <c:pt idx="590">
                  <c:v>105</c:v>
                </c:pt>
                <c:pt idx="591">
                  <c:v>102</c:v>
                </c:pt>
                <c:pt idx="592">
                  <c:v>94</c:v>
                </c:pt>
                <c:pt idx="593">
                  <c:v>98</c:v>
                </c:pt>
                <c:pt idx="594">
                  <c:v>113</c:v>
                </c:pt>
                <c:pt idx="595">
                  <c:v>93</c:v>
                </c:pt>
                <c:pt idx="596">
                  <c:v>111</c:v>
                </c:pt>
                <c:pt idx="597">
                  <c:v>104</c:v>
                </c:pt>
                <c:pt idx="598">
                  <c:v>114</c:v>
                </c:pt>
                <c:pt idx="599">
                  <c:v>110</c:v>
                </c:pt>
                <c:pt idx="600">
                  <c:v>103</c:v>
                </c:pt>
                <c:pt idx="601">
                  <c:v>101</c:v>
                </c:pt>
                <c:pt idx="602">
                  <c:v>93</c:v>
                </c:pt>
                <c:pt idx="603">
                  <c:v>107</c:v>
                </c:pt>
                <c:pt idx="604">
                  <c:v>99</c:v>
                </c:pt>
                <c:pt idx="605">
                  <c:v>95</c:v>
                </c:pt>
                <c:pt idx="606">
                  <c:v>105</c:v>
                </c:pt>
                <c:pt idx="607">
                  <c:v>106</c:v>
                </c:pt>
                <c:pt idx="608">
                  <c:v>110</c:v>
                </c:pt>
                <c:pt idx="609">
                  <c:v>0</c:v>
                </c:pt>
                <c:pt idx="610">
                  <c:v>108</c:v>
                </c:pt>
                <c:pt idx="611">
                  <c:v>110</c:v>
                </c:pt>
                <c:pt idx="612">
                  <c:v>0</c:v>
                </c:pt>
                <c:pt idx="613">
                  <c:v>87</c:v>
                </c:pt>
                <c:pt idx="614">
                  <c:v>106</c:v>
                </c:pt>
                <c:pt idx="615">
                  <c:v>103</c:v>
                </c:pt>
                <c:pt idx="616">
                  <c:v>110</c:v>
                </c:pt>
                <c:pt idx="617">
                  <c:v>122</c:v>
                </c:pt>
                <c:pt idx="618">
                  <c:v>107</c:v>
                </c:pt>
                <c:pt idx="619">
                  <c:v>102</c:v>
                </c:pt>
                <c:pt idx="620">
                  <c:v>93</c:v>
                </c:pt>
                <c:pt idx="621">
                  <c:v>0</c:v>
                </c:pt>
                <c:pt idx="622">
                  <c:v>109</c:v>
                </c:pt>
                <c:pt idx="623">
                  <c:v>106</c:v>
                </c:pt>
                <c:pt idx="624">
                  <c:v>113</c:v>
                </c:pt>
                <c:pt idx="625">
                  <c:v>112</c:v>
                </c:pt>
                <c:pt idx="626">
                  <c:v>95</c:v>
                </c:pt>
                <c:pt idx="627">
                  <c:v>100</c:v>
                </c:pt>
                <c:pt idx="628">
                  <c:v>0</c:v>
                </c:pt>
                <c:pt idx="629">
                  <c:v>104</c:v>
                </c:pt>
                <c:pt idx="630">
                  <c:v>112</c:v>
                </c:pt>
                <c:pt idx="631">
                  <c:v>0</c:v>
                </c:pt>
                <c:pt idx="632">
                  <c:v>0</c:v>
                </c:pt>
                <c:pt idx="633">
                  <c:v>104</c:v>
                </c:pt>
                <c:pt idx="634">
                  <c:v>98</c:v>
                </c:pt>
                <c:pt idx="635">
                  <c:v>96</c:v>
                </c:pt>
                <c:pt idx="636">
                  <c:v>97</c:v>
                </c:pt>
                <c:pt idx="637">
                  <c:v>0</c:v>
                </c:pt>
                <c:pt idx="638">
                  <c:v>105</c:v>
                </c:pt>
                <c:pt idx="639">
                  <c:v>105</c:v>
                </c:pt>
                <c:pt idx="640">
                  <c:v>108</c:v>
                </c:pt>
                <c:pt idx="641">
                  <c:v>103</c:v>
                </c:pt>
                <c:pt idx="642">
                  <c:v>117</c:v>
                </c:pt>
                <c:pt idx="643">
                  <c:v>114</c:v>
                </c:pt>
                <c:pt idx="644">
                  <c:v>114</c:v>
                </c:pt>
                <c:pt idx="645">
                  <c:v>105</c:v>
                </c:pt>
                <c:pt idx="646">
                  <c:v>99</c:v>
                </c:pt>
                <c:pt idx="647">
                  <c:v>87</c:v>
                </c:pt>
                <c:pt idx="648">
                  <c:v>112</c:v>
                </c:pt>
                <c:pt idx="649">
                  <c:v>0</c:v>
                </c:pt>
                <c:pt idx="650">
                  <c:v>104</c:v>
                </c:pt>
                <c:pt idx="651">
                  <c:v>102</c:v>
                </c:pt>
                <c:pt idx="652">
                  <c:v>107</c:v>
                </c:pt>
                <c:pt idx="653">
                  <c:v>107</c:v>
                </c:pt>
                <c:pt idx="654">
                  <c:v>112</c:v>
                </c:pt>
                <c:pt idx="655">
                  <c:v>104</c:v>
                </c:pt>
                <c:pt idx="656">
                  <c:v>104</c:v>
                </c:pt>
                <c:pt idx="657">
                  <c:v>103</c:v>
                </c:pt>
                <c:pt idx="658">
                  <c:v>0</c:v>
                </c:pt>
                <c:pt idx="659">
                  <c:v>108</c:v>
                </c:pt>
                <c:pt idx="660">
                  <c:v>0</c:v>
                </c:pt>
                <c:pt idx="661">
                  <c:v>111</c:v>
                </c:pt>
                <c:pt idx="662">
                  <c:v>93</c:v>
                </c:pt>
                <c:pt idx="663">
                  <c:v>110</c:v>
                </c:pt>
                <c:pt idx="664">
                  <c:v>105</c:v>
                </c:pt>
                <c:pt idx="665">
                  <c:v>105</c:v>
                </c:pt>
                <c:pt idx="666">
                  <c:v>112</c:v>
                </c:pt>
                <c:pt idx="667">
                  <c:v>108</c:v>
                </c:pt>
                <c:pt idx="668">
                  <c:v>112</c:v>
                </c:pt>
                <c:pt idx="669">
                  <c:v>110</c:v>
                </c:pt>
                <c:pt idx="670">
                  <c:v>104</c:v>
                </c:pt>
                <c:pt idx="671">
                  <c:v>102</c:v>
                </c:pt>
                <c:pt idx="672">
                  <c:v>116</c:v>
                </c:pt>
                <c:pt idx="673">
                  <c:v>112</c:v>
                </c:pt>
                <c:pt idx="674">
                  <c:v>105</c:v>
                </c:pt>
                <c:pt idx="675">
                  <c:v>115</c:v>
                </c:pt>
                <c:pt idx="676">
                  <c:v>111</c:v>
                </c:pt>
                <c:pt idx="677">
                  <c:v>103</c:v>
                </c:pt>
                <c:pt idx="678">
                  <c:v>96</c:v>
                </c:pt>
                <c:pt idx="679">
                  <c:v>109</c:v>
                </c:pt>
                <c:pt idx="680">
                  <c:v>114</c:v>
                </c:pt>
                <c:pt idx="681">
                  <c:v>109</c:v>
                </c:pt>
                <c:pt idx="682">
                  <c:v>110</c:v>
                </c:pt>
                <c:pt idx="683">
                  <c:v>104</c:v>
                </c:pt>
                <c:pt idx="684">
                  <c:v>108</c:v>
                </c:pt>
                <c:pt idx="685">
                  <c:v>118</c:v>
                </c:pt>
                <c:pt idx="686">
                  <c:v>106</c:v>
                </c:pt>
                <c:pt idx="687">
                  <c:v>104</c:v>
                </c:pt>
                <c:pt idx="688">
                  <c:v>104</c:v>
                </c:pt>
                <c:pt idx="689">
                  <c:v>114</c:v>
                </c:pt>
                <c:pt idx="690">
                  <c:v>97</c:v>
                </c:pt>
                <c:pt idx="691">
                  <c:v>93</c:v>
                </c:pt>
                <c:pt idx="692">
                  <c:v>103</c:v>
                </c:pt>
                <c:pt idx="693">
                  <c:v>109</c:v>
                </c:pt>
                <c:pt idx="694">
                  <c:v>107</c:v>
                </c:pt>
                <c:pt idx="695">
                  <c:v>109</c:v>
                </c:pt>
                <c:pt idx="696">
                  <c:v>120</c:v>
                </c:pt>
                <c:pt idx="697">
                  <c:v>114</c:v>
                </c:pt>
                <c:pt idx="698">
                  <c:v>111</c:v>
                </c:pt>
                <c:pt idx="699">
                  <c:v>101</c:v>
                </c:pt>
                <c:pt idx="700">
                  <c:v>97</c:v>
                </c:pt>
                <c:pt idx="701">
                  <c:v>116</c:v>
                </c:pt>
                <c:pt idx="702">
                  <c:v>112</c:v>
                </c:pt>
                <c:pt idx="703">
                  <c:v>116</c:v>
                </c:pt>
                <c:pt idx="704">
                  <c:v>103</c:v>
                </c:pt>
                <c:pt idx="705">
                  <c:v>113</c:v>
                </c:pt>
                <c:pt idx="706">
                  <c:v>109</c:v>
                </c:pt>
                <c:pt idx="707">
                  <c:v>115</c:v>
                </c:pt>
                <c:pt idx="708">
                  <c:v>111</c:v>
                </c:pt>
                <c:pt idx="709">
                  <c:v>103</c:v>
                </c:pt>
                <c:pt idx="710">
                  <c:v>106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104</c:v>
                </c:pt>
                <c:pt idx="715">
                  <c:v>108</c:v>
                </c:pt>
                <c:pt idx="716">
                  <c:v>107</c:v>
                </c:pt>
                <c:pt idx="717">
                  <c:v>110</c:v>
                </c:pt>
                <c:pt idx="718">
                  <c:v>98</c:v>
                </c:pt>
                <c:pt idx="719">
                  <c:v>102</c:v>
                </c:pt>
                <c:pt idx="720">
                  <c:v>102</c:v>
                </c:pt>
                <c:pt idx="721">
                  <c:v>114</c:v>
                </c:pt>
                <c:pt idx="722">
                  <c:v>95</c:v>
                </c:pt>
                <c:pt idx="723">
                  <c:v>100</c:v>
                </c:pt>
                <c:pt idx="724">
                  <c:v>104</c:v>
                </c:pt>
                <c:pt idx="725">
                  <c:v>99</c:v>
                </c:pt>
                <c:pt idx="726">
                  <c:v>106</c:v>
                </c:pt>
                <c:pt idx="727">
                  <c:v>116</c:v>
                </c:pt>
                <c:pt idx="728">
                  <c:v>112</c:v>
                </c:pt>
                <c:pt idx="729">
                  <c:v>104</c:v>
                </c:pt>
                <c:pt idx="730">
                  <c:v>105</c:v>
                </c:pt>
                <c:pt idx="731">
                  <c:v>0</c:v>
                </c:pt>
                <c:pt idx="732">
                  <c:v>104</c:v>
                </c:pt>
                <c:pt idx="733">
                  <c:v>108</c:v>
                </c:pt>
                <c:pt idx="734">
                  <c:v>107</c:v>
                </c:pt>
                <c:pt idx="735">
                  <c:v>102</c:v>
                </c:pt>
                <c:pt idx="736">
                  <c:v>101</c:v>
                </c:pt>
                <c:pt idx="737">
                  <c:v>106</c:v>
                </c:pt>
                <c:pt idx="738">
                  <c:v>93</c:v>
                </c:pt>
                <c:pt idx="739">
                  <c:v>101</c:v>
                </c:pt>
                <c:pt idx="740">
                  <c:v>110</c:v>
                </c:pt>
                <c:pt idx="741">
                  <c:v>115</c:v>
                </c:pt>
                <c:pt idx="742">
                  <c:v>109</c:v>
                </c:pt>
                <c:pt idx="743">
                  <c:v>109</c:v>
                </c:pt>
                <c:pt idx="744">
                  <c:v>108</c:v>
                </c:pt>
                <c:pt idx="745">
                  <c:v>98</c:v>
                </c:pt>
                <c:pt idx="746">
                  <c:v>105</c:v>
                </c:pt>
                <c:pt idx="747">
                  <c:v>110</c:v>
                </c:pt>
                <c:pt idx="748">
                  <c:v>101</c:v>
                </c:pt>
                <c:pt idx="749">
                  <c:v>96</c:v>
                </c:pt>
                <c:pt idx="750">
                  <c:v>100</c:v>
                </c:pt>
                <c:pt idx="751">
                  <c:v>110</c:v>
                </c:pt>
                <c:pt idx="752">
                  <c:v>103</c:v>
                </c:pt>
                <c:pt idx="753">
                  <c:v>110</c:v>
                </c:pt>
                <c:pt idx="754">
                  <c:v>96</c:v>
                </c:pt>
                <c:pt idx="755">
                  <c:v>115</c:v>
                </c:pt>
                <c:pt idx="756">
                  <c:v>120</c:v>
                </c:pt>
                <c:pt idx="757">
                  <c:v>109</c:v>
                </c:pt>
                <c:pt idx="758">
                  <c:v>112</c:v>
                </c:pt>
                <c:pt idx="759">
                  <c:v>101</c:v>
                </c:pt>
                <c:pt idx="760">
                  <c:v>109</c:v>
                </c:pt>
                <c:pt idx="761">
                  <c:v>103</c:v>
                </c:pt>
                <c:pt idx="762">
                  <c:v>89</c:v>
                </c:pt>
                <c:pt idx="763">
                  <c:v>106</c:v>
                </c:pt>
                <c:pt idx="764">
                  <c:v>112</c:v>
                </c:pt>
                <c:pt idx="765">
                  <c:v>98</c:v>
                </c:pt>
                <c:pt idx="766">
                  <c:v>106</c:v>
                </c:pt>
                <c:pt idx="767">
                  <c:v>113</c:v>
                </c:pt>
                <c:pt idx="768">
                  <c:v>101</c:v>
                </c:pt>
                <c:pt idx="769">
                  <c:v>117</c:v>
                </c:pt>
                <c:pt idx="770">
                  <c:v>105</c:v>
                </c:pt>
                <c:pt idx="771">
                  <c:v>105</c:v>
                </c:pt>
                <c:pt idx="772">
                  <c:v>104</c:v>
                </c:pt>
                <c:pt idx="773">
                  <c:v>106</c:v>
                </c:pt>
                <c:pt idx="774">
                  <c:v>100</c:v>
                </c:pt>
                <c:pt idx="775">
                  <c:v>110</c:v>
                </c:pt>
                <c:pt idx="776">
                  <c:v>99</c:v>
                </c:pt>
                <c:pt idx="777">
                  <c:v>108</c:v>
                </c:pt>
                <c:pt idx="778">
                  <c:v>104</c:v>
                </c:pt>
                <c:pt idx="779">
                  <c:v>111</c:v>
                </c:pt>
                <c:pt idx="780">
                  <c:v>96</c:v>
                </c:pt>
                <c:pt idx="781">
                  <c:v>109</c:v>
                </c:pt>
                <c:pt idx="782">
                  <c:v>91</c:v>
                </c:pt>
                <c:pt idx="783">
                  <c:v>109</c:v>
                </c:pt>
                <c:pt idx="784">
                  <c:v>103</c:v>
                </c:pt>
                <c:pt idx="785">
                  <c:v>105</c:v>
                </c:pt>
                <c:pt idx="786">
                  <c:v>108</c:v>
                </c:pt>
                <c:pt idx="787">
                  <c:v>106</c:v>
                </c:pt>
                <c:pt idx="788">
                  <c:v>105</c:v>
                </c:pt>
                <c:pt idx="789">
                  <c:v>109</c:v>
                </c:pt>
                <c:pt idx="790">
                  <c:v>106</c:v>
                </c:pt>
                <c:pt idx="791">
                  <c:v>119</c:v>
                </c:pt>
                <c:pt idx="792">
                  <c:v>99</c:v>
                </c:pt>
                <c:pt idx="793">
                  <c:v>101</c:v>
                </c:pt>
                <c:pt idx="794">
                  <c:v>106</c:v>
                </c:pt>
                <c:pt idx="795">
                  <c:v>104</c:v>
                </c:pt>
                <c:pt idx="796">
                  <c:v>113</c:v>
                </c:pt>
                <c:pt idx="797">
                  <c:v>103</c:v>
                </c:pt>
                <c:pt idx="798">
                  <c:v>97</c:v>
                </c:pt>
                <c:pt idx="799">
                  <c:v>110</c:v>
                </c:pt>
                <c:pt idx="800">
                  <c:v>103</c:v>
                </c:pt>
                <c:pt idx="801">
                  <c:v>103</c:v>
                </c:pt>
                <c:pt idx="802">
                  <c:v>105</c:v>
                </c:pt>
                <c:pt idx="803">
                  <c:v>96</c:v>
                </c:pt>
                <c:pt idx="804">
                  <c:v>110</c:v>
                </c:pt>
                <c:pt idx="805">
                  <c:v>104</c:v>
                </c:pt>
                <c:pt idx="806">
                  <c:v>93</c:v>
                </c:pt>
                <c:pt idx="807">
                  <c:v>114</c:v>
                </c:pt>
                <c:pt idx="808">
                  <c:v>116</c:v>
                </c:pt>
                <c:pt idx="809">
                  <c:v>98</c:v>
                </c:pt>
                <c:pt idx="810">
                  <c:v>107</c:v>
                </c:pt>
                <c:pt idx="811">
                  <c:v>100</c:v>
                </c:pt>
                <c:pt idx="812">
                  <c:v>110</c:v>
                </c:pt>
                <c:pt idx="813">
                  <c:v>120</c:v>
                </c:pt>
                <c:pt idx="814">
                  <c:v>107</c:v>
                </c:pt>
                <c:pt idx="815">
                  <c:v>113</c:v>
                </c:pt>
                <c:pt idx="816">
                  <c:v>111</c:v>
                </c:pt>
                <c:pt idx="817">
                  <c:v>103</c:v>
                </c:pt>
                <c:pt idx="818">
                  <c:v>110</c:v>
                </c:pt>
                <c:pt idx="819">
                  <c:v>106</c:v>
                </c:pt>
                <c:pt idx="820">
                  <c:v>106</c:v>
                </c:pt>
                <c:pt idx="821">
                  <c:v>95</c:v>
                </c:pt>
                <c:pt idx="822">
                  <c:v>109</c:v>
                </c:pt>
                <c:pt idx="823">
                  <c:v>102</c:v>
                </c:pt>
                <c:pt idx="824">
                  <c:v>106</c:v>
                </c:pt>
                <c:pt idx="825">
                  <c:v>108</c:v>
                </c:pt>
                <c:pt idx="826">
                  <c:v>114</c:v>
                </c:pt>
                <c:pt idx="827">
                  <c:v>109</c:v>
                </c:pt>
                <c:pt idx="828">
                  <c:v>100</c:v>
                </c:pt>
                <c:pt idx="829">
                  <c:v>113</c:v>
                </c:pt>
                <c:pt idx="830">
                  <c:v>112</c:v>
                </c:pt>
                <c:pt idx="831">
                  <c:v>105</c:v>
                </c:pt>
                <c:pt idx="832">
                  <c:v>114</c:v>
                </c:pt>
                <c:pt idx="833">
                  <c:v>113</c:v>
                </c:pt>
                <c:pt idx="834">
                  <c:v>107</c:v>
                </c:pt>
                <c:pt idx="835">
                  <c:v>111</c:v>
                </c:pt>
                <c:pt idx="836">
                  <c:v>112</c:v>
                </c:pt>
                <c:pt idx="837">
                  <c:v>112</c:v>
                </c:pt>
                <c:pt idx="838">
                  <c:v>111</c:v>
                </c:pt>
                <c:pt idx="839">
                  <c:v>109</c:v>
                </c:pt>
                <c:pt idx="840">
                  <c:v>120</c:v>
                </c:pt>
                <c:pt idx="841">
                  <c:v>105</c:v>
                </c:pt>
                <c:pt idx="842">
                  <c:v>107</c:v>
                </c:pt>
                <c:pt idx="843">
                  <c:v>96</c:v>
                </c:pt>
                <c:pt idx="844">
                  <c:v>106</c:v>
                </c:pt>
                <c:pt idx="845">
                  <c:v>106</c:v>
                </c:pt>
                <c:pt idx="846">
                  <c:v>102</c:v>
                </c:pt>
                <c:pt idx="847">
                  <c:v>98</c:v>
                </c:pt>
                <c:pt idx="848">
                  <c:v>107</c:v>
                </c:pt>
                <c:pt idx="849">
                  <c:v>102</c:v>
                </c:pt>
                <c:pt idx="850">
                  <c:v>100</c:v>
                </c:pt>
                <c:pt idx="851">
                  <c:v>109</c:v>
                </c:pt>
                <c:pt idx="852">
                  <c:v>102</c:v>
                </c:pt>
                <c:pt idx="853">
                  <c:v>113</c:v>
                </c:pt>
                <c:pt idx="854">
                  <c:v>102</c:v>
                </c:pt>
                <c:pt idx="855">
                  <c:v>102</c:v>
                </c:pt>
                <c:pt idx="856">
                  <c:v>101</c:v>
                </c:pt>
                <c:pt idx="857">
                  <c:v>111</c:v>
                </c:pt>
                <c:pt idx="858">
                  <c:v>108</c:v>
                </c:pt>
                <c:pt idx="859">
                  <c:v>104</c:v>
                </c:pt>
                <c:pt idx="860">
                  <c:v>110</c:v>
                </c:pt>
                <c:pt idx="861">
                  <c:v>113</c:v>
                </c:pt>
                <c:pt idx="862">
                  <c:v>100</c:v>
                </c:pt>
                <c:pt idx="863">
                  <c:v>117</c:v>
                </c:pt>
                <c:pt idx="864">
                  <c:v>118</c:v>
                </c:pt>
                <c:pt idx="865">
                  <c:v>105</c:v>
                </c:pt>
                <c:pt idx="866">
                  <c:v>97</c:v>
                </c:pt>
                <c:pt idx="867">
                  <c:v>102</c:v>
                </c:pt>
                <c:pt idx="868">
                  <c:v>101</c:v>
                </c:pt>
                <c:pt idx="869">
                  <c:v>104</c:v>
                </c:pt>
                <c:pt idx="870">
                  <c:v>105</c:v>
                </c:pt>
                <c:pt idx="871">
                  <c:v>99</c:v>
                </c:pt>
                <c:pt idx="872">
                  <c:v>104</c:v>
                </c:pt>
                <c:pt idx="873">
                  <c:v>0</c:v>
                </c:pt>
                <c:pt idx="874">
                  <c:v>104</c:v>
                </c:pt>
                <c:pt idx="875">
                  <c:v>107</c:v>
                </c:pt>
                <c:pt idx="876">
                  <c:v>103</c:v>
                </c:pt>
                <c:pt idx="877">
                  <c:v>111</c:v>
                </c:pt>
                <c:pt idx="878">
                  <c:v>104</c:v>
                </c:pt>
                <c:pt idx="879">
                  <c:v>101</c:v>
                </c:pt>
                <c:pt idx="880">
                  <c:v>102</c:v>
                </c:pt>
                <c:pt idx="881">
                  <c:v>110</c:v>
                </c:pt>
                <c:pt idx="882">
                  <c:v>112</c:v>
                </c:pt>
                <c:pt idx="883">
                  <c:v>97</c:v>
                </c:pt>
                <c:pt idx="884">
                  <c:v>107</c:v>
                </c:pt>
                <c:pt idx="885">
                  <c:v>109</c:v>
                </c:pt>
                <c:pt idx="886">
                  <c:v>113</c:v>
                </c:pt>
                <c:pt idx="887">
                  <c:v>108</c:v>
                </c:pt>
                <c:pt idx="888">
                  <c:v>109</c:v>
                </c:pt>
                <c:pt idx="889">
                  <c:v>107</c:v>
                </c:pt>
                <c:pt idx="890">
                  <c:v>109</c:v>
                </c:pt>
                <c:pt idx="891">
                  <c:v>98</c:v>
                </c:pt>
                <c:pt idx="892">
                  <c:v>99</c:v>
                </c:pt>
                <c:pt idx="893">
                  <c:v>115</c:v>
                </c:pt>
                <c:pt idx="894">
                  <c:v>109</c:v>
                </c:pt>
                <c:pt idx="895">
                  <c:v>98</c:v>
                </c:pt>
                <c:pt idx="896">
                  <c:v>0</c:v>
                </c:pt>
                <c:pt idx="897">
                  <c:v>106</c:v>
                </c:pt>
                <c:pt idx="898">
                  <c:v>106</c:v>
                </c:pt>
                <c:pt idx="899">
                  <c:v>108</c:v>
                </c:pt>
                <c:pt idx="900">
                  <c:v>99</c:v>
                </c:pt>
                <c:pt idx="901">
                  <c:v>102</c:v>
                </c:pt>
                <c:pt idx="902">
                  <c:v>102</c:v>
                </c:pt>
                <c:pt idx="903">
                  <c:v>98</c:v>
                </c:pt>
                <c:pt idx="904">
                  <c:v>99</c:v>
                </c:pt>
                <c:pt idx="905">
                  <c:v>108</c:v>
                </c:pt>
                <c:pt idx="906">
                  <c:v>105</c:v>
                </c:pt>
                <c:pt idx="907">
                  <c:v>105</c:v>
                </c:pt>
                <c:pt idx="908">
                  <c:v>103</c:v>
                </c:pt>
                <c:pt idx="909">
                  <c:v>102</c:v>
                </c:pt>
                <c:pt idx="910">
                  <c:v>108</c:v>
                </c:pt>
                <c:pt idx="911">
                  <c:v>104</c:v>
                </c:pt>
                <c:pt idx="912">
                  <c:v>98</c:v>
                </c:pt>
                <c:pt idx="913">
                  <c:v>105</c:v>
                </c:pt>
                <c:pt idx="914">
                  <c:v>103</c:v>
                </c:pt>
                <c:pt idx="915">
                  <c:v>102</c:v>
                </c:pt>
                <c:pt idx="916">
                  <c:v>102</c:v>
                </c:pt>
                <c:pt idx="917">
                  <c:v>112</c:v>
                </c:pt>
                <c:pt idx="918">
                  <c:v>103</c:v>
                </c:pt>
                <c:pt idx="919">
                  <c:v>104</c:v>
                </c:pt>
                <c:pt idx="920">
                  <c:v>0</c:v>
                </c:pt>
                <c:pt idx="921">
                  <c:v>104</c:v>
                </c:pt>
                <c:pt idx="922">
                  <c:v>0</c:v>
                </c:pt>
                <c:pt idx="923">
                  <c:v>101</c:v>
                </c:pt>
                <c:pt idx="924">
                  <c:v>97</c:v>
                </c:pt>
                <c:pt idx="925">
                  <c:v>111</c:v>
                </c:pt>
                <c:pt idx="926">
                  <c:v>108</c:v>
                </c:pt>
                <c:pt idx="927">
                  <c:v>108</c:v>
                </c:pt>
                <c:pt idx="928">
                  <c:v>107</c:v>
                </c:pt>
                <c:pt idx="929">
                  <c:v>107</c:v>
                </c:pt>
                <c:pt idx="930">
                  <c:v>103</c:v>
                </c:pt>
                <c:pt idx="931">
                  <c:v>95</c:v>
                </c:pt>
                <c:pt idx="932">
                  <c:v>105</c:v>
                </c:pt>
                <c:pt idx="933">
                  <c:v>105</c:v>
                </c:pt>
                <c:pt idx="934">
                  <c:v>106</c:v>
                </c:pt>
                <c:pt idx="935">
                  <c:v>104</c:v>
                </c:pt>
                <c:pt idx="936">
                  <c:v>102</c:v>
                </c:pt>
                <c:pt idx="937">
                  <c:v>111</c:v>
                </c:pt>
                <c:pt idx="938">
                  <c:v>100</c:v>
                </c:pt>
                <c:pt idx="939">
                  <c:v>98</c:v>
                </c:pt>
                <c:pt idx="940">
                  <c:v>104</c:v>
                </c:pt>
                <c:pt idx="941">
                  <c:v>110</c:v>
                </c:pt>
                <c:pt idx="942">
                  <c:v>100</c:v>
                </c:pt>
                <c:pt idx="943">
                  <c:v>96</c:v>
                </c:pt>
                <c:pt idx="944">
                  <c:v>101</c:v>
                </c:pt>
                <c:pt idx="945">
                  <c:v>100</c:v>
                </c:pt>
                <c:pt idx="946">
                  <c:v>0</c:v>
                </c:pt>
                <c:pt idx="947">
                  <c:v>97</c:v>
                </c:pt>
                <c:pt idx="948">
                  <c:v>107</c:v>
                </c:pt>
                <c:pt idx="949">
                  <c:v>102</c:v>
                </c:pt>
                <c:pt idx="950">
                  <c:v>107</c:v>
                </c:pt>
                <c:pt idx="951">
                  <c:v>99</c:v>
                </c:pt>
                <c:pt idx="952">
                  <c:v>98</c:v>
                </c:pt>
                <c:pt idx="953">
                  <c:v>105</c:v>
                </c:pt>
                <c:pt idx="954">
                  <c:v>101</c:v>
                </c:pt>
                <c:pt idx="955">
                  <c:v>98</c:v>
                </c:pt>
                <c:pt idx="956">
                  <c:v>97</c:v>
                </c:pt>
                <c:pt idx="957">
                  <c:v>99</c:v>
                </c:pt>
                <c:pt idx="958">
                  <c:v>103</c:v>
                </c:pt>
                <c:pt idx="959">
                  <c:v>99</c:v>
                </c:pt>
                <c:pt idx="960">
                  <c:v>92</c:v>
                </c:pt>
                <c:pt idx="961">
                  <c:v>95</c:v>
                </c:pt>
                <c:pt idx="962">
                  <c:v>99</c:v>
                </c:pt>
                <c:pt idx="963">
                  <c:v>102</c:v>
                </c:pt>
                <c:pt idx="964">
                  <c:v>101</c:v>
                </c:pt>
                <c:pt idx="965">
                  <c:v>99</c:v>
                </c:pt>
                <c:pt idx="966">
                  <c:v>110</c:v>
                </c:pt>
                <c:pt idx="967">
                  <c:v>97</c:v>
                </c:pt>
                <c:pt idx="968">
                  <c:v>97</c:v>
                </c:pt>
                <c:pt idx="969">
                  <c:v>99</c:v>
                </c:pt>
                <c:pt idx="970">
                  <c:v>101</c:v>
                </c:pt>
                <c:pt idx="971">
                  <c:v>107</c:v>
                </c:pt>
                <c:pt idx="972">
                  <c:v>98</c:v>
                </c:pt>
                <c:pt idx="973">
                  <c:v>99</c:v>
                </c:pt>
                <c:pt idx="974">
                  <c:v>97</c:v>
                </c:pt>
                <c:pt idx="975">
                  <c:v>99</c:v>
                </c:pt>
                <c:pt idx="976">
                  <c:v>100</c:v>
                </c:pt>
                <c:pt idx="977">
                  <c:v>99</c:v>
                </c:pt>
                <c:pt idx="978">
                  <c:v>93</c:v>
                </c:pt>
                <c:pt idx="979">
                  <c:v>104</c:v>
                </c:pt>
                <c:pt idx="980">
                  <c:v>97</c:v>
                </c:pt>
                <c:pt idx="981">
                  <c:v>102</c:v>
                </c:pt>
                <c:pt idx="982">
                  <c:v>99</c:v>
                </c:pt>
                <c:pt idx="983">
                  <c:v>93</c:v>
                </c:pt>
                <c:pt idx="984">
                  <c:v>99</c:v>
                </c:pt>
                <c:pt idx="985">
                  <c:v>109</c:v>
                </c:pt>
                <c:pt idx="986">
                  <c:v>99</c:v>
                </c:pt>
                <c:pt idx="987">
                  <c:v>102</c:v>
                </c:pt>
                <c:pt idx="988">
                  <c:v>95</c:v>
                </c:pt>
                <c:pt idx="989">
                  <c:v>106</c:v>
                </c:pt>
                <c:pt idx="990">
                  <c:v>93</c:v>
                </c:pt>
                <c:pt idx="991">
                  <c:v>88</c:v>
                </c:pt>
                <c:pt idx="992">
                  <c:v>97</c:v>
                </c:pt>
                <c:pt idx="993">
                  <c:v>94</c:v>
                </c:pt>
                <c:pt idx="994">
                  <c:v>97</c:v>
                </c:pt>
                <c:pt idx="995">
                  <c:v>99</c:v>
                </c:pt>
                <c:pt idx="996">
                  <c:v>99</c:v>
                </c:pt>
                <c:pt idx="997">
                  <c:v>103</c:v>
                </c:pt>
                <c:pt idx="998">
                  <c:v>97</c:v>
                </c:pt>
                <c:pt idx="999">
                  <c:v>91</c:v>
                </c:pt>
                <c:pt idx="1000">
                  <c:v>94</c:v>
                </c:pt>
                <c:pt idx="1001">
                  <c:v>100</c:v>
                </c:pt>
                <c:pt idx="1002">
                  <c:v>96</c:v>
                </c:pt>
                <c:pt idx="1003">
                  <c:v>91</c:v>
                </c:pt>
                <c:pt idx="1004">
                  <c:v>98</c:v>
                </c:pt>
                <c:pt idx="1005">
                  <c:v>92</c:v>
                </c:pt>
                <c:pt idx="1006">
                  <c:v>99</c:v>
                </c:pt>
                <c:pt idx="1007">
                  <c:v>98</c:v>
                </c:pt>
                <c:pt idx="1008">
                  <c:v>97</c:v>
                </c:pt>
                <c:pt idx="1009">
                  <c:v>95</c:v>
                </c:pt>
                <c:pt idx="1010">
                  <c:v>95</c:v>
                </c:pt>
                <c:pt idx="1011">
                  <c:v>95</c:v>
                </c:pt>
                <c:pt idx="1012">
                  <c:v>99</c:v>
                </c:pt>
                <c:pt idx="1013">
                  <c:v>101</c:v>
                </c:pt>
                <c:pt idx="1014">
                  <c:v>93</c:v>
                </c:pt>
                <c:pt idx="1015">
                  <c:v>94</c:v>
                </c:pt>
                <c:pt idx="1016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98-AD43-830F-1993D729D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30832"/>
        <c:axId val="934519664"/>
      </c:scatterChart>
      <c:valAx>
        <c:axId val="1058030832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19664"/>
        <c:crosses val="autoZero"/>
        <c:crossBetween val="midCat"/>
      </c:valAx>
      <c:valAx>
        <c:axId val="93451966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3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Cherry Blossom DOY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flowering_prunus!$B$26</c:f>
              <c:strCache>
                <c:ptCount val="1"/>
                <c:pt idx="0">
                  <c:v>Full-flowering date (DOY)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flowering_prunus!$A$27:$A$1241</c:f>
              <c:numCache>
                <c:formatCode>0</c:formatCode>
                <c:ptCount val="1215"/>
                <c:pt idx="0">
                  <c:v>801</c:v>
                </c:pt>
                <c:pt idx="1">
                  <c:v>802</c:v>
                </c:pt>
                <c:pt idx="2">
                  <c:v>803</c:v>
                </c:pt>
                <c:pt idx="3">
                  <c:v>804</c:v>
                </c:pt>
                <c:pt idx="4">
                  <c:v>805</c:v>
                </c:pt>
                <c:pt idx="5">
                  <c:v>806</c:v>
                </c:pt>
                <c:pt idx="6">
                  <c:v>807</c:v>
                </c:pt>
                <c:pt idx="7">
                  <c:v>808</c:v>
                </c:pt>
                <c:pt idx="8">
                  <c:v>809</c:v>
                </c:pt>
                <c:pt idx="9">
                  <c:v>810</c:v>
                </c:pt>
                <c:pt idx="10">
                  <c:v>811</c:v>
                </c:pt>
                <c:pt idx="11">
                  <c:v>812</c:v>
                </c:pt>
                <c:pt idx="12">
                  <c:v>813</c:v>
                </c:pt>
                <c:pt idx="13">
                  <c:v>814</c:v>
                </c:pt>
                <c:pt idx="14">
                  <c:v>815</c:v>
                </c:pt>
                <c:pt idx="15">
                  <c:v>816</c:v>
                </c:pt>
                <c:pt idx="16">
                  <c:v>817</c:v>
                </c:pt>
                <c:pt idx="17">
                  <c:v>818</c:v>
                </c:pt>
                <c:pt idx="18">
                  <c:v>819</c:v>
                </c:pt>
                <c:pt idx="19">
                  <c:v>820</c:v>
                </c:pt>
                <c:pt idx="20">
                  <c:v>821</c:v>
                </c:pt>
                <c:pt idx="21">
                  <c:v>822</c:v>
                </c:pt>
                <c:pt idx="22">
                  <c:v>823</c:v>
                </c:pt>
                <c:pt idx="23">
                  <c:v>824</c:v>
                </c:pt>
                <c:pt idx="24">
                  <c:v>825</c:v>
                </c:pt>
                <c:pt idx="25">
                  <c:v>826</c:v>
                </c:pt>
                <c:pt idx="26">
                  <c:v>827</c:v>
                </c:pt>
                <c:pt idx="27">
                  <c:v>828</c:v>
                </c:pt>
                <c:pt idx="28">
                  <c:v>829</c:v>
                </c:pt>
                <c:pt idx="29">
                  <c:v>830</c:v>
                </c:pt>
                <c:pt idx="30">
                  <c:v>831</c:v>
                </c:pt>
                <c:pt idx="31">
                  <c:v>832</c:v>
                </c:pt>
                <c:pt idx="32">
                  <c:v>833</c:v>
                </c:pt>
                <c:pt idx="33">
                  <c:v>834</c:v>
                </c:pt>
                <c:pt idx="34">
                  <c:v>835</c:v>
                </c:pt>
                <c:pt idx="35">
                  <c:v>836</c:v>
                </c:pt>
                <c:pt idx="36">
                  <c:v>837</c:v>
                </c:pt>
                <c:pt idx="37">
                  <c:v>838</c:v>
                </c:pt>
                <c:pt idx="38">
                  <c:v>839</c:v>
                </c:pt>
                <c:pt idx="39">
                  <c:v>840</c:v>
                </c:pt>
                <c:pt idx="40">
                  <c:v>841</c:v>
                </c:pt>
                <c:pt idx="41">
                  <c:v>842</c:v>
                </c:pt>
                <c:pt idx="42">
                  <c:v>843</c:v>
                </c:pt>
                <c:pt idx="43">
                  <c:v>844</c:v>
                </c:pt>
                <c:pt idx="44">
                  <c:v>845</c:v>
                </c:pt>
                <c:pt idx="45">
                  <c:v>846</c:v>
                </c:pt>
                <c:pt idx="46">
                  <c:v>847</c:v>
                </c:pt>
                <c:pt idx="47">
                  <c:v>848</c:v>
                </c:pt>
                <c:pt idx="48">
                  <c:v>849</c:v>
                </c:pt>
                <c:pt idx="49">
                  <c:v>850</c:v>
                </c:pt>
                <c:pt idx="50">
                  <c:v>851</c:v>
                </c:pt>
                <c:pt idx="51">
                  <c:v>852</c:v>
                </c:pt>
                <c:pt idx="52">
                  <c:v>853</c:v>
                </c:pt>
                <c:pt idx="53">
                  <c:v>854</c:v>
                </c:pt>
                <c:pt idx="54">
                  <c:v>855</c:v>
                </c:pt>
                <c:pt idx="55">
                  <c:v>856</c:v>
                </c:pt>
                <c:pt idx="56">
                  <c:v>857</c:v>
                </c:pt>
                <c:pt idx="57">
                  <c:v>858</c:v>
                </c:pt>
                <c:pt idx="58">
                  <c:v>859</c:v>
                </c:pt>
                <c:pt idx="59">
                  <c:v>860</c:v>
                </c:pt>
                <c:pt idx="60">
                  <c:v>861</c:v>
                </c:pt>
                <c:pt idx="61">
                  <c:v>862</c:v>
                </c:pt>
                <c:pt idx="62">
                  <c:v>863</c:v>
                </c:pt>
                <c:pt idx="63">
                  <c:v>864</c:v>
                </c:pt>
                <c:pt idx="64">
                  <c:v>865</c:v>
                </c:pt>
                <c:pt idx="65">
                  <c:v>866</c:v>
                </c:pt>
                <c:pt idx="66">
                  <c:v>867</c:v>
                </c:pt>
                <c:pt idx="67">
                  <c:v>868</c:v>
                </c:pt>
                <c:pt idx="68">
                  <c:v>869</c:v>
                </c:pt>
                <c:pt idx="69">
                  <c:v>870</c:v>
                </c:pt>
                <c:pt idx="70">
                  <c:v>871</c:v>
                </c:pt>
                <c:pt idx="71">
                  <c:v>872</c:v>
                </c:pt>
                <c:pt idx="72">
                  <c:v>873</c:v>
                </c:pt>
                <c:pt idx="73">
                  <c:v>874</c:v>
                </c:pt>
                <c:pt idx="74">
                  <c:v>875</c:v>
                </c:pt>
                <c:pt idx="75">
                  <c:v>876</c:v>
                </c:pt>
                <c:pt idx="76">
                  <c:v>877</c:v>
                </c:pt>
                <c:pt idx="77">
                  <c:v>878</c:v>
                </c:pt>
                <c:pt idx="78">
                  <c:v>879</c:v>
                </c:pt>
                <c:pt idx="79">
                  <c:v>880</c:v>
                </c:pt>
                <c:pt idx="80">
                  <c:v>881</c:v>
                </c:pt>
                <c:pt idx="81">
                  <c:v>882</c:v>
                </c:pt>
                <c:pt idx="82">
                  <c:v>883</c:v>
                </c:pt>
                <c:pt idx="83">
                  <c:v>884</c:v>
                </c:pt>
                <c:pt idx="84">
                  <c:v>885</c:v>
                </c:pt>
                <c:pt idx="85">
                  <c:v>886</c:v>
                </c:pt>
                <c:pt idx="86">
                  <c:v>887</c:v>
                </c:pt>
                <c:pt idx="87">
                  <c:v>888</c:v>
                </c:pt>
                <c:pt idx="88">
                  <c:v>889</c:v>
                </c:pt>
                <c:pt idx="89">
                  <c:v>890</c:v>
                </c:pt>
                <c:pt idx="90">
                  <c:v>891</c:v>
                </c:pt>
                <c:pt idx="91">
                  <c:v>892</c:v>
                </c:pt>
                <c:pt idx="92">
                  <c:v>893</c:v>
                </c:pt>
                <c:pt idx="93">
                  <c:v>894</c:v>
                </c:pt>
                <c:pt idx="94">
                  <c:v>895</c:v>
                </c:pt>
                <c:pt idx="95">
                  <c:v>896</c:v>
                </c:pt>
                <c:pt idx="96">
                  <c:v>897</c:v>
                </c:pt>
                <c:pt idx="97">
                  <c:v>898</c:v>
                </c:pt>
                <c:pt idx="98">
                  <c:v>899</c:v>
                </c:pt>
                <c:pt idx="99">
                  <c:v>900</c:v>
                </c:pt>
                <c:pt idx="100">
                  <c:v>901</c:v>
                </c:pt>
                <c:pt idx="101">
                  <c:v>902</c:v>
                </c:pt>
                <c:pt idx="102">
                  <c:v>903</c:v>
                </c:pt>
                <c:pt idx="103">
                  <c:v>904</c:v>
                </c:pt>
                <c:pt idx="104">
                  <c:v>905</c:v>
                </c:pt>
                <c:pt idx="105">
                  <c:v>906</c:v>
                </c:pt>
                <c:pt idx="106">
                  <c:v>907</c:v>
                </c:pt>
                <c:pt idx="107">
                  <c:v>908</c:v>
                </c:pt>
                <c:pt idx="108">
                  <c:v>909</c:v>
                </c:pt>
                <c:pt idx="109">
                  <c:v>910</c:v>
                </c:pt>
                <c:pt idx="110">
                  <c:v>911</c:v>
                </c:pt>
                <c:pt idx="111">
                  <c:v>912</c:v>
                </c:pt>
                <c:pt idx="112">
                  <c:v>913</c:v>
                </c:pt>
                <c:pt idx="113">
                  <c:v>914</c:v>
                </c:pt>
                <c:pt idx="114">
                  <c:v>915</c:v>
                </c:pt>
                <c:pt idx="115">
                  <c:v>916</c:v>
                </c:pt>
                <c:pt idx="116">
                  <c:v>917</c:v>
                </c:pt>
                <c:pt idx="117">
                  <c:v>918</c:v>
                </c:pt>
                <c:pt idx="118">
                  <c:v>919</c:v>
                </c:pt>
                <c:pt idx="119">
                  <c:v>920</c:v>
                </c:pt>
                <c:pt idx="120">
                  <c:v>921</c:v>
                </c:pt>
                <c:pt idx="121">
                  <c:v>922</c:v>
                </c:pt>
                <c:pt idx="122">
                  <c:v>923</c:v>
                </c:pt>
                <c:pt idx="123">
                  <c:v>924</c:v>
                </c:pt>
                <c:pt idx="124">
                  <c:v>925</c:v>
                </c:pt>
                <c:pt idx="125">
                  <c:v>926</c:v>
                </c:pt>
                <c:pt idx="126">
                  <c:v>927</c:v>
                </c:pt>
                <c:pt idx="127">
                  <c:v>928</c:v>
                </c:pt>
                <c:pt idx="128">
                  <c:v>929</c:v>
                </c:pt>
                <c:pt idx="129">
                  <c:v>930</c:v>
                </c:pt>
                <c:pt idx="130">
                  <c:v>931</c:v>
                </c:pt>
                <c:pt idx="131">
                  <c:v>932</c:v>
                </c:pt>
                <c:pt idx="132">
                  <c:v>933</c:v>
                </c:pt>
                <c:pt idx="133">
                  <c:v>934</c:v>
                </c:pt>
                <c:pt idx="134">
                  <c:v>935</c:v>
                </c:pt>
                <c:pt idx="135">
                  <c:v>936</c:v>
                </c:pt>
                <c:pt idx="136">
                  <c:v>937</c:v>
                </c:pt>
                <c:pt idx="137">
                  <c:v>938</c:v>
                </c:pt>
                <c:pt idx="138">
                  <c:v>939</c:v>
                </c:pt>
                <c:pt idx="139">
                  <c:v>940</c:v>
                </c:pt>
                <c:pt idx="140">
                  <c:v>941</c:v>
                </c:pt>
                <c:pt idx="141">
                  <c:v>942</c:v>
                </c:pt>
                <c:pt idx="142">
                  <c:v>943</c:v>
                </c:pt>
                <c:pt idx="143">
                  <c:v>944</c:v>
                </c:pt>
                <c:pt idx="144">
                  <c:v>945</c:v>
                </c:pt>
                <c:pt idx="145">
                  <c:v>946</c:v>
                </c:pt>
                <c:pt idx="146">
                  <c:v>947</c:v>
                </c:pt>
                <c:pt idx="147">
                  <c:v>948</c:v>
                </c:pt>
                <c:pt idx="148">
                  <c:v>949</c:v>
                </c:pt>
                <c:pt idx="149">
                  <c:v>950</c:v>
                </c:pt>
                <c:pt idx="150">
                  <c:v>951</c:v>
                </c:pt>
                <c:pt idx="151">
                  <c:v>952</c:v>
                </c:pt>
                <c:pt idx="152">
                  <c:v>953</c:v>
                </c:pt>
                <c:pt idx="153">
                  <c:v>954</c:v>
                </c:pt>
                <c:pt idx="154">
                  <c:v>955</c:v>
                </c:pt>
                <c:pt idx="155">
                  <c:v>956</c:v>
                </c:pt>
                <c:pt idx="156">
                  <c:v>957</c:v>
                </c:pt>
                <c:pt idx="157">
                  <c:v>958</c:v>
                </c:pt>
                <c:pt idx="158">
                  <c:v>959</c:v>
                </c:pt>
                <c:pt idx="159">
                  <c:v>960</c:v>
                </c:pt>
                <c:pt idx="160">
                  <c:v>961</c:v>
                </c:pt>
                <c:pt idx="161">
                  <c:v>962</c:v>
                </c:pt>
                <c:pt idx="162">
                  <c:v>963</c:v>
                </c:pt>
                <c:pt idx="163">
                  <c:v>964</c:v>
                </c:pt>
                <c:pt idx="164">
                  <c:v>965</c:v>
                </c:pt>
                <c:pt idx="165">
                  <c:v>966</c:v>
                </c:pt>
                <c:pt idx="166">
                  <c:v>967</c:v>
                </c:pt>
                <c:pt idx="167">
                  <c:v>968</c:v>
                </c:pt>
                <c:pt idx="168">
                  <c:v>969</c:v>
                </c:pt>
                <c:pt idx="169">
                  <c:v>970</c:v>
                </c:pt>
                <c:pt idx="170">
                  <c:v>971</c:v>
                </c:pt>
                <c:pt idx="171">
                  <c:v>972</c:v>
                </c:pt>
                <c:pt idx="172">
                  <c:v>973</c:v>
                </c:pt>
                <c:pt idx="173">
                  <c:v>974</c:v>
                </c:pt>
                <c:pt idx="174">
                  <c:v>975</c:v>
                </c:pt>
                <c:pt idx="175">
                  <c:v>976</c:v>
                </c:pt>
                <c:pt idx="176">
                  <c:v>977</c:v>
                </c:pt>
                <c:pt idx="177">
                  <c:v>978</c:v>
                </c:pt>
                <c:pt idx="178">
                  <c:v>979</c:v>
                </c:pt>
                <c:pt idx="179">
                  <c:v>980</c:v>
                </c:pt>
                <c:pt idx="180">
                  <c:v>981</c:v>
                </c:pt>
                <c:pt idx="181">
                  <c:v>982</c:v>
                </c:pt>
                <c:pt idx="182">
                  <c:v>983</c:v>
                </c:pt>
                <c:pt idx="183">
                  <c:v>984</c:v>
                </c:pt>
                <c:pt idx="184">
                  <c:v>985</c:v>
                </c:pt>
                <c:pt idx="185">
                  <c:v>986</c:v>
                </c:pt>
                <c:pt idx="186">
                  <c:v>987</c:v>
                </c:pt>
                <c:pt idx="187">
                  <c:v>988</c:v>
                </c:pt>
                <c:pt idx="188">
                  <c:v>989</c:v>
                </c:pt>
                <c:pt idx="189">
                  <c:v>990</c:v>
                </c:pt>
                <c:pt idx="190">
                  <c:v>991</c:v>
                </c:pt>
                <c:pt idx="191">
                  <c:v>992</c:v>
                </c:pt>
                <c:pt idx="192">
                  <c:v>993</c:v>
                </c:pt>
                <c:pt idx="193">
                  <c:v>994</c:v>
                </c:pt>
                <c:pt idx="194">
                  <c:v>995</c:v>
                </c:pt>
                <c:pt idx="195">
                  <c:v>996</c:v>
                </c:pt>
                <c:pt idx="196">
                  <c:v>997</c:v>
                </c:pt>
                <c:pt idx="197">
                  <c:v>998</c:v>
                </c:pt>
                <c:pt idx="198">
                  <c:v>999</c:v>
                </c:pt>
                <c:pt idx="199">
                  <c:v>1000</c:v>
                </c:pt>
                <c:pt idx="200">
                  <c:v>1001</c:v>
                </c:pt>
                <c:pt idx="201">
                  <c:v>1002</c:v>
                </c:pt>
                <c:pt idx="202">
                  <c:v>1003</c:v>
                </c:pt>
                <c:pt idx="203">
                  <c:v>1004</c:v>
                </c:pt>
                <c:pt idx="204">
                  <c:v>1005</c:v>
                </c:pt>
                <c:pt idx="205">
                  <c:v>1006</c:v>
                </c:pt>
                <c:pt idx="206">
                  <c:v>1007</c:v>
                </c:pt>
                <c:pt idx="207">
                  <c:v>1008</c:v>
                </c:pt>
                <c:pt idx="208">
                  <c:v>1009</c:v>
                </c:pt>
                <c:pt idx="209">
                  <c:v>1010</c:v>
                </c:pt>
                <c:pt idx="210">
                  <c:v>1011</c:v>
                </c:pt>
                <c:pt idx="211">
                  <c:v>1012</c:v>
                </c:pt>
                <c:pt idx="212">
                  <c:v>1013</c:v>
                </c:pt>
                <c:pt idx="213">
                  <c:v>1014</c:v>
                </c:pt>
                <c:pt idx="214">
                  <c:v>1015</c:v>
                </c:pt>
                <c:pt idx="215">
                  <c:v>1016</c:v>
                </c:pt>
                <c:pt idx="216">
                  <c:v>1017</c:v>
                </c:pt>
                <c:pt idx="217">
                  <c:v>1018</c:v>
                </c:pt>
                <c:pt idx="218">
                  <c:v>1019</c:v>
                </c:pt>
                <c:pt idx="219">
                  <c:v>1020</c:v>
                </c:pt>
                <c:pt idx="220">
                  <c:v>1021</c:v>
                </c:pt>
                <c:pt idx="221">
                  <c:v>1022</c:v>
                </c:pt>
                <c:pt idx="222">
                  <c:v>1023</c:v>
                </c:pt>
                <c:pt idx="223">
                  <c:v>1024</c:v>
                </c:pt>
                <c:pt idx="224">
                  <c:v>1025</c:v>
                </c:pt>
                <c:pt idx="225">
                  <c:v>1026</c:v>
                </c:pt>
                <c:pt idx="226">
                  <c:v>1027</c:v>
                </c:pt>
                <c:pt idx="227">
                  <c:v>1028</c:v>
                </c:pt>
                <c:pt idx="228">
                  <c:v>1029</c:v>
                </c:pt>
                <c:pt idx="229">
                  <c:v>1030</c:v>
                </c:pt>
                <c:pt idx="230">
                  <c:v>1031</c:v>
                </c:pt>
                <c:pt idx="231">
                  <c:v>1032</c:v>
                </c:pt>
                <c:pt idx="232">
                  <c:v>1033</c:v>
                </c:pt>
                <c:pt idx="233">
                  <c:v>1034</c:v>
                </c:pt>
                <c:pt idx="234">
                  <c:v>1035</c:v>
                </c:pt>
                <c:pt idx="235">
                  <c:v>1036</c:v>
                </c:pt>
                <c:pt idx="236">
                  <c:v>1037</c:v>
                </c:pt>
                <c:pt idx="237">
                  <c:v>1038</c:v>
                </c:pt>
                <c:pt idx="238">
                  <c:v>1039</c:v>
                </c:pt>
                <c:pt idx="239">
                  <c:v>1040</c:v>
                </c:pt>
                <c:pt idx="240">
                  <c:v>1041</c:v>
                </c:pt>
                <c:pt idx="241">
                  <c:v>1042</c:v>
                </c:pt>
                <c:pt idx="242">
                  <c:v>1043</c:v>
                </c:pt>
                <c:pt idx="243">
                  <c:v>1044</c:v>
                </c:pt>
                <c:pt idx="244">
                  <c:v>1045</c:v>
                </c:pt>
                <c:pt idx="245">
                  <c:v>1046</c:v>
                </c:pt>
                <c:pt idx="246">
                  <c:v>1047</c:v>
                </c:pt>
                <c:pt idx="247">
                  <c:v>1048</c:v>
                </c:pt>
                <c:pt idx="248">
                  <c:v>1049</c:v>
                </c:pt>
                <c:pt idx="249">
                  <c:v>1050</c:v>
                </c:pt>
                <c:pt idx="250">
                  <c:v>1051</c:v>
                </c:pt>
                <c:pt idx="251">
                  <c:v>1052</c:v>
                </c:pt>
                <c:pt idx="252">
                  <c:v>1053</c:v>
                </c:pt>
                <c:pt idx="253">
                  <c:v>1054</c:v>
                </c:pt>
                <c:pt idx="254">
                  <c:v>1055</c:v>
                </c:pt>
                <c:pt idx="255">
                  <c:v>1056</c:v>
                </c:pt>
                <c:pt idx="256">
                  <c:v>1057</c:v>
                </c:pt>
                <c:pt idx="257">
                  <c:v>1058</c:v>
                </c:pt>
                <c:pt idx="258">
                  <c:v>1059</c:v>
                </c:pt>
                <c:pt idx="259">
                  <c:v>1060</c:v>
                </c:pt>
                <c:pt idx="260">
                  <c:v>1061</c:v>
                </c:pt>
                <c:pt idx="261">
                  <c:v>1062</c:v>
                </c:pt>
                <c:pt idx="262">
                  <c:v>1063</c:v>
                </c:pt>
                <c:pt idx="263">
                  <c:v>1064</c:v>
                </c:pt>
                <c:pt idx="264">
                  <c:v>1065</c:v>
                </c:pt>
                <c:pt idx="265">
                  <c:v>1066</c:v>
                </c:pt>
                <c:pt idx="266">
                  <c:v>1067</c:v>
                </c:pt>
                <c:pt idx="267">
                  <c:v>1068</c:v>
                </c:pt>
                <c:pt idx="268">
                  <c:v>1069</c:v>
                </c:pt>
                <c:pt idx="269">
                  <c:v>1070</c:v>
                </c:pt>
                <c:pt idx="270">
                  <c:v>1071</c:v>
                </c:pt>
                <c:pt idx="271">
                  <c:v>1072</c:v>
                </c:pt>
                <c:pt idx="272">
                  <c:v>1073</c:v>
                </c:pt>
                <c:pt idx="273">
                  <c:v>1074</c:v>
                </c:pt>
                <c:pt idx="274">
                  <c:v>1075</c:v>
                </c:pt>
                <c:pt idx="275">
                  <c:v>1076</c:v>
                </c:pt>
                <c:pt idx="276">
                  <c:v>1077</c:v>
                </c:pt>
                <c:pt idx="277">
                  <c:v>1078</c:v>
                </c:pt>
                <c:pt idx="278">
                  <c:v>1079</c:v>
                </c:pt>
                <c:pt idx="279">
                  <c:v>1080</c:v>
                </c:pt>
                <c:pt idx="280">
                  <c:v>1081</c:v>
                </c:pt>
                <c:pt idx="281">
                  <c:v>1082</c:v>
                </c:pt>
                <c:pt idx="282">
                  <c:v>1083</c:v>
                </c:pt>
                <c:pt idx="283">
                  <c:v>1084</c:v>
                </c:pt>
                <c:pt idx="284">
                  <c:v>1085</c:v>
                </c:pt>
                <c:pt idx="285">
                  <c:v>1086</c:v>
                </c:pt>
                <c:pt idx="286">
                  <c:v>1087</c:v>
                </c:pt>
                <c:pt idx="287">
                  <c:v>1088</c:v>
                </c:pt>
                <c:pt idx="288">
                  <c:v>1089</c:v>
                </c:pt>
                <c:pt idx="289">
                  <c:v>1090</c:v>
                </c:pt>
                <c:pt idx="290">
                  <c:v>1091</c:v>
                </c:pt>
                <c:pt idx="291">
                  <c:v>1092</c:v>
                </c:pt>
                <c:pt idx="292">
                  <c:v>1093</c:v>
                </c:pt>
                <c:pt idx="293">
                  <c:v>1094</c:v>
                </c:pt>
                <c:pt idx="294">
                  <c:v>1095</c:v>
                </c:pt>
                <c:pt idx="295">
                  <c:v>1096</c:v>
                </c:pt>
                <c:pt idx="296">
                  <c:v>1097</c:v>
                </c:pt>
                <c:pt idx="297">
                  <c:v>1098</c:v>
                </c:pt>
                <c:pt idx="298">
                  <c:v>1099</c:v>
                </c:pt>
                <c:pt idx="299">
                  <c:v>1100</c:v>
                </c:pt>
                <c:pt idx="300">
                  <c:v>1101</c:v>
                </c:pt>
                <c:pt idx="301">
                  <c:v>1102</c:v>
                </c:pt>
                <c:pt idx="302">
                  <c:v>1103</c:v>
                </c:pt>
                <c:pt idx="303">
                  <c:v>1104</c:v>
                </c:pt>
                <c:pt idx="304">
                  <c:v>1105</c:v>
                </c:pt>
                <c:pt idx="305">
                  <c:v>1106</c:v>
                </c:pt>
                <c:pt idx="306">
                  <c:v>1107</c:v>
                </c:pt>
                <c:pt idx="307">
                  <c:v>1108</c:v>
                </c:pt>
                <c:pt idx="308">
                  <c:v>1109</c:v>
                </c:pt>
                <c:pt idx="309">
                  <c:v>1110</c:v>
                </c:pt>
                <c:pt idx="310">
                  <c:v>1111</c:v>
                </c:pt>
                <c:pt idx="311">
                  <c:v>1112</c:v>
                </c:pt>
                <c:pt idx="312">
                  <c:v>1113</c:v>
                </c:pt>
                <c:pt idx="313">
                  <c:v>1114</c:v>
                </c:pt>
                <c:pt idx="314">
                  <c:v>1115</c:v>
                </c:pt>
                <c:pt idx="315">
                  <c:v>1116</c:v>
                </c:pt>
                <c:pt idx="316">
                  <c:v>1117</c:v>
                </c:pt>
                <c:pt idx="317">
                  <c:v>1118</c:v>
                </c:pt>
                <c:pt idx="318">
                  <c:v>1119</c:v>
                </c:pt>
                <c:pt idx="319">
                  <c:v>1120</c:v>
                </c:pt>
                <c:pt idx="320">
                  <c:v>1121</c:v>
                </c:pt>
                <c:pt idx="321">
                  <c:v>1122</c:v>
                </c:pt>
                <c:pt idx="322">
                  <c:v>1123</c:v>
                </c:pt>
                <c:pt idx="323">
                  <c:v>1124</c:v>
                </c:pt>
                <c:pt idx="324">
                  <c:v>1125</c:v>
                </c:pt>
                <c:pt idx="325">
                  <c:v>1126</c:v>
                </c:pt>
                <c:pt idx="326">
                  <c:v>1127</c:v>
                </c:pt>
                <c:pt idx="327">
                  <c:v>1128</c:v>
                </c:pt>
                <c:pt idx="328">
                  <c:v>1129</c:v>
                </c:pt>
                <c:pt idx="329">
                  <c:v>1130</c:v>
                </c:pt>
                <c:pt idx="330">
                  <c:v>1131</c:v>
                </c:pt>
                <c:pt idx="331">
                  <c:v>1132</c:v>
                </c:pt>
                <c:pt idx="332">
                  <c:v>1133</c:v>
                </c:pt>
                <c:pt idx="333">
                  <c:v>1134</c:v>
                </c:pt>
                <c:pt idx="334">
                  <c:v>1135</c:v>
                </c:pt>
                <c:pt idx="335">
                  <c:v>1136</c:v>
                </c:pt>
                <c:pt idx="336">
                  <c:v>1137</c:v>
                </c:pt>
                <c:pt idx="337">
                  <c:v>1138</c:v>
                </c:pt>
                <c:pt idx="338">
                  <c:v>1139</c:v>
                </c:pt>
                <c:pt idx="339">
                  <c:v>1140</c:v>
                </c:pt>
                <c:pt idx="340">
                  <c:v>1141</c:v>
                </c:pt>
                <c:pt idx="341">
                  <c:v>1142</c:v>
                </c:pt>
                <c:pt idx="342">
                  <c:v>1143</c:v>
                </c:pt>
                <c:pt idx="343">
                  <c:v>1144</c:v>
                </c:pt>
                <c:pt idx="344">
                  <c:v>1145</c:v>
                </c:pt>
                <c:pt idx="345">
                  <c:v>1146</c:v>
                </c:pt>
                <c:pt idx="346">
                  <c:v>1147</c:v>
                </c:pt>
                <c:pt idx="347">
                  <c:v>1148</c:v>
                </c:pt>
                <c:pt idx="348">
                  <c:v>1149</c:v>
                </c:pt>
                <c:pt idx="349">
                  <c:v>1150</c:v>
                </c:pt>
                <c:pt idx="350">
                  <c:v>1151</c:v>
                </c:pt>
                <c:pt idx="351">
                  <c:v>1152</c:v>
                </c:pt>
                <c:pt idx="352">
                  <c:v>1153</c:v>
                </c:pt>
                <c:pt idx="353">
                  <c:v>1154</c:v>
                </c:pt>
                <c:pt idx="354">
                  <c:v>1155</c:v>
                </c:pt>
                <c:pt idx="355">
                  <c:v>1156</c:v>
                </c:pt>
                <c:pt idx="356">
                  <c:v>1157</c:v>
                </c:pt>
                <c:pt idx="357">
                  <c:v>1158</c:v>
                </c:pt>
                <c:pt idx="358">
                  <c:v>1159</c:v>
                </c:pt>
                <c:pt idx="359">
                  <c:v>1160</c:v>
                </c:pt>
                <c:pt idx="360">
                  <c:v>1161</c:v>
                </c:pt>
                <c:pt idx="361">
                  <c:v>1162</c:v>
                </c:pt>
                <c:pt idx="362">
                  <c:v>1163</c:v>
                </c:pt>
                <c:pt idx="363">
                  <c:v>1164</c:v>
                </c:pt>
                <c:pt idx="364">
                  <c:v>1165</c:v>
                </c:pt>
                <c:pt idx="365">
                  <c:v>1166</c:v>
                </c:pt>
                <c:pt idx="366">
                  <c:v>1167</c:v>
                </c:pt>
                <c:pt idx="367">
                  <c:v>1168</c:v>
                </c:pt>
                <c:pt idx="368">
                  <c:v>1169</c:v>
                </c:pt>
                <c:pt idx="369">
                  <c:v>1170</c:v>
                </c:pt>
                <c:pt idx="370">
                  <c:v>1171</c:v>
                </c:pt>
                <c:pt idx="371">
                  <c:v>1172</c:v>
                </c:pt>
                <c:pt idx="372">
                  <c:v>1173</c:v>
                </c:pt>
                <c:pt idx="373">
                  <c:v>1174</c:v>
                </c:pt>
                <c:pt idx="374">
                  <c:v>1175</c:v>
                </c:pt>
                <c:pt idx="375">
                  <c:v>1176</c:v>
                </c:pt>
                <c:pt idx="376">
                  <c:v>1177</c:v>
                </c:pt>
                <c:pt idx="377">
                  <c:v>1178</c:v>
                </c:pt>
                <c:pt idx="378">
                  <c:v>1179</c:v>
                </c:pt>
                <c:pt idx="379">
                  <c:v>1180</c:v>
                </c:pt>
                <c:pt idx="380">
                  <c:v>1181</c:v>
                </c:pt>
                <c:pt idx="381">
                  <c:v>1182</c:v>
                </c:pt>
                <c:pt idx="382">
                  <c:v>1183</c:v>
                </c:pt>
                <c:pt idx="383">
                  <c:v>1184</c:v>
                </c:pt>
                <c:pt idx="384">
                  <c:v>1185</c:v>
                </c:pt>
                <c:pt idx="385">
                  <c:v>1186</c:v>
                </c:pt>
                <c:pt idx="386">
                  <c:v>1187</c:v>
                </c:pt>
                <c:pt idx="387">
                  <c:v>1188</c:v>
                </c:pt>
                <c:pt idx="388">
                  <c:v>1189</c:v>
                </c:pt>
                <c:pt idx="389">
                  <c:v>1190</c:v>
                </c:pt>
                <c:pt idx="390">
                  <c:v>1191</c:v>
                </c:pt>
                <c:pt idx="391">
                  <c:v>1192</c:v>
                </c:pt>
                <c:pt idx="392">
                  <c:v>1193</c:v>
                </c:pt>
                <c:pt idx="393">
                  <c:v>1194</c:v>
                </c:pt>
                <c:pt idx="394">
                  <c:v>1195</c:v>
                </c:pt>
                <c:pt idx="395">
                  <c:v>1196</c:v>
                </c:pt>
                <c:pt idx="396">
                  <c:v>1197</c:v>
                </c:pt>
                <c:pt idx="397">
                  <c:v>1198</c:v>
                </c:pt>
                <c:pt idx="398">
                  <c:v>1199</c:v>
                </c:pt>
                <c:pt idx="399">
                  <c:v>1200</c:v>
                </c:pt>
                <c:pt idx="400">
                  <c:v>1201</c:v>
                </c:pt>
                <c:pt idx="401">
                  <c:v>1202</c:v>
                </c:pt>
                <c:pt idx="402">
                  <c:v>1203</c:v>
                </c:pt>
                <c:pt idx="403">
                  <c:v>1204</c:v>
                </c:pt>
                <c:pt idx="404">
                  <c:v>1205</c:v>
                </c:pt>
                <c:pt idx="405">
                  <c:v>1206</c:v>
                </c:pt>
                <c:pt idx="406">
                  <c:v>1207</c:v>
                </c:pt>
                <c:pt idx="407">
                  <c:v>1208</c:v>
                </c:pt>
                <c:pt idx="408">
                  <c:v>1209</c:v>
                </c:pt>
                <c:pt idx="409">
                  <c:v>1210</c:v>
                </c:pt>
                <c:pt idx="410">
                  <c:v>1211</c:v>
                </c:pt>
                <c:pt idx="411">
                  <c:v>1212</c:v>
                </c:pt>
                <c:pt idx="412">
                  <c:v>1213</c:v>
                </c:pt>
                <c:pt idx="413">
                  <c:v>1214</c:v>
                </c:pt>
                <c:pt idx="414">
                  <c:v>1215</c:v>
                </c:pt>
                <c:pt idx="415">
                  <c:v>1216</c:v>
                </c:pt>
                <c:pt idx="416">
                  <c:v>1217</c:v>
                </c:pt>
                <c:pt idx="417">
                  <c:v>1218</c:v>
                </c:pt>
                <c:pt idx="418">
                  <c:v>1219</c:v>
                </c:pt>
                <c:pt idx="419">
                  <c:v>1220</c:v>
                </c:pt>
                <c:pt idx="420">
                  <c:v>1221</c:v>
                </c:pt>
                <c:pt idx="421">
                  <c:v>1222</c:v>
                </c:pt>
                <c:pt idx="422">
                  <c:v>1223</c:v>
                </c:pt>
                <c:pt idx="423">
                  <c:v>1224</c:v>
                </c:pt>
                <c:pt idx="424">
                  <c:v>1225</c:v>
                </c:pt>
                <c:pt idx="425">
                  <c:v>1226</c:v>
                </c:pt>
                <c:pt idx="426">
                  <c:v>1227</c:v>
                </c:pt>
                <c:pt idx="427">
                  <c:v>1228</c:v>
                </c:pt>
                <c:pt idx="428">
                  <c:v>1229</c:v>
                </c:pt>
                <c:pt idx="429">
                  <c:v>1230</c:v>
                </c:pt>
                <c:pt idx="430">
                  <c:v>1231</c:v>
                </c:pt>
                <c:pt idx="431">
                  <c:v>1232</c:v>
                </c:pt>
                <c:pt idx="432">
                  <c:v>1233</c:v>
                </c:pt>
                <c:pt idx="433">
                  <c:v>1234</c:v>
                </c:pt>
                <c:pt idx="434">
                  <c:v>1235</c:v>
                </c:pt>
                <c:pt idx="435">
                  <c:v>1236</c:v>
                </c:pt>
                <c:pt idx="436">
                  <c:v>1237</c:v>
                </c:pt>
                <c:pt idx="437">
                  <c:v>1238</c:v>
                </c:pt>
                <c:pt idx="438">
                  <c:v>1239</c:v>
                </c:pt>
                <c:pt idx="439">
                  <c:v>1240</c:v>
                </c:pt>
                <c:pt idx="440">
                  <c:v>1241</c:v>
                </c:pt>
                <c:pt idx="441">
                  <c:v>1242</c:v>
                </c:pt>
                <c:pt idx="442">
                  <c:v>1243</c:v>
                </c:pt>
                <c:pt idx="443">
                  <c:v>1244</c:v>
                </c:pt>
                <c:pt idx="444">
                  <c:v>1245</c:v>
                </c:pt>
                <c:pt idx="445">
                  <c:v>1246</c:v>
                </c:pt>
                <c:pt idx="446">
                  <c:v>1247</c:v>
                </c:pt>
                <c:pt idx="447">
                  <c:v>1248</c:v>
                </c:pt>
                <c:pt idx="448">
                  <c:v>1249</c:v>
                </c:pt>
                <c:pt idx="449">
                  <c:v>1250</c:v>
                </c:pt>
                <c:pt idx="450">
                  <c:v>1251</c:v>
                </c:pt>
                <c:pt idx="451">
                  <c:v>1252</c:v>
                </c:pt>
                <c:pt idx="452">
                  <c:v>1253</c:v>
                </c:pt>
                <c:pt idx="453">
                  <c:v>1254</c:v>
                </c:pt>
                <c:pt idx="454">
                  <c:v>1255</c:v>
                </c:pt>
                <c:pt idx="455">
                  <c:v>1256</c:v>
                </c:pt>
                <c:pt idx="456">
                  <c:v>1257</c:v>
                </c:pt>
                <c:pt idx="457">
                  <c:v>1258</c:v>
                </c:pt>
                <c:pt idx="458">
                  <c:v>1259</c:v>
                </c:pt>
                <c:pt idx="459">
                  <c:v>1260</c:v>
                </c:pt>
                <c:pt idx="460">
                  <c:v>1261</c:v>
                </c:pt>
                <c:pt idx="461">
                  <c:v>1262</c:v>
                </c:pt>
                <c:pt idx="462">
                  <c:v>1263</c:v>
                </c:pt>
                <c:pt idx="463">
                  <c:v>1264</c:v>
                </c:pt>
                <c:pt idx="464">
                  <c:v>1265</c:v>
                </c:pt>
                <c:pt idx="465">
                  <c:v>1266</c:v>
                </c:pt>
                <c:pt idx="466">
                  <c:v>1267</c:v>
                </c:pt>
                <c:pt idx="467">
                  <c:v>1268</c:v>
                </c:pt>
                <c:pt idx="468">
                  <c:v>1269</c:v>
                </c:pt>
                <c:pt idx="469">
                  <c:v>1270</c:v>
                </c:pt>
                <c:pt idx="470">
                  <c:v>1271</c:v>
                </c:pt>
                <c:pt idx="471">
                  <c:v>1272</c:v>
                </c:pt>
                <c:pt idx="472">
                  <c:v>1273</c:v>
                </c:pt>
                <c:pt idx="473">
                  <c:v>1274</c:v>
                </c:pt>
                <c:pt idx="474">
                  <c:v>1275</c:v>
                </c:pt>
                <c:pt idx="475">
                  <c:v>1276</c:v>
                </c:pt>
                <c:pt idx="476">
                  <c:v>1277</c:v>
                </c:pt>
                <c:pt idx="477">
                  <c:v>1278</c:v>
                </c:pt>
                <c:pt idx="478">
                  <c:v>1279</c:v>
                </c:pt>
                <c:pt idx="479">
                  <c:v>1280</c:v>
                </c:pt>
                <c:pt idx="480">
                  <c:v>1281</c:v>
                </c:pt>
                <c:pt idx="481">
                  <c:v>1282</c:v>
                </c:pt>
                <c:pt idx="482">
                  <c:v>1283</c:v>
                </c:pt>
                <c:pt idx="483">
                  <c:v>1284</c:v>
                </c:pt>
                <c:pt idx="484">
                  <c:v>1285</c:v>
                </c:pt>
                <c:pt idx="485">
                  <c:v>1286</c:v>
                </c:pt>
                <c:pt idx="486">
                  <c:v>1287</c:v>
                </c:pt>
                <c:pt idx="487">
                  <c:v>1288</c:v>
                </c:pt>
                <c:pt idx="488">
                  <c:v>1289</c:v>
                </c:pt>
                <c:pt idx="489">
                  <c:v>1290</c:v>
                </c:pt>
                <c:pt idx="490">
                  <c:v>1291</c:v>
                </c:pt>
                <c:pt idx="491">
                  <c:v>1292</c:v>
                </c:pt>
                <c:pt idx="492">
                  <c:v>1293</c:v>
                </c:pt>
                <c:pt idx="493">
                  <c:v>1294</c:v>
                </c:pt>
                <c:pt idx="494">
                  <c:v>1295</c:v>
                </c:pt>
                <c:pt idx="495">
                  <c:v>1296</c:v>
                </c:pt>
                <c:pt idx="496">
                  <c:v>1297</c:v>
                </c:pt>
                <c:pt idx="497">
                  <c:v>1298</c:v>
                </c:pt>
                <c:pt idx="498">
                  <c:v>1299</c:v>
                </c:pt>
                <c:pt idx="499">
                  <c:v>1300</c:v>
                </c:pt>
                <c:pt idx="500">
                  <c:v>1301</c:v>
                </c:pt>
                <c:pt idx="501">
                  <c:v>1302</c:v>
                </c:pt>
                <c:pt idx="502">
                  <c:v>1303</c:v>
                </c:pt>
                <c:pt idx="503">
                  <c:v>1304</c:v>
                </c:pt>
                <c:pt idx="504">
                  <c:v>1305</c:v>
                </c:pt>
                <c:pt idx="505">
                  <c:v>1306</c:v>
                </c:pt>
                <c:pt idx="506">
                  <c:v>1307</c:v>
                </c:pt>
                <c:pt idx="507">
                  <c:v>1308</c:v>
                </c:pt>
                <c:pt idx="508">
                  <c:v>1309</c:v>
                </c:pt>
                <c:pt idx="509">
                  <c:v>1310</c:v>
                </c:pt>
                <c:pt idx="510">
                  <c:v>1311</c:v>
                </c:pt>
                <c:pt idx="511">
                  <c:v>1312</c:v>
                </c:pt>
                <c:pt idx="512">
                  <c:v>1313</c:v>
                </c:pt>
                <c:pt idx="513">
                  <c:v>1314</c:v>
                </c:pt>
                <c:pt idx="514">
                  <c:v>1315</c:v>
                </c:pt>
                <c:pt idx="515">
                  <c:v>1316</c:v>
                </c:pt>
                <c:pt idx="516">
                  <c:v>1317</c:v>
                </c:pt>
                <c:pt idx="517">
                  <c:v>1318</c:v>
                </c:pt>
                <c:pt idx="518">
                  <c:v>1319</c:v>
                </c:pt>
                <c:pt idx="519">
                  <c:v>1320</c:v>
                </c:pt>
                <c:pt idx="520">
                  <c:v>1321</c:v>
                </c:pt>
                <c:pt idx="521">
                  <c:v>1322</c:v>
                </c:pt>
                <c:pt idx="522">
                  <c:v>1323</c:v>
                </c:pt>
                <c:pt idx="523">
                  <c:v>1324</c:v>
                </c:pt>
                <c:pt idx="524">
                  <c:v>1325</c:v>
                </c:pt>
                <c:pt idx="525">
                  <c:v>1326</c:v>
                </c:pt>
                <c:pt idx="526">
                  <c:v>1327</c:v>
                </c:pt>
                <c:pt idx="527">
                  <c:v>1328</c:v>
                </c:pt>
                <c:pt idx="528">
                  <c:v>1329</c:v>
                </c:pt>
                <c:pt idx="529">
                  <c:v>1330</c:v>
                </c:pt>
                <c:pt idx="530">
                  <c:v>1331</c:v>
                </c:pt>
                <c:pt idx="531">
                  <c:v>1332</c:v>
                </c:pt>
                <c:pt idx="532">
                  <c:v>1333</c:v>
                </c:pt>
                <c:pt idx="533">
                  <c:v>1334</c:v>
                </c:pt>
                <c:pt idx="534">
                  <c:v>1335</c:v>
                </c:pt>
                <c:pt idx="535">
                  <c:v>1336</c:v>
                </c:pt>
                <c:pt idx="536">
                  <c:v>1337</c:v>
                </c:pt>
                <c:pt idx="537">
                  <c:v>1338</c:v>
                </c:pt>
                <c:pt idx="538">
                  <c:v>1339</c:v>
                </c:pt>
                <c:pt idx="539">
                  <c:v>1340</c:v>
                </c:pt>
                <c:pt idx="540">
                  <c:v>1341</c:v>
                </c:pt>
                <c:pt idx="541">
                  <c:v>1342</c:v>
                </c:pt>
                <c:pt idx="542">
                  <c:v>1343</c:v>
                </c:pt>
                <c:pt idx="543">
                  <c:v>1344</c:v>
                </c:pt>
                <c:pt idx="544">
                  <c:v>1345</c:v>
                </c:pt>
                <c:pt idx="545">
                  <c:v>1346</c:v>
                </c:pt>
                <c:pt idx="546">
                  <c:v>1347</c:v>
                </c:pt>
                <c:pt idx="547">
                  <c:v>1348</c:v>
                </c:pt>
                <c:pt idx="548">
                  <c:v>1349</c:v>
                </c:pt>
                <c:pt idx="549">
                  <c:v>1350</c:v>
                </c:pt>
                <c:pt idx="550">
                  <c:v>1351</c:v>
                </c:pt>
                <c:pt idx="551">
                  <c:v>1352</c:v>
                </c:pt>
                <c:pt idx="552">
                  <c:v>1353</c:v>
                </c:pt>
                <c:pt idx="553">
                  <c:v>1354</c:v>
                </c:pt>
                <c:pt idx="554">
                  <c:v>1355</c:v>
                </c:pt>
                <c:pt idx="555">
                  <c:v>1356</c:v>
                </c:pt>
                <c:pt idx="556">
                  <c:v>1357</c:v>
                </c:pt>
                <c:pt idx="557">
                  <c:v>1358</c:v>
                </c:pt>
                <c:pt idx="558">
                  <c:v>1359</c:v>
                </c:pt>
                <c:pt idx="559">
                  <c:v>1360</c:v>
                </c:pt>
                <c:pt idx="560">
                  <c:v>1361</c:v>
                </c:pt>
                <c:pt idx="561">
                  <c:v>1362</c:v>
                </c:pt>
                <c:pt idx="562">
                  <c:v>1363</c:v>
                </c:pt>
                <c:pt idx="563">
                  <c:v>1364</c:v>
                </c:pt>
                <c:pt idx="564">
                  <c:v>1365</c:v>
                </c:pt>
                <c:pt idx="565">
                  <c:v>1366</c:v>
                </c:pt>
                <c:pt idx="566">
                  <c:v>1367</c:v>
                </c:pt>
                <c:pt idx="567">
                  <c:v>1368</c:v>
                </c:pt>
                <c:pt idx="568">
                  <c:v>1369</c:v>
                </c:pt>
                <c:pt idx="569">
                  <c:v>1370</c:v>
                </c:pt>
                <c:pt idx="570">
                  <c:v>1371</c:v>
                </c:pt>
                <c:pt idx="571">
                  <c:v>1372</c:v>
                </c:pt>
                <c:pt idx="572">
                  <c:v>1373</c:v>
                </c:pt>
                <c:pt idx="573">
                  <c:v>1374</c:v>
                </c:pt>
                <c:pt idx="574">
                  <c:v>1375</c:v>
                </c:pt>
                <c:pt idx="575">
                  <c:v>1376</c:v>
                </c:pt>
                <c:pt idx="576">
                  <c:v>1377</c:v>
                </c:pt>
                <c:pt idx="577">
                  <c:v>1378</c:v>
                </c:pt>
                <c:pt idx="578">
                  <c:v>1379</c:v>
                </c:pt>
                <c:pt idx="579">
                  <c:v>1380</c:v>
                </c:pt>
                <c:pt idx="580">
                  <c:v>1381</c:v>
                </c:pt>
                <c:pt idx="581">
                  <c:v>1382</c:v>
                </c:pt>
                <c:pt idx="582">
                  <c:v>1383</c:v>
                </c:pt>
                <c:pt idx="583">
                  <c:v>1384</c:v>
                </c:pt>
                <c:pt idx="584">
                  <c:v>1385</c:v>
                </c:pt>
                <c:pt idx="585">
                  <c:v>1386</c:v>
                </c:pt>
                <c:pt idx="586">
                  <c:v>1387</c:v>
                </c:pt>
                <c:pt idx="587">
                  <c:v>1388</c:v>
                </c:pt>
                <c:pt idx="588">
                  <c:v>1389</c:v>
                </c:pt>
                <c:pt idx="589">
                  <c:v>1390</c:v>
                </c:pt>
                <c:pt idx="590">
                  <c:v>1391</c:v>
                </c:pt>
                <c:pt idx="591">
                  <c:v>1392</c:v>
                </c:pt>
                <c:pt idx="592">
                  <c:v>1393</c:v>
                </c:pt>
                <c:pt idx="593">
                  <c:v>1394</c:v>
                </c:pt>
                <c:pt idx="594">
                  <c:v>1395</c:v>
                </c:pt>
                <c:pt idx="595">
                  <c:v>1396</c:v>
                </c:pt>
                <c:pt idx="596">
                  <c:v>1397</c:v>
                </c:pt>
                <c:pt idx="597">
                  <c:v>1398</c:v>
                </c:pt>
                <c:pt idx="598">
                  <c:v>1399</c:v>
                </c:pt>
                <c:pt idx="599">
                  <c:v>1400</c:v>
                </c:pt>
                <c:pt idx="600">
                  <c:v>1401</c:v>
                </c:pt>
                <c:pt idx="601">
                  <c:v>1402</c:v>
                </c:pt>
                <c:pt idx="602">
                  <c:v>1403</c:v>
                </c:pt>
                <c:pt idx="603">
                  <c:v>1404</c:v>
                </c:pt>
                <c:pt idx="604">
                  <c:v>1405</c:v>
                </c:pt>
                <c:pt idx="605">
                  <c:v>1406</c:v>
                </c:pt>
                <c:pt idx="606">
                  <c:v>1407</c:v>
                </c:pt>
                <c:pt idx="607">
                  <c:v>1408</c:v>
                </c:pt>
                <c:pt idx="608">
                  <c:v>1409</c:v>
                </c:pt>
                <c:pt idx="609">
                  <c:v>1410</c:v>
                </c:pt>
                <c:pt idx="610">
                  <c:v>1411</c:v>
                </c:pt>
                <c:pt idx="611">
                  <c:v>1412</c:v>
                </c:pt>
                <c:pt idx="612">
                  <c:v>1413</c:v>
                </c:pt>
                <c:pt idx="613">
                  <c:v>1414</c:v>
                </c:pt>
                <c:pt idx="614">
                  <c:v>1415</c:v>
                </c:pt>
                <c:pt idx="615">
                  <c:v>1416</c:v>
                </c:pt>
                <c:pt idx="616">
                  <c:v>1417</c:v>
                </c:pt>
                <c:pt idx="617">
                  <c:v>1418</c:v>
                </c:pt>
                <c:pt idx="618">
                  <c:v>1419</c:v>
                </c:pt>
                <c:pt idx="619">
                  <c:v>1420</c:v>
                </c:pt>
                <c:pt idx="620">
                  <c:v>1421</c:v>
                </c:pt>
                <c:pt idx="621">
                  <c:v>1422</c:v>
                </c:pt>
                <c:pt idx="622">
                  <c:v>1423</c:v>
                </c:pt>
                <c:pt idx="623">
                  <c:v>1424</c:v>
                </c:pt>
                <c:pt idx="624">
                  <c:v>1425</c:v>
                </c:pt>
                <c:pt idx="625">
                  <c:v>1426</c:v>
                </c:pt>
                <c:pt idx="626">
                  <c:v>1427</c:v>
                </c:pt>
                <c:pt idx="627">
                  <c:v>1428</c:v>
                </c:pt>
                <c:pt idx="628">
                  <c:v>1429</c:v>
                </c:pt>
                <c:pt idx="629">
                  <c:v>1430</c:v>
                </c:pt>
                <c:pt idx="630">
                  <c:v>1431</c:v>
                </c:pt>
                <c:pt idx="631">
                  <c:v>1432</c:v>
                </c:pt>
                <c:pt idx="632">
                  <c:v>1433</c:v>
                </c:pt>
                <c:pt idx="633">
                  <c:v>1434</c:v>
                </c:pt>
                <c:pt idx="634">
                  <c:v>1435</c:v>
                </c:pt>
                <c:pt idx="635">
                  <c:v>1436</c:v>
                </c:pt>
                <c:pt idx="636">
                  <c:v>1437</c:v>
                </c:pt>
                <c:pt idx="637">
                  <c:v>1438</c:v>
                </c:pt>
                <c:pt idx="638">
                  <c:v>1439</c:v>
                </c:pt>
                <c:pt idx="639">
                  <c:v>1440</c:v>
                </c:pt>
                <c:pt idx="640">
                  <c:v>1441</c:v>
                </c:pt>
                <c:pt idx="641">
                  <c:v>1442</c:v>
                </c:pt>
                <c:pt idx="642">
                  <c:v>1443</c:v>
                </c:pt>
                <c:pt idx="643">
                  <c:v>1444</c:v>
                </c:pt>
                <c:pt idx="644">
                  <c:v>1445</c:v>
                </c:pt>
                <c:pt idx="645">
                  <c:v>1446</c:v>
                </c:pt>
                <c:pt idx="646">
                  <c:v>1447</c:v>
                </c:pt>
                <c:pt idx="647">
                  <c:v>1448</c:v>
                </c:pt>
                <c:pt idx="648">
                  <c:v>1449</c:v>
                </c:pt>
                <c:pt idx="649">
                  <c:v>1450</c:v>
                </c:pt>
                <c:pt idx="650">
                  <c:v>1451</c:v>
                </c:pt>
                <c:pt idx="651">
                  <c:v>1452</c:v>
                </c:pt>
                <c:pt idx="652">
                  <c:v>1453</c:v>
                </c:pt>
                <c:pt idx="653">
                  <c:v>1454</c:v>
                </c:pt>
                <c:pt idx="654">
                  <c:v>1455</c:v>
                </c:pt>
                <c:pt idx="655">
                  <c:v>1456</c:v>
                </c:pt>
                <c:pt idx="656">
                  <c:v>1457</c:v>
                </c:pt>
                <c:pt idx="657">
                  <c:v>1458</c:v>
                </c:pt>
                <c:pt idx="658">
                  <c:v>1459</c:v>
                </c:pt>
                <c:pt idx="659">
                  <c:v>1460</c:v>
                </c:pt>
                <c:pt idx="660">
                  <c:v>1461</c:v>
                </c:pt>
                <c:pt idx="661">
                  <c:v>1462</c:v>
                </c:pt>
                <c:pt idx="662">
                  <c:v>1463</c:v>
                </c:pt>
                <c:pt idx="663">
                  <c:v>1464</c:v>
                </c:pt>
                <c:pt idx="664">
                  <c:v>1465</c:v>
                </c:pt>
                <c:pt idx="665">
                  <c:v>1466</c:v>
                </c:pt>
                <c:pt idx="666">
                  <c:v>1467</c:v>
                </c:pt>
                <c:pt idx="667">
                  <c:v>1468</c:v>
                </c:pt>
                <c:pt idx="668">
                  <c:v>1469</c:v>
                </c:pt>
                <c:pt idx="669">
                  <c:v>1470</c:v>
                </c:pt>
                <c:pt idx="670">
                  <c:v>1471</c:v>
                </c:pt>
                <c:pt idx="671">
                  <c:v>1472</c:v>
                </c:pt>
                <c:pt idx="672">
                  <c:v>1473</c:v>
                </c:pt>
                <c:pt idx="673">
                  <c:v>1474</c:v>
                </c:pt>
                <c:pt idx="674">
                  <c:v>1475</c:v>
                </c:pt>
                <c:pt idx="675">
                  <c:v>1476</c:v>
                </c:pt>
                <c:pt idx="676">
                  <c:v>1477</c:v>
                </c:pt>
                <c:pt idx="677">
                  <c:v>1478</c:v>
                </c:pt>
                <c:pt idx="678">
                  <c:v>1479</c:v>
                </c:pt>
                <c:pt idx="679">
                  <c:v>1480</c:v>
                </c:pt>
                <c:pt idx="680">
                  <c:v>1481</c:v>
                </c:pt>
                <c:pt idx="681">
                  <c:v>1482</c:v>
                </c:pt>
                <c:pt idx="682">
                  <c:v>1483</c:v>
                </c:pt>
                <c:pt idx="683">
                  <c:v>1484</c:v>
                </c:pt>
                <c:pt idx="684">
                  <c:v>1485</c:v>
                </c:pt>
                <c:pt idx="685">
                  <c:v>1486</c:v>
                </c:pt>
                <c:pt idx="686">
                  <c:v>1487</c:v>
                </c:pt>
                <c:pt idx="687">
                  <c:v>1488</c:v>
                </c:pt>
                <c:pt idx="688">
                  <c:v>1489</c:v>
                </c:pt>
                <c:pt idx="689">
                  <c:v>1490</c:v>
                </c:pt>
                <c:pt idx="690">
                  <c:v>1491</c:v>
                </c:pt>
                <c:pt idx="691">
                  <c:v>1492</c:v>
                </c:pt>
                <c:pt idx="692">
                  <c:v>1493</c:v>
                </c:pt>
                <c:pt idx="693">
                  <c:v>1494</c:v>
                </c:pt>
                <c:pt idx="694">
                  <c:v>1495</c:v>
                </c:pt>
                <c:pt idx="695">
                  <c:v>1496</c:v>
                </c:pt>
                <c:pt idx="696">
                  <c:v>1497</c:v>
                </c:pt>
                <c:pt idx="697">
                  <c:v>1498</c:v>
                </c:pt>
                <c:pt idx="698">
                  <c:v>1499</c:v>
                </c:pt>
                <c:pt idx="699">
                  <c:v>1500</c:v>
                </c:pt>
                <c:pt idx="700">
                  <c:v>1501</c:v>
                </c:pt>
                <c:pt idx="701">
                  <c:v>1502</c:v>
                </c:pt>
                <c:pt idx="702">
                  <c:v>1503</c:v>
                </c:pt>
                <c:pt idx="703">
                  <c:v>1504</c:v>
                </c:pt>
                <c:pt idx="704">
                  <c:v>1505</c:v>
                </c:pt>
                <c:pt idx="705">
                  <c:v>1506</c:v>
                </c:pt>
                <c:pt idx="706">
                  <c:v>1507</c:v>
                </c:pt>
                <c:pt idx="707">
                  <c:v>1508</c:v>
                </c:pt>
                <c:pt idx="708">
                  <c:v>1509</c:v>
                </c:pt>
                <c:pt idx="709">
                  <c:v>1510</c:v>
                </c:pt>
                <c:pt idx="710">
                  <c:v>1511</c:v>
                </c:pt>
                <c:pt idx="711">
                  <c:v>1512</c:v>
                </c:pt>
                <c:pt idx="712">
                  <c:v>1513</c:v>
                </c:pt>
                <c:pt idx="713">
                  <c:v>1514</c:v>
                </c:pt>
                <c:pt idx="714">
                  <c:v>1515</c:v>
                </c:pt>
                <c:pt idx="715">
                  <c:v>1516</c:v>
                </c:pt>
                <c:pt idx="716">
                  <c:v>1517</c:v>
                </c:pt>
                <c:pt idx="717">
                  <c:v>1518</c:v>
                </c:pt>
                <c:pt idx="718">
                  <c:v>1519</c:v>
                </c:pt>
                <c:pt idx="719">
                  <c:v>1520</c:v>
                </c:pt>
                <c:pt idx="720">
                  <c:v>1521</c:v>
                </c:pt>
                <c:pt idx="721">
                  <c:v>1522</c:v>
                </c:pt>
                <c:pt idx="722">
                  <c:v>1523</c:v>
                </c:pt>
                <c:pt idx="723">
                  <c:v>1524</c:v>
                </c:pt>
                <c:pt idx="724">
                  <c:v>1525</c:v>
                </c:pt>
                <c:pt idx="725">
                  <c:v>1526</c:v>
                </c:pt>
                <c:pt idx="726">
                  <c:v>1527</c:v>
                </c:pt>
                <c:pt idx="727">
                  <c:v>1528</c:v>
                </c:pt>
                <c:pt idx="728">
                  <c:v>1529</c:v>
                </c:pt>
                <c:pt idx="729">
                  <c:v>1530</c:v>
                </c:pt>
                <c:pt idx="730">
                  <c:v>1531</c:v>
                </c:pt>
                <c:pt idx="731">
                  <c:v>1532</c:v>
                </c:pt>
                <c:pt idx="732">
                  <c:v>1533</c:v>
                </c:pt>
                <c:pt idx="733">
                  <c:v>1534</c:v>
                </c:pt>
                <c:pt idx="734">
                  <c:v>1535</c:v>
                </c:pt>
                <c:pt idx="735">
                  <c:v>1536</c:v>
                </c:pt>
                <c:pt idx="736">
                  <c:v>1537</c:v>
                </c:pt>
                <c:pt idx="737">
                  <c:v>1538</c:v>
                </c:pt>
                <c:pt idx="738">
                  <c:v>1539</c:v>
                </c:pt>
                <c:pt idx="739">
                  <c:v>1540</c:v>
                </c:pt>
                <c:pt idx="740">
                  <c:v>1541</c:v>
                </c:pt>
                <c:pt idx="741">
                  <c:v>1542</c:v>
                </c:pt>
                <c:pt idx="742">
                  <c:v>1543</c:v>
                </c:pt>
                <c:pt idx="743">
                  <c:v>1544</c:v>
                </c:pt>
                <c:pt idx="744">
                  <c:v>1545</c:v>
                </c:pt>
                <c:pt idx="745">
                  <c:v>1546</c:v>
                </c:pt>
                <c:pt idx="746">
                  <c:v>1547</c:v>
                </c:pt>
                <c:pt idx="747">
                  <c:v>1548</c:v>
                </c:pt>
                <c:pt idx="748">
                  <c:v>1549</c:v>
                </c:pt>
                <c:pt idx="749">
                  <c:v>1550</c:v>
                </c:pt>
                <c:pt idx="750">
                  <c:v>1551</c:v>
                </c:pt>
                <c:pt idx="751">
                  <c:v>1552</c:v>
                </c:pt>
                <c:pt idx="752">
                  <c:v>1553</c:v>
                </c:pt>
                <c:pt idx="753">
                  <c:v>1554</c:v>
                </c:pt>
                <c:pt idx="754">
                  <c:v>1555</c:v>
                </c:pt>
                <c:pt idx="755">
                  <c:v>1556</c:v>
                </c:pt>
                <c:pt idx="756">
                  <c:v>1557</c:v>
                </c:pt>
                <c:pt idx="757">
                  <c:v>1558</c:v>
                </c:pt>
                <c:pt idx="758">
                  <c:v>1559</c:v>
                </c:pt>
                <c:pt idx="759">
                  <c:v>1560</c:v>
                </c:pt>
                <c:pt idx="760">
                  <c:v>1561</c:v>
                </c:pt>
                <c:pt idx="761">
                  <c:v>1562</c:v>
                </c:pt>
                <c:pt idx="762">
                  <c:v>1563</c:v>
                </c:pt>
                <c:pt idx="763">
                  <c:v>1564</c:v>
                </c:pt>
                <c:pt idx="764">
                  <c:v>1565</c:v>
                </c:pt>
                <c:pt idx="765">
                  <c:v>1566</c:v>
                </c:pt>
                <c:pt idx="766">
                  <c:v>1567</c:v>
                </c:pt>
                <c:pt idx="767">
                  <c:v>1568</c:v>
                </c:pt>
                <c:pt idx="768">
                  <c:v>1569</c:v>
                </c:pt>
                <c:pt idx="769">
                  <c:v>1570</c:v>
                </c:pt>
                <c:pt idx="770">
                  <c:v>1571</c:v>
                </c:pt>
                <c:pt idx="771">
                  <c:v>1572</c:v>
                </c:pt>
                <c:pt idx="772">
                  <c:v>1573</c:v>
                </c:pt>
                <c:pt idx="773">
                  <c:v>1574</c:v>
                </c:pt>
                <c:pt idx="774">
                  <c:v>1575</c:v>
                </c:pt>
                <c:pt idx="775">
                  <c:v>1576</c:v>
                </c:pt>
                <c:pt idx="776">
                  <c:v>1577</c:v>
                </c:pt>
                <c:pt idx="777">
                  <c:v>1578</c:v>
                </c:pt>
                <c:pt idx="778">
                  <c:v>1579</c:v>
                </c:pt>
                <c:pt idx="779">
                  <c:v>1580</c:v>
                </c:pt>
                <c:pt idx="780">
                  <c:v>1581</c:v>
                </c:pt>
                <c:pt idx="781">
                  <c:v>1582</c:v>
                </c:pt>
                <c:pt idx="782">
                  <c:v>1583</c:v>
                </c:pt>
                <c:pt idx="783">
                  <c:v>1584</c:v>
                </c:pt>
                <c:pt idx="784">
                  <c:v>1585</c:v>
                </c:pt>
                <c:pt idx="785">
                  <c:v>1586</c:v>
                </c:pt>
                <c:pt idx="786">
                  <c:v>1587</c:v>
                </c:pt>
                <c:pt idx="787">
                  <c:v>1588</c:v>
                </c:pt>
                <c:pt idx="788">
                  <c:v>1589</c:v>
                </c:pt>
                <c:pt idx="789">
                  <c:v>1590</c:v>
                </c:pt>
                <c:pt idx="790">
                  <c:v>1591</c:v>
                </c:pt>
                <c:pt idx="791">
                  <c:v>1592</c:v>
                </c:pt>
                <c:pt idx="792">
                  <c:v>1593</c:v>
                </c:pt>
                <c:pt idx="793">
                  <c:v>1594</c:v>
                </c:pt>
                <c:pt idx="794">
                  <c:v>1595</c:v>
                </c:pt>
                <c:pt idx="795">
                  <c:v>1596</c:v>
                </c:pt>
                <c:pt idx="796">
                  <c:v>1597</c:v>
                </c:pt>
                <c:pt idx="797">
                  <c:v>1598</c:v>
                </c:pt>
                <c:pt idx="798">
                  <c:v>1599</c:v>
                </c:pt>
                <c:pt idx="799">
                  <c:v>1600</c:v>
                </c:pt>
                <c:pt idx="800">
                  <c:v>1601</c:v>
                </c:pt>
                <c:pt idx="801">
                  <c:v>1602</c:v>
                </c:pt>
                <c:pt idx="802">
                  <c:v>1603</c:v>
                </c:pt>
                <c:pt idx="803">
                  <c:v>1604</c:v>
                </c:pt>
                <c:pt idx="804">
                  <c:v>1605</c:v>
                </c:pt>
                <c:pt idx="805">
                  <c:v>1606</c:v>
                </c:pt>
                <c:pt idx="806">
                  <c:v>1607</c:v>
                </c:pt>
                <c:pt idx="807">
                  <c:v>1608</c:v>
                </c:pt>
                <c:pt idx="808">
                  <c:v>1609</c:v>
                </c:pt>
                <c:pt idx="809">
                  <c:v>1610</c:v>
                </c:pt>
                <c:pt idx="810">
                  <c:v>1611</c:v>
                </c:pt>
                <c:pt idx="811">
                  <c:v>1612</c:v>
                </c:pt>
                <c:pt idx="812">
                  <c:v>1613</c:v>
                </c:pt>
                <c:pt idx="813">
                  <c:v>1614</c:v>
                </c:pt>
                <c:pt idx="814">
                  <c:v>1615</c:v>
                </c:pt>
                <c:pt idx="815">
                  <c:v>1616</c:v>
                </c:pt>
                <c:pt idx="816">
                  <c:v>1617</c:v>
                </c:pt>
                <c:pt idx="817">
                  <c:v>1618</c:v>
                </c:pt>
                <c:pt idx="818">
                  <c:v>1619</c:v>
                </c:pt>
                <c:pt idx="819">
                  <c:v>1620</c:v>
                </c:pt>
                <c:pt idx="820">
                  <c:v>1621</c:v>
                </c:pt>
                <c:pt idx="821">
                  <c:v>1622</c:v>
                </c:pt>
                <c:pt idx="822">
                  <c:v>1623</c:v>
                </c:pt>
                <c:pt idx="823">
                  <c:v>1624</c:v>
                </c:pt>
                <c:pt idx="824">
                  <c:v>1625</c:v>
                </c:pt>
                <c:pt idx="825">
                  <c:v>1626</c:v>
                </c:pt>
                <c:pt idx="826">
                  <c:v>1627</c:v>
                </c:pt>
                <c:pt idx="827">
                  <c:v>1628</c:v>
                </c:pt>
                <c:pt idx="828">
                  <c:v>1629</c:v>
                </c:pt>
                <c:pt idx="829">
                  <c:v>1630</c:v>
                </c:pt>
                <c:pt idx="830">
                  <c:v>1631</c:v>
                </c:pt>
                <c:pt idx="831">
                  <c:v>1632</c:v>
                </c:pt>
                <c:pt idx="832">
                  <c:v>1633</c:v>
                </c:pt>
                <c:pt idx="833">
                  <c:v>1634</c:v>
                </c:pt>
                <c:pt idx="834">
                  <c:v>1635</c:v>
                </c:pt>
                <c:pt idx="835">
                  <c:v>1636</c:v>
                </c:pt>
                <c:pt idx="836">
                  <c:v>1637</c:v>
                </c:pt>
                <c:pt idx="837">
                  <c:v>1638</c:v>
                </c:pt>
                <c:pt idx="838">
                  <c:v>1639</c:v>
                </c:pt>
                <c:pt idx="839">
                  <c:v>1640</c:v>
                </c:pt>
                <c:pt idx="840">
                  <c:v>1641</c:v>
                </c:pt>
                <c:pt idx="841">
                  <c:v>1642</c:v>
                </c:pt>
                <c:pt idx="842">
                  <c:v>1643</c:v>
                </c:pt>
                <c:pt idx="843">
                  <c:v>1644</c:v>
                </c:pt>
                <c:pt idx="844">
                  <c:v>1645</c:v>
                </c:pt>
                <c:pt idx="845">
                  <c:v>1646</c:v>
                </c:pt>
                <c:pt idx="846">
                  <c:v>1647</c:v>
                </c:pt>
                <c:pt idx="847">
                  <c:v>1648</c:v>
                </c:pt>
                <c:pt idx="848">
                  <c:v>1649</c:v>
                </c:pt>
                <c:pt idx="849">
                  <c:v>1650</c:v>
                </c:pt>
                <c:pt idx="850">
                  <c:v>1651</c:v>
                </c:pt>
                <c:pt idx="851">
                  <c:v>1652</c:v>
                </c:pt>
                <c:pt idx="852">
                  <c:v>1653</c:v>
                </c:pt>
                <c:pt idx="853">
                  <c:v>1654</c:v>
                </c:pt>
                <c:pt idx="854">
                  <c:v>1655</c:v>
                </c:pt>
                <c:pt idx="855">
                  <c:v>1656</c:v>
                </c:pt>
                <c:pt idx="856">
                  <c:v>1657</c:v>
                </c:pt>
                <c:pt idx="857">
                  <c:v>1658</c:v>
                </c:pt>
                <c:pt idx="858">
                  <c:v>1659</c:v>
                </c:pt>
                <c:pt idx="859">
                  <c:v>1660</c:v>
                </c:pt>
                <c:pt idx="860">
                  <c:v>1661</c:v>
                </c:pt>
                <c:pt idx="861">
                  <c:v>1662</c:v>
                </c:pt>
                <c:pt idx="862">
                  <c:v>1663</c:v>
                </c:pt>
                <c:pt idx="863">
                  <c:v>1664</c:v>
                </c:pt>
                <c:pt idx="864">
                  <c:v>1665</c:v>
                </c:pt>
                <c:pt idx="865">
                  <c:v>1666</c:v>
                </c:pt>
                <c:pt idx="866">
                  <c:v>1667</c:v>
                </c:pt>
                <c:pt idx="867">
                  <c:v>1668</c:v>
                </c:pt>
                <c:pt idx="868">
                  <c:v>1669</c:v>
                </c:pt>
                <c:pt idx="869">
                  <c:v>1670</c:v>
                </c:pt>
                <c:pt idx="870">
                  <c:v>1671</c:v>
                </c:pt>
                <c:pt idx="871">
                  <c:v>1672</c:v>
                </c:pt>
                <c:pt idx="872">
                  <c:v>1673</c:v>
                </c:pt>
                <c:pt idx="873">
                  <c:v>1674</c:v>
                </c:pt>
                <c:pt idx="874">
                  <c:v>1675</c:v>
                </c:pt>
                <c:pt idx="875">
                  <c:v>1676</c:v>
                </c:pt>
                <c:pt idx="876">
                  <c:v>1677</c:v>
                </c:pt>
                <c:pt idx="877">
                  <c:v>1678</c:v>
                </c:pt>
                <c:pt idx="878">
                  <c:v>1679</c:v>
                </c:pt>
                <c:pt idx="879">
                  <c:v>1680</c:v>
                </c:pt>
                <c:pt idx="880">
                  <c:v>1681</c:v>
                </c:pt>
                <c:pt idx="881">
                  <c:v>1682</c:v>
                </c:pt>
                <c:pt idx="882">
                  <c:v>1683</c:v>
                </c:pt>
                <c:pt idx="883">
                  <c:v>1684</c:v>
                </c:pt>
                <c:pt idx="884">
                  <c:v>1685</c:v>
                </c:pt>
                <c:pt idx="885">
                  <c:v>1686</c:v>
                </c:pt>
                <c:pt idx="886">
                  <c:v>1687</c:v>
                </c:pt>
                <c:pt idx="887">
                  <c:v>1688</c:v>
                </c:pt>
                <c:pt idx="888">
                  <c:v>1689</c:v>
                </c:pt>
                <c:pt idx="889">
                  <c:v>1690</c:v>
                </c:pt>
                <c:pt idx="890">
                  <c:v>1691</c:v>
                </c:pt>
                <c:pt idx="891">
                  <c:v>1692</c:v>
                </c:pt>
                <c:pt idx="892">
                  <c:v>1693</c:v>
                </c:pt>
                <c:pt idx="893">
                  <c:v>1694</c:v>
                </c:pt>
                <c:pt idx="894">
                  <c:v>1695</c:v>
                </c:pt>
                <c:pt idx="895">
                  <c:v>1696</c:v>
                </c:pt>
                <c:pt idx="896">
                  <c:v>1697</c:v>
                </c:pt>
                <c:pt idx="897">
                  <c:v>1698</c:v>
                </c:pt>
                <c:pt idx="898">
                  <c:v>1699</c:v>
                </c:pt>
                <c:pt idx="899">
                  <c:v>1700</c:v>
                </c:pt>
                <c:pt idx="900">
                  <c:v>1701</c:v>
                </c:pt>
                <c:pt idx="901">
                  <c:v>1702</c:v>
                </c:pt>
                <c:pt idx="902">
                  <c:v>1703</c:v>
                </c:pt>
                <c:pt idx="903">
                  <c:v>1704</c:v>
                </c:pt>
                <c:pt idx="904">
                  <c:v>1705</c:v>
                </c:pt>
                <c:pt idx="905">
                  <c:v>1706</c:v>
                </c:pt>
                <c:pt idx="906">
                  <c:v>1707</c:v>
                </c:pt>
                <c:pt idx="907">
                  <c:v>1708</c:v>
                </c:pt>
                <c:pt idx="908">
                  <c:v>1709</c:v>
                </c:pt>
                <c:pt idx="909">
                  <c:v>1710</c:v>
                </c:pt>
                <c:pt idx="910">
                  <c:v>1711</c:v>
                </c:pt>
                <c:pt idx="911">
                  <c:v>1712</c:v>
                </c:pt>
                <c:pt idx="912">
                  <c:v>1713</c:v>
                </c:pt>
                <c:pt idx="913">
                  <c:v>1714</c:v>
                </c:pt>
                <c:pt idx="914">
                  <c:v>1715</c:v>
                </c:pt>
                <c:pt idx="915">
                  <c:v>1716</c:v>
                </c:pt>
                <c:pt idx="916">
                  <c:v>1717</c:v>
                </c:pt>
                <c:pt idx="917">
                  <c:v>1718</c:v>
                </c:pt>
                <c:pt idx="918">
                  <c:v>1719</c:v>
                </c:pt>
                <c:pt idx="919">
                  <c:v>1720</c:v>
                </c:pt>
                <c:pt idx="920">
                  <c:v>1721</c:v>
                </c:pt>
                <c:pt idx="921">
                  <c:v>1722</c:v>
                </c:pt>
                <c:pt idx="922">
                  <c:v>1723</c:v>
                </c:pt>
                <c:pt idx="923">
                  <c:v>1724</c:v>
                </c:pt>
                <c:pt idx="924">
                  <c:v>1725</c:v>
                </c:pt>
                <c:pt idx="925">
                  <c:v>1726</c:v>
                </c:pt>
                <c:pt idx="926">
                  <c:v>1727</c:v>
                </c:pt>
                <c:pt idx="927">
                  <c:v>1728</c:v>
                </c:pt>
                <c:pt idx="928">
                  <c:v>1729</c:v>
                </c:pt>
                <c:pt idx="929">
                  <c:v>1730</c:v>
                </c:pt>
                <c:pt idx="930">
                  <c:v>1731</c:v>
                </c:pt>
                <c:pt idx="931">
                  <c:v>1732</c:v>
                </c:pt>
                <c:pt idx="932">
                  <c:v>1733</c:v>
                </c:pt>
                <c:pt idx="933">
                  <c:v>1734</c:v>
                </c:pt>
                <c:pt idx="934">
                  <c:v>1735</c:v>
                </c:pt>
                <c:pt idx="935">
                  <c:v>1736</c:v>
                </c:pt>
                <c:pt idx="936">
                  <c:v>1737</c:v>
                </c:pt>
                <c:pt idx="937">
                  <c:v>1738</c:v>
                </c:pt>
                <c:pt idx="938">
                  <c:v>1739</c:v>
                </c:pt>
                <c:pt idx="939">
                  <c:v>1740</c:v>
                </c:pt>
                <c:pt idx="940">
                  <c:v>1741</c:v>
                </c:pt>
                <c:pt idx="941">
                  <c:v>1742</c:v>
                </c:pt>
                <c:pt idx="942">
                  <c:v>1743</c:v>
                </c:pt>
                <c:pt idx="943">
                  <c:v>1744</c:v>
                </c:pt>
                <c:pt idx="944">
                  <c:v>1745</c:v>
                </c:pt>
                <c:pt idx="945">
                  <c:v>1746</c:v>
                </c:pt>
                <c:pt idx="946">
                  <c:v>1747</c:v>
                </c:pt>
                <c:pt idx="947">
                  <c:v>1748</c:v>
                </c:pt>
                <c:pt idx="948">
                  <c:v>1749</c:v>
                </c:pt>
                <c:pt idx="949">
                  <c:v>1750</c:v>
                </c:pt>
                <c:pt idx="950">
                  <c:v>1751</c:v>
                </c:pt>
                <c:pt idx="951">
                  <c:v>1752</c:v>
                </c:pt>
                <c:pt idx="952">
                  <c:v>1753</c:v>
                </c:pt>
                <c:pt idx="953">
                  <c:v>1754</c:v>
                </c:pt>
                <c:pt idx="954">
                  <c:v>1755</c:v>
                </c:pt>
                <c:pt idx="955">
                  <c:v>1756</c:v>
                </c:pt>
                <c:pt idx="956">
                  <c:v>1757</c:v>
                </c:pt>
                <c:pt idx="957">
                  <c:v>1758</c:v>
                </c:pt>
                <c:pt idx="958">
                  <c:v>1759</c:v>
                </c:pt>
                <c:pt idx="959">
                  <c:v>1760</c:v>
                </c:pt>
                <c:pt idx="960">
                  <c:v>1761</c:v>
                </c:pt>
                <c:pt idx="961">
                  <c:v>1762</c:v>
                </c:pt>
                <c:pt idx="962">
                  <c:v>1763</c:v>
                </c:pt>
                <c:pt idx="963">
                  <c:v>1764</c:v>
                </c:pt>
                <c:pt idx="964">
                  <c:v>1765</c:v>
                </c:pt>
                <c:pt idx="965">
                  <c:v>1766</c:v>
                </c:pt>
                <c:pt idx="966">
                  <c:v>1767</c:v>
                </c:pt>
                <c:pt idx="967">
                  <c:v>1768</c:v>
                </c:pt>
                <c:pt idx="968">
                  <c:v>1769</c:v>
                </c:pt>
                <c:pt idx="969">
                  <c:v>1770</c:v>
                </c:pt>
                <c:pt idx="970">
                  <c:v>1771</c:v>
                </c:pt>
                <c:pt idx="971">
                  <c:v>1772</c:v>
                </c:pt>
                <c:pt idx="972">
                  <c:v>1773</c:v>
                </c:pt>
                <c:pt idx="973">
                  <c:v>1774</c:v>
                </c:pt>
                <c:pt idx="974">
                  <c:v>1775</c:v>
                </c:pt>
                <c:pt idx="975">
                  <c:v>1776</c:v>
                </c:pt>
                <c:pt idx="976">
                  <c:v>1777</c:v>
                </c:pt>
                <c:pt idx="977">
                  <c:v>1778</c:v>
                </c:pt>
                <c:pt idx="978">
                  <c:v>1779</c:v>
                </c:pt>
                <c:pt idx="979">
                  <c:v>1780</c:v>
                </c:pt>
                <c:pt idx="980">
                  <c:v>1781</c:v>
                </c:pt>
                <c:pt idx="981">
                  <c:v>1782</c:v>
                </c:pt>
                <c:pt idx="982">
                  <c:v>1783</c:v>
                </c:pt>
                <c:pt idx="983">
                  <c:v>1784</c:v>
                </c:pt>
                <c:pt idx="984">
                  <c:v>1785</c:v>
                </c:pt>
                <c:pt idx="985">
                  <c:v>1786</c:v>
                </c:pt>
                <c:pt idx="986">
                  <c:v>1787</c:v>
                </c:pt>
                <c:pt idx="987">
                  <c:v>1788</c:v>
                </c:pt>
                <c:pt idx="988">
                  <c:v>1789</c:v>
                </c:pt>
                <c:pt idx="989">
                  <c:v>1790</c:v>
                </c:pt>
                <c:pt idx="990">
                  <c:v>1791</c:v>
                </c:pt>
                <c:pt idx="991">
                  <c:v>1792</c:v>
                </c:pt>
                <c:pt idx="992">
                  <c:v>1793</c:v>
                </c:pt>
                <c:pt idx="993">
                  <c:v>1794</c:v>
                </c:pt>
                <c:pt idx="994">
                  <c:v>1795</c:v>
                </c:pt>
                <c:pt idx="995">
                  <c:v>1796</c:v>
                </c:pt>
                <c:pt idx="996">
                  <c:v>1797</c:v>
                </c:pt>
                <c:pt idx="997">
                  <c:v>1798</c:v>
                </c:pt>
                <c:pt idx="998">
                  <c:v>1799</c:v>
                </c:pt>
                <c:pt idx="999">
                  <c:v>1800</c:v>
                </c:pt>
                <c:pt idx="1000">
                  <c:v>1801</c:v>
                </c:pt>
                <c:pt idx="1001">
                  <c:v>1802</c:v>
                </c:pt>
                <c:pt idx="1002">
                  <c:v>1803</c:v>
                </c:pt>
                <c:pt idx="1003">
                  <c:v>1804</c:v>
                </c:pt>
                <c:pt idx="1004">
                  <c:v>1805</c:v>
                </c:pt>
                <c:pt idx="1005">
                  <c:v>1806</c:v>
                </c:pt>
                <c:pt idx="1006">
                  <c:v>1807</c:v>
                </c:pt>
                <c:pt idx="1007">
                  <c:v>1808</c:v>
                </c:pt>
                <c:pt idx="1008">
                  <c:v>1809</c:v>
                </c:pt>
                <c:pt idx="1009">
                  <c:v>1810</c:v>
                </c:pt>
                <c:pt idx="1010">
                  <c:v>1811</c:v>
                </c:pt>
                <c:pt idx="1011">
                  <c:v>1812</c:v>
                </c:pt>
                <c:pt idx="1012">
                  <c:v>1813</c:v>
                </c:pt>
                <c:pt idx="1013">
                  <c:v>1814</c:v>
                </c:pt>
                <c:pt idx="1014">
                  <c:v>1815</c:v>
                </c:pt>
                <c:pt idx="1015">
                  <c:v>1816</c:v>
                </c:pt>
                <c:pt idx="1016">
                  <c:v>1817</c:v>
                </c:pt>
                <c:pt idx="1017">
                  <c:v>1818</c:v>
                </c:pt>
                <c:pt idx="1018">
                  <c:v>1819</c:v>
                </c:pt>
                <c:pt idx="1019">
                  <c:v>1820</c:v>
                </c:pt>
                <c:pt idx="1020">
                  <c:v>1821</c:v>
                </c:pt>
                <c:pt idx="1021">
                  <c:v>1822</c:v>
                </c:pt>
                <c:pt idx="1022">
                  <c:v>1823</c:v>
                </c:pt>
                <c:pt idx="1023">
                  <c:v>1824</c:v>
                </c:pt>
                <c:pt idx="1024">
                  <c:v>1825</c:v>
                </c:pt>
                <c:pt idx="1025">
                  <c:v>1826</c:v>
                </c:pt>
                <c:pt idx="1026">
                  <c:v>1827</c:v>
                </c:pt>
                <c:pt idx="1027">
                  <c:v>1828</c:v>
                </c:pt>
                <c:pt idx="1028">
                  <c:v>1829</c:v>
                </c:pt>
                <c:pt idx="1029">
                  <c:v>1830</c:v>
                </c:pt>
                <c:pt idx="1030">
                  <c:v>1831</c:v>
                </c:pt>
                <c:pt idx="1031">
                  <c:v>1832</c:v>
                </c:pt>
                <c:pt idx="1032">
                  <c:v>1833</c:v>
                </c:pt>
                <c:pt idx="1033">
                  <c:v>1834</c:v>
                </c:pt>
                <c:pt idx="1034">
                  <c:v>1835</c:v>
                </c:pt>
                <c:pt idx="1035">
                  <c:v>1836</c:v>
                </c:pt>
                <c:pt idx="1036">
                  <c:v>1837</c:v>
                </c:pt>
                <c:pt idx="1037">
                  <c:v>1838</c:v>
                </c:pt>
                <c:pt idx="1038">
                  <c:v>1839</c:v>
                </c:pt>
                <c:pt idx="1039">
                  <c:v>1840</c:v>
                </c:pt>
                <c:pt idx="1040">
                  <c:v>1841</c:v>
                </c:pt>
                <c:pt idx="1041">
                  <c:v>1842</c:v>
                </c:pt>
                <c:pt idx="1042">
                  <c:v>1843</c:v>
                </c:pt>
                <c:pt idx="1043">
                  <c:v>1844</c:v>
                </c:pt>
                <c:pt idx="1044">
                  <c:v>1845</c:v>
                </c:pt>
                <c:pt idx="1045">
                  <c:v>1846</c:v>
                </c:pt>
                <c:pt idx="1046">
                  <c:v>1847</c:v>
                </c:pt>
                <c:pt idx="1047">
                  <c:v>1848</c:v>
                </c:pt>
                <c:pt idx="1048">
                  <c:v>1849</c:v>
                </c:pt>
                <c:pt idx="1049">
                  <c:v>1850</c:v>
                </c:pt>
                <c:pt idx="1050">
                  <c:v>1851</c:v>
                </c:pt>
                <c:pt idx="1051">
                  <c:v>1852</c:v>
                </c:pt>
                <c:pt idx="1052">
                  <c:v>1853</c:v>
                </c:pt>
                <c:pt idx="1053">
                  <c:v>1854</c:v>
                </c:pt>
                <c:pt idx="1054">
                  <c:v>1855</c:v>
                </c:pt>
                <c:pt idx="1055">
                  <c:v>1856</c:v>
                </c:pt>
                <c:pt idx="1056">
                  <c:v>1857</c:v>
                </c:pt>
                <c:pt idx="1057">
                  <c:v>1858</c:v>
                </c:pt>
                <c:pt idx="1058">
                  <c:v>1859</c:v>
                </c:pt>
                <c:pt idx="1059">
                  <c:v>1860</c:v>
                </c:pt>
                <c:pt idx="1060">
                  <c:v>1861</c:v>
                </c:pt>
                <c:pt idx="1061">
                  <c:v>1862</c:v>
                </c:pt>
                <c:pt idx="1062">
                  <c:v>1863</c:v>
                </c:pt>
                <c:pt idx="1063">
                  <c:v>1864</c:v>
                </c:pt>
                <c:pt idx="1064">
                  <c:v>1865</c:v>
                </c:pt>
                <c:pt idx="1065">
                  <c:v>1866</c:v>
                </c:pt>
                <c:pt idx="1066">
                  <c:v>1867</c:v>
                </c:pt>
                <c:pt idx="1067">
                  <c:v>1868</c:v>
                </c:pt>
                <c:pt idx="1068">
                  <c:v>1869</c:v>
                </c:pt>
                <c:pt idx="1069">
                  <c:v>1870</c:v>
                </c:pt>
                <c:pt idx="1070">
                  <c:v>1871</c:v>
                </c:pt>
                <c:pt idx="1071">
                  <c:v>1872</c:v>
                </c:pt>
                <c:pt idx="1072">
                  <c:v>1873</c:v>
                </c:pt>
                <c:pt idx="1073">
                  <c:v>1874</c:v>
                </c:pt>
                <c:pt idx="1074">
                  <c:v>1875</c:v>
                </c:pt>
                <c:pt idx="1075">
                  <c:v>1876</c:v>
                </c:pt>
                <c:pt idx="1076">
                  <c:v>1877</c:v>
                </c:pt>
                <c:pt idx="1077">
                  <c:v>1878</c:v>
                </c:pt>
                <c:pt idx="1078">
                  <c:v>1879</c:v>
                </c:pt>
                <c:pt idx="1079">
                  <c:v>1880</c:v>
                </c:pt>
                <c:pt idx="1080">
                  <c:v>1881</c:v>
                </c:pt>
                <c:pt idx="1081">
                  <c:v>1882</c:v>
                </c:pt>
                <c:pt idx="1082">
                  <c:v>1883</c:v>
                </c:pt>
                <c:pt idx="1083">
                  <c:v>1884</c:v>
                </c:pt>
                <c:pt idx="1084">
                  <c:v>1885</c:v>
                </c:pt>
                <c:pt idx="1085">
                  <c:v>1886</c:v>
                </c:pt>
                <c:pt idx="1086">
                  <c:v>1887</c:v>
                </c:pt>
                <c:pt idx="1087">
                  <c:v>1888</c:v>
                </c:pt>
                <c:pt idx="1088">
                  <c:v>1889</c:v>
                </c:pt>
                <c:pt idx="1089">
                  <c:v>1890</c:v>
                </c:pt>
                <c:pt idx="1090">
                  <c:v>1891</c:v>
                </c:pt>
                <c:pt idx="1091">
                  <c:v>1892</c:v>
                </c:pt>
                <c:pt idx="1092">
                  <c:v>1893</c:v>
                </c:pt>
                <c:pt idx="1093">
                  <c:v>1894</c:v>
                </c:pt>
                <c:pt idx="1094">
                  <c:v>1895</c:v>
                </c:pt>
                <c:pt idx="1095">
                  <c:v>1896</c:v>
                </c:pt>
                <c:pt idx="1096">
                  <c:v>1897</c:v>
                </c:pt>
                <c:pt idx="1097">
                  <c:v>1898</c:v>
                </c:pt>
                <c:pt idx="1098">
                  <c:v>1899</c:v>
                </c:pt>
                <c:pt idx="1099">
                  <c:v>1900</c:v>
                </c:pt>
                <c:pt idx="1100">
                  <c:v>1901</c:v>
                </c:pt>
                <c:pt idx="1101">
                  <c:v>1902</c:v>
                </c:pt>
                <c:pt idx="1102">
                  <c:v>1903</c:v>
                </c:pt>
                <c:pt idx="1103">
                  <c:v>1904</c:v>
                </c:pt>
                <c:pt idx="1104">
                  <c:v>1905</c:v>
                </c:pt>
                <c:pt idx="1105">
                  <c:v>1906</c:v>
                </c:pt>
                <c:pt idx="1106">
                  <c:v>1907</c:v>
                </c:pt>
                <c:pt idx="1107">
                  <c:v>1908</c:v>
                </c:pt>
                <c:pt idx="1108">
                  <c:v>1909</c:v>
                </c:pt>
                <c:pt idx="1109">
                  <c:v>1910</c:v>
                </c:pt>
                <c:pt idx="1110">
                  <c:v>1911</c:v>
                </c:pt>
                <c:pt idx="1111">
                  <c:v>1912</c:v>
                </c:pt>
                <c:pt idx="1112">
                  <c:v>1913</c:v>
                </c:pt>
                <c:pt idx="1113">
                  <c:v>1914</c:v>
                </c:pt>
                <c:pt idx="1114">
                  <c:v>1915</c:v>
                </c:pt>
                <c:pt idx="1115">
                  <c:v>1916</c:v>
                </c:pt>
                <c:pt idx="1116">
                  <c:v>1917</c:v>
                </c:pt>
                <c:pt idx="1117">
                  <c:v>1918</c:v>
                </c:pt>
                <c:pt idx="1118">
                  <c:v>1919</c:v>
                </c:pt>
                <c:pt idx="1119">
                  <c:v>1920</c:v>
                </c:pt>
                <c:pt idx="1120">
                  <c:v>1921</c:v>
                </c:pt>
                <c:pt idx="1121">
                  <c:v>1922</c:v>
                </c:pt>
                <c:pt idx="1122">
                  <c:v>1923</c:v>
                </c:pt>
                <c:pt idx="1123">
                  <c:v>1924</c:v>
                </c:pt>
                <c:pt idx="1124">
                  <c:v>1925</c:v>
                </c:pt>
                <c:pt idx="1125">
                  <c:v>1926</c:v>
                </c:pt>
                <c:pt idx="1126">
                  <c:v>1927</c:v>
                </c:pt>
                <c:pt idx="1127">
                  <c:v>1928</c:v>
                </c:pt>
                <c:pt idx="1128">
                  <c:v>1929</c:v>
                </c:pt>
                <c:pt idx="1129">
                  <c:v>1930</c:v>
                </c:pt>
                <c:pt idx="1130">
                  <c:v>1931</c:v>
                </c:pt>
                <c:pt idx="1131">
                  <c:v>1932</c:v>
                </c:pt>
                <c:pt idx="1132">
                  <c:v>1933</c:v>
                </c:pt>
                <c:pt idx="1133">
                  <c:v>1934</c:v>
                </c:pt>
                <c:pt idx="1134">
                  <c:v>1935</c:v>
                </c:pt>
                <c:pt idx="1135">
                  <c:v>1936</c:v>
                </c:pt>
                <c:pt idx="1136">
                  <c:v>1937</c:v>
                </c:pt>
                <c:pt idx="1137">
                  <c:v>1938</c:v>
                </c:pt>
                <c:pt idx="1138">
                  <c:v>1939</c:v>
                </c:pt>
                <c:pt idx="1139">
                  <c:v>1940</c:v>
                </c:pt>
                <c:pt idx="1140">
                  <c:v>1941</c:v>
                </c:pt>
                <c:pt idx="1141">
                  <c:v>1942</c:v>
                </c:pt>
                <c:pt idx="1142">
                  <c:v>1943</c:v>
                </c:pt>
                <c:pt idx="1143">
                  <c:v>1944</c:v>
                </c:pt>
                <c:pt idx="1144">
                  <c:v>1945</c:v>
                </c:pt>
                <c:pt idx="1145">
                  <c:v>1946</c:v>
                </c:pt>
                <c:pt idx="1146">
                  <c:v>1947</c:v>
                </c:pt>
                <c:pt idx="1147">
                  <c:v>1948</c:v>
                </c:pt>
                <c:pt idx="1148">
                  <c:v>1949</c:v>
                </c:pt>
                <c:pt idx="1149">
                  <c:v>1950</c:v>
                </c:pt>
                <c:pt idx="1150">
                  <c:v>1951</c:v>
                </c:pt>
                <c:pt idx="1151">
                  <c:v>1952</c:v>
                </c:pt>
                <c:pt idx="1152">
                  <c:v>1953</c:v>
                </c:pt>
                <c:pt idx="1153">
                  <c:v>1954</c:v>
                </c:pt>
                <c:pt idx="1154">
                  <c:v>1955</c:v>
                </c:pt>
                <c:pt idx="1155">
                  <c:v>1956</c:v>
                </c:pt>
                <c:pt idx="1156">
                  <c:v>1957</c:v>
                </c:pt>
                <c:pt idx="1157">
                  <c:v>1958</c:v>
                </c:pt>
                <c:pt idx="1158">
                  <c:v>1959</c:v>
                </c:pt>
                <c:pt idx="1159">
                  <c:v>1960</c:v>
                </c:pt>
                <c:pt idx="1160">
                  <c:v>1961</c:v>
                </c:pt>
                <c:pt idx="1161">
                  <c:v>1962</c:v>
                </c:pt>
                <c:pt idx="1162">
                  <c:v>1963</c:v>
                </c:pt>
                <c:pt idx="1163">
                  <c:v>1964</c:v>
                </c:pt>
                <c:pt idx="1164">
                  <c:v>1965</c:v>
                </c:pt>
                <c:pt idx="1165">
                  <c:v>1966</c:v>
                </c:pt>
                <c:pt idx="1166">
                  <c:v>1967</c:v>
                </c:pt>
                <c:pt idx="1167">
                  <c:v>1968</c:v>
                </c:pt>
                <c:pt idx="1168">
                  <c:v>1969</c:v>
                </c:pt>
                <c:pt idx="1169">
                  <c:v>1970</c:v>
                </c:pt>
                <c:pt idx="1170">
                  <c:v>1971</c:v>
                </c:pt>
                <c:pt idx="1171">
                  <c:v>1972</c:v>
                </c:pt>
                <c:pt idx="1172">
                  <c:v>1973</c:v>
                </c:pt>
                <c:pt idx="1173">
                  <c:v>1974</c:v>
                </c:pt>
                <c:pt idx="1174">
                  <c:v>1975</c:v>
                </c:pt>
                <c:pt idx="1175">
                  <c:v>1976</c:v>
                </c:pt>
                <c:pt idx="1176">
                  <c:v>1977</c:v>
                </c:pt>
                <c:pt idx="1177">
                  <c:v>1978</c:v>
                </c:pt>
                <c:pt idx="1178">
                  <c:v>1979</c:v>
                </c:pt>
                <c:pt idx="1179">
                  <c:v>1980</c:v>
                </c:pt>
                <c:pt idx="1180">
                  <c:v>1981</c:v>
                </c:pt>
                <c:pt idx="1181">
                  <c:v>1982</c:v>
                </c:pt>
                <c:pt idx="1182">
                  <c:v>1983</c:v>
                </c:pt>
                <c:pt idx="1183">
                  <c:v>1984</c:v>
                </c:pt>
                <c:pt idx="1184">
                  <c:v>1985</c:v>
                </c:pt>
                <c:pt idx="1185">
                  <c:v>1986</c:v>
                </c:pt>
                <c:pt idx="1186">
                  <c:v>1987</c:v>
                </c:pt>
                <c:pt idx="1187">
                  <c:v>1988</c:v>
                </c:pt>
                <c:pt idx="1188">
                  <c:v>1989</c:v>
                </c:pt>
                <c:pt idx="1189">
                  <c:v>1990</c:v>
                </c:pt>
                <c:pt idx="1190">
                  <c:v>1991</c:v>
                </c:pt>
                <c:pt idx="1191">
                  <c:v>1992</c:v>
                </c:pt>
                <c:pt idx="1192">
                  <c:v>1993</c:v>
                </c:pt>
                <c:pt idx="1193">
                  <c:v>1994</c:v>
                </c:pt>
                <c:pt idx="1194">
                  <c:v>1995</c:v>
                </c:pt>
                <c:pt idx="1195">
                  <c:v>1996</c:v>
                </c:pt>
                <c:pt idx="1196">
                  <c:v>1997</c:v>
                </c:pt>
                <c:pt idx="1197">
                  <c:v>1998</c:v>
                </c:pt>
                <c:pt idx="1198">
                  <c:v>1999</c:v>
                </c:pt>
                <c:pt idx="1199">
                  <c:v>2000</c:v>
                </c:pt>
                <c:pt idx="1200">
                  <c:v>2001</c:v>
                </c:pt>
                <c:pt idx="1201">
                  <c:v>2002</c:v>
                </c:pt>
                <c:pt idx="1202">
                  <c:v>2003</c:v>
                </c:pt>
                <c:pt idx="1203">
                  <c:v>2004</c:v>
                </c:pt>
                <c:pt idx="1204">
                  <c:v>2005</c:v>
                </c:pt>
                <c:pt idx="1205">
                  <c:v>2006</c:v>
                </c:pt>
                <c:pt idx="1206">
                  <c:v>2007</c:v>
                </c:pt>
                <c:pt idx="1207">
                  <c:v>2008</c:v>
                </c:pt>
                <c:pt idx="1208">
                  <c:v>2009</c:v>
                </c:pt>
                <c:pt idx="1209">
                  <c:v>2010</c:v>
                </c:pt>
                <c:pt idx="1210">
                  <c:v>2011</c:v>
                </c:pt>
                <c:pt idx="1211">
                  <c:v>2012</c:v>
                </c:pt>
                <c:pt idx="1212">
                  <c:v>2013</c:v>
                </c:pt>
                <c:pt idx="1213">
                  <c:v>2014</c:v>
                </c:pt>
                <c:pt idx="1214">
                  <c:v>2015</c:v>
                </c:pt>
              </c:numCache>
            </c:numRef>
          </c:xVal>
          <c:yVal>
            <c:numRef>
              <c:f>flowering_prunus!$B$27:$B$1241</c:f>
              <c:numCache>
                <c:formatCode>0</c:formatCode>
                <c:ptCount val="1215"/>
                <c:pt idx="11">
                  <c:v>92</c:v>
                </c:pt>
                <c:pt idx="14">
                  <c:v>105</c:v>
                </c:pt>
                <c:pt idx="30">
                  <c:v>96</c:v>
                </c:pt>
                <c:pt idx="50">
                  <c:v>108</c:v>
                </c:pt>
                <c:pt idx="52">
                  <c:v>104</c:v>
                </c:pt>
                <c:pt idx="63">
                  <c:v>100</c:v>
                </c:pt>
                <c:pt idx="65">
                  <c:v>106</c:v>
                </c:pt>
                <c:pt idx="68">
                  <c:v>95</c:v>
                </c:pt>
                <c:pt idx="88">
                  <c:v>104</c:v>
                </c:pt>
                <c:pt idx="90">
                  <c:v>109</c:v>
                </c:pt>
                <c:pt idx="91">
                  <c:v>108</c:v>
                </c:pt>
                <c:pt idx="93">
                  <c:v>106</c:v>
                </c:pt>
                <c:pt idx="94">
                  <c:v>104</c:v>
                </c:pt>
                <c:pt idx="95">
                  <c:v>104</c:v>
                </c:pt>
                <c:pt idx="101">
                  <c:v>102</c:v>
                </c:pt>
                <c:pt idx="107">
                  <c:v>98</c:v>
                </c:pt>
                <c:pt idx="111">
                  <c:v>95</c:v>
                </c:pt>
                <c:pt idx="112">
                  <c:v>110</c:v>
                </c:pt>
                <c:pt idx="116">
                  <c:v>95</c:v>
                </c:pt>
                <c:pt idx="122">
                  <c:v>104</c:v>
                </c:pt>
                <c:pt idx="125">
                  <c:v>98</c:v>
                </c:pt>
                <c:pt idx="129">
                  <c:v>97</c:v>
                </c:pt>
                <c:pt idx="132">
                  <c:v>106</c:v>
                </c:pt>
                <c:pt idx="140">
                  <c:v>109</c:v>
                </c:pt>
                <c:pt idx="148">
                  <c:v>107</c:v>
                </c:pt>
                <c:pt idx="149">
                  <c:v>95</c:v>
                </c:pt>
                <c:pt idx="154">
                  <c:v>89</c:v>
                </c:pt>
                <c:pt idx="156">
                  <c:v>112</c:v>
                </c:pt>
                <c:pt idx="157">
                  <c:v>109</c:v>
                </c:pt>
                <c:pt idx="158">
                  <c:v>97</c:v>
                </c:pt>
                <c:pt idx="159">
                  <c:v>101</c:v>
                </c:pt>
                <c:pt idx="160">
                  <c:v>87</c:v>
                </c:pt>
                <c:pt idx="162">
                  <c:v>94</c:v>
                </c:pt>
                <c:pt idx="164">
                  <c:v>104</c:v>
                </c:pt>
                <c:pt idx="165">
                  <c:v>98</c:v>
                </c:pt>
                <c:pt idx="166">
                  <c:v>103</c:v>
                </c:pt>
                <c:pt idx="168">
                  <c:v>98</c:v>
                </c:pt>
                <c:pt idx="171">
                  <c:v>107</c:v>
                </c:pt>
                <c:pt idx="173">
                  <c:v>108</c:v>
                </c:pt>
                <c:pt idx="174">
                  <c:v>101</c:v>
                </c:pt>
                <c:pt idx="176">
                  <c:v>112</c:v>
                </c:pt>
                <c:pt idx="178">
                  <c:v>104</c:v>
                </c:pt>
                <c:pt idx="184">
                  <c:v>94</c:v>
                </c:pt>
                <c:pt idx="188">
                  <c:v>100</c:v>
                </c:pt>
                <c:pt idx="190">
                  <c:v>104</c:v>
                </c:pt>
                <c:pt idx="199">
                  <c:v>105</c:v>
                </c:pt>
                <c:pt idx="203">
                  <c:v>117</c:v>
                </c:pt>
                <c:pt idx="205">
                  <c:v>100</c:v>
                </c:pt>
                <c:pt idx="206">
                  <c:v>106</c:v>
                </c:pt>
                <c:pt idx="213">
                  <c:v>115</c:v>
                </c:pt>
                <c:pt idx="215">
                  <c:v>111</c:v>
                </c:pt>
                <c:pt idx="216">
                  <c:v>99</c:v>
                </c:pt>
                <c:pt idx="217">
                  <c:v>113</c:v>
                </c:pt>
                <c:pt idx="218">
                  <c:v>98</c:v>
                </c:pt>
                <c:pt idx="228">
                  <c:v>116</c:v>
                </c:pt>
                <c:pt idx="230">
                  <c:v>97</c:v>
                </c:pt>
                <c:pt idx="231">
                  <c:v>111</c:v>
                </c:pt>
                <c:pt idx="232">
                  <c:v>102</c:v>
                </c:pt>
                <c:pt idx="233">
                  <c:v>96</c:v>
                </c:pt>
                <c:pt idx="235">
                  <c:v>104</c:v>
                </c:pt>
                <c:pt idx="240">
                  <c:v>103</c:v>
                </c:pt>
                <c:pt idx="245">
                  <c:v>103</c:v>
                </c:pt>
                <c:pt idx="247">
                  <c:v>112</c:v>
                </c:pt>
                <c:pt idx="249">
                  <c:v>105</c:v>
                </c:pt>
                <c:pt idx="259">
                  <c:v>108</c:v>
                </c:pt>
                <c:pt idx="260">
                  <c:v>92</c:v>
                </c:pt>
                <c:pt idx="265">
                  <c:v>105</c:v>
                </c:pt>
                <c:pt idx="270">
                  <c:v>113</c:v>
                </c:pt>
                <c:pt idx="272">
                  <c:v>103</c:v>
                </c:pt>
                <c:pt idx="279">
                  <c:v>102</c:v>
                </c:pt>
                <c:pt idx="282">
                  <c:v>96</c:v>
                </c:pt>
                <c:pt idx="283">
                  <c:v>120</c:v>
                </c:pt>
                <c:pt idx="287">
                  <c:v>104</c:v>
                </c:pt>
                <c:pt idx="289">
                  <c:v>105</c:v>
                </c:pt>
                <c:pt idx="292">
                  <c:v>105</c:v>
                </c:pt>
                <c:pt idx="294">
                  <c:v>100</c:v>
                </c:pt>
                <c:pt idx="295">
                  <c:v>96</c:v>
                </c:pt>
                <c:pt idx="297">
                  <c:v>100</c:v>
                </c:pt>
                <c:pt idx="298">
                  <c:v>103</c:v>
                </c:pt>
                <c:pt idx="301">
                  <c:v>104</c:v>
                </c:pt>
                <c:pt idx="303">
                  <c:v>108</c:v>
                </c:pt>
                <c:pt idx="304">
                  <c:v>114</c:v>
                </c:pt>
                <c:pt idx="306">
                  <c:v>105</c:v>
                </c:pt>
                <c:pt idx="310">
                  <c:v>113</c:v>
                </c:pt>
                <c:pt idx="311">
                  <c:v>104</c:v>
                </c:pt>
                <c:pt idx="313">
                  <c:v>100</c:v>
                </c:pt>
                <c:pt idx="316">
                  <c:v>109</c:v>
                </c:pt>
                <c:pt idx="317">
                  <c:v>102</c:v>
                </c:pt>
                <c:pt idx="319">
                  <c:v>104</c:v>
                </c:pt>
                <c:pt idx="322">
                  <c:v>112</c:v>
                </c:pt>
                <c:pt idx="323">
                  <c:v>98</c:v>
                </c:pt>
                <c:pt idx="324">
                  <c:v>111</c:v>
                </c:pt>
                <c:pt idx="325">
                  <c:v>108</c:v>
                </c:pt>
                <c:pt idx="326">
                  <c:v>107</c:v>
                </c:pt>
                <c:pt idx="327">
                  <c:v>111</c:v>
                </c:pt>
                <c:pt idx="328">
                  <c:v>106</c:v>
                </c:pt>
                <c:pt idx="329">
                  <c:v>103</c:v>
                </c:pt>
                <c:pt idx="330">
                  <c:v>103</c:v>
                </c:pt>
                <c:pt idx="333">
                  <c:v>106</c:v>
                </c:pt>
                <c:pt idx="338">
                  <c:v>113</c:v>
                </c:pt>
                <c:pt idx="339">
                  <c:v>103</c:v>
                </c:pt>
                <c:pt idx="340">
                  <c:v>111</c:v>
                </c:pt>
                <c:pt idx="342">
                  <c:v>110</c:v>
                </c:pt>
                <c:pt idx="344">
                  <c:v>107</c:v>
                </c:pt>
                <c:pt idx="350">
                  <c:v>109</c:v>
                </c:pt>
                <c:pt idx="353">
                  <c:v>96</c:v>
                </c:pt>
                <c:pt idx="355">
                  <c:v>90</c:v>
                </c:pt>
                <c:pt idx="358">
                  <c:v>103</c:v>
                </c:pt>
                <c:pt idx="360">
                  <c:v>112</c:v>
                </c:pt>
                <c:pt idx="362">
                  <c:v>112</c:v>
                </c:pt>
                <c:pt idx="363">
                  <c:v>100</c:v>
                </c:pt>
                <c:pt idx="364">
                  <c:v>106</c:v>
                </c:pt>
                <c:pt idx="365">
                  <c:v>95</c:v>
                </c:pt>
                <c:pt idx="366">
                  <c:v>111</c:v>
                </c:pt>
                <c:pt idx="368">
                  <c:v>112</c:v>
                </c:pt>
                <c:pt idx="369">
                  <c:v>113</c:v>
                </c:pt>
                <c:pt idx="371">
                  <c:v>103</c:v>
                </c:pt>
                <c:pt idx="372">
                  <c:v>117</c:v>
                </c:pt>
                <c:pt idx="373">
                  <c:v>112</c:v>
                </c:pt>
                <c:pt idx="374">
                  <c:v>113</c:v>
                </c:pt>
                <c:pt idx="375">
                  <c:v>113</c:v>
                </c:pt>
                <c:pt idx="378">
                  <c:v>103</c:v>
                </c:pt>
                <c:pt idx="379">
                  <c:v>98</c:v>
                </c:pt>
                <c:pt idx="381">
                  <c:v>104</c:v>
                </c:pt>
                <c:pt idx="382">
                  <c:v>101</c:v>
                </c:pt>
                <c:pt idx="383">
                  <c:v>115</c:v>
                </c:pt>
                <c:pt idx="384">
                  <c:v>115</c:v>
                </c:pt>
                <c:pt idx="386">
                  <c:v>104</c:v>
                </c:pt>
                <c:pt idx="387">
                  <c:v>107</c:v>
                </c:pt>
                <c:pt idx="389">
                  <c:v>112</c:v>
                </c:pt>
                <c:pt idx="390">
                  <c:v>106</c:v>
                </c:pt>
                <c:pt idx="393">
                  <c:v>119</c:v>
                </c:pt>
                <c:pt idx="398">
                  <c:v>109</c:v>
                </c:pt>
                <c:pt idx="399">
                  <c:v>104</c:v>
                </c:pt>
                <c:pt idx="400">
                  <c:v>96</c:v>
                </c:pt>
                <c:pt idx="401">
                  <c:v>106</c:v>
                </c:pt>
                <c:pt idx="402">
                  <c:v>105</c:v>
                </c:pt>
                <c:pt idx="403">
                  <c:v>110</c:v>
                </c:pt>
                <c:pt idx="404">
                  <c:v>105</c:v>
                </c:pt>
                <c:pt idx="406">
                  <c:v>104</c:v>
                </c:pt>
                <c:pt idx="409">
                  <c:v>112</c:v>
                </c:pt>
                <c:pt idx="411">
                  <c:v>98</c:v>
                </c:pt>
                <c:pt idx="412">
                  <c:v>107</c:v>
                </c:pt>
                <c:pt idx="413">
                  <c:v>102</c:v>
                </c:pt>
                <c:pt idx="414">
                  <c:v>108</c:v>
                </c:pt>
                <c:pt idx="415">
                  <c:v>101</c:v>
                </c:pt>
                <c:pt idx="418">
                  <c:v>101</c:v>
                </c:pt>
                <c:pt idx="419">
                  <c:v>109</c:v>
                </c:pt>
                <c:pt idx="420">
                  <c:v>99</c:v>
                </c:pt>
                <c:pt idx="422">
                  <c:v>116</c:v>
                </c:pt>
                <c:pt idx="424">
                  <c:v>105</c:v>
                </c:pt>
                <c:pt idx="425">
                  <c:v>106</c:v>
                </c:pt>
                <c:pt idx="426">
                  <c:v>111</c:v>
                </c:pt>
                <c:pt idx="428">
                  <c:v>97</c:v>
                </c:pt>
                <c:pt idx="429">
                  <c:v>102</c:v>
                </c:pt>
                <c:pt idx="430">
                  <c:v>101</c:v>
                </c:pt>
                <c:pt idx="431">
                  <c:v>92</c:v>
                </c:pt>
                <c:pt idx="432">
                  <c:v>105</c:v>
                </c:pt>
                <c:pt idx="434">
                  <c:v>110</c:v>
                </c:pt>
                <c:pt idx="435">
                  <c:v>87</c:v>
                </c:pt>
                <c:pt idx="439">
                  <c:v>106</c:v>
                </c:pt>
                <c:pt idx="443">
                  <c:v>108</c:v>
                </c:pt>
                <c:pt idx="444">
                  <c:v>108</c:v>
                </c:pt>
                <c:pt idx="445">
                  <c:v>98</c:v>
                </c:pt>
                <c:pt idx="446">
                  <c:v>106</c:v>
                </c:pt>
                <c:pt idx="448">
                  <c:v>108</c:v>
                </c:pt>
                <c:pt idx="449">
                  <c:v>116</c:v>
                </c:pt>
                <c:pt idx="450">
                  <c:v>100</c:v>
                </c:pt>
                <c:pt idx="453">
                  <c:v>110</c:v>
                </c:pt>
                <c:pt idx="456">
                  <c:v>94</c:v>
                </c:pt>
                <c:pt idx="458">
                  <c:v>96</c:v>
                </c:pt>
                <c:pt idx="461">
                  <c:v>97</c:v>
                </c:pt>
                <c:pt idx="462">
                  <c:v>120</c:v>
                </c:pt>
                <c:pt idx="463">
                  <c:v>103</c:v>
                </c:pt>
                <c:pt idx="464">
                  <c:v>98</c:v>
                </c:pt>
                <c:pt idx="466">
                  <c:v>105</c:v>
                </c:pt>
                <c:pt idx="467">
                  <c:v>103</c:v>
                </c:pt>
                <c:pt idx="468">
                  <c:v>100</c:v>
                </c:pt>
                <c:pt idx="470">
                  <c:v>100</c:v>
                </c:pt>
                <c:pt idx="474">
                  <c:v>107</c:v>
                </c:pt>
                <c:pt idx="477">
                  <c:v>113</c:v>
                </c:pt>
                <c:pt idx="478">
                  <c:v>101</c:v>
                </c:pt>
                <c:pt idx="479">
                  <c:v>102</c:v>
                </c:pt>
                <c:pt idx="482">
                  <c:v>103</c:v>
                </c:pt>
                <c:pt idx="483">
                  <c:v>102</c:v>
                </c:pt>
                <c:pt idx="484">
                  <c:v>105</c:v>
                </c:pt>
                <c:pt idx="485">
                  <c:v>112</c:v>
                </c:pt>
                <c:pt idx="486">
                  <c:v>110</c:v>
                </c:pt>
                <c:pt idx="487">
                  <c:v>108</c:v>
                </c:pt>
                <c:pt idx="488">
                  <c:v>107</c:v>
                </c:pt>
                <c:pt idx="491">
                  <c:v>107</c:v>
                </c:pt>
                <c:pt idx="493">
                  <c:v>101</c:v>
                </c:pt>
                <c:pt idx="494">
                  <c:v>102</c:v>
                </c:pt>
                <c:pt idx="500">
                  <c:v>95</c:v>
                </c:pt>
                <c:pt idx="501">
                  <c:v>96</c:v>
                </c:pt>
                <c:pt idx="506">
                  <c:v>104</c:v>
                </c:pt>
                <c:pt idx="510">
                  <c:v>94</c:v>
                </c:pt>
                <c:pt idx="511">
                  <c:v>100</c:v>
                </c:pt>
                <c:pt idx="513">
                  <c:v>101</c:v>
                </c:pt>
                <c:pt idx="514">
                  <c:v>111</c:v>
                </c:pt>
                <c:pt idx="515">
                  <c:v>103</c:v>
                </c:pt>
                <c:pt idx="516">
                  <c:v>102</c:v>
                </c:pt>
                <c:pt idx="518">
                  <c:v>116</c:v>
                </c:pt>
                <c:pt idx="520">
                  <c:v>102</c:v>
                </c:pt>
                <c:pt idx="521">
                  <c:v>106</c:v>
                </c:pt>
                <c:pt idx="522">
                  <c:v>124</c:v>
                </c:pt>
                <c:pt idx="523">
                  <c:v>98</c:v>
                </c:pt>
                <c:pt idx="525">
                  <c:v>107</c:v>
                </c:pt>
                <c:pt idx="528">
                  <c:v>112</c:v>
                </c:pt>
                <c:pt idx="529">
                  <c:v>108</c:v>
                </c:pt>
                <c:pt idx="530">
                  <c:v>112</c:v>
                </c:pt>
                <c:pt idx="531">
                  <c:v>115</c:v>
                </c:pt>
                <c:pt idx="541">
                  <c:v>110</c:v>
                </c:pt>
                <c:pt idx="543">
                  <c:v>102</c:v>
                </c:pt>
                <c:pt idx="545">
                  <c:v>107</c:v>
                </c:pt>
                <c:pt idx="546">
                  <c:v>109</c:v>
                </c:pt>
                <c:pt idx="548">
                  <c:v>112</c:v>
                </c:pt>
                <c:pt idx="549">
                  <c:v>101</c:v>
                </c:pt>
                <c:pt idx="550">
                  <c:v>115</c:v>
                </c:pt>
                <c:pt idx="555">
                  <c:v>117</c:v>
                </c:pt>
                <c:pt idx="556">
                  <c:v>107</c:v>
                </c:pt>
                <c:pt idx="557">
                  <c:v>110</c:v>
                </c:pt>
                <c:pt idx="558">
                  <c:v>105</c:v>
                </c:pt>
                <c:pt idx="559">
                  <c:v>101</c:v>
                </c:pt>
                <c:pt idx="560">
                  <c:v>108</c:v>
                </c:pt>
                <c:pt idx="562">
                  <c:v>107</c:v>
                </c:pt>
                <c:pt idx="563">
                  <c:v>110</c:v>
                </c:pt>
                <c:pt idx="565">
                  <c:v>112</c:v>
                </c:pt>
                <c:pt idx="566">
                  <c:v>97</c:v>
                </c:pt>
                <c:pt idx="567">
                  <c:v>88</c:v>
                </c:pt>
                <c:pt idx="568">
                  <c:v>94</c:v>
                </c:pt>
                <c:pt idx="569">
                  <c:v>109</c:v>
                </c:pt>
                <c:pt idx="571">
                  <c:v>102</c:v>
                </c:pt>
                <c:pt idx="572">
                  <c:v>110</c:v>
                </c:pt>
                <c:pt idx="574">
                  <c:v>103</c:v>
                </c:pt>
                <c:pt idx="575">
                  <c:v>99</c:v>
                </c:pt>
                <c:pt idx="576">
                  <c:v>105</c:v>
                </c:pt>
                <c:pt idx="577">
                  <c:v>104</c:v>
                </c:pt>
                <c:pt idx="578">
                  <c:v>103</c:v>
                </c:pt>
                <c:pt idx="579">
                  <c:v>102</c:v>
                </c:pt>
                <c:pt idx="580">
                  <c:v>108</c:v>
                </c:pt>
                <c:pt idx="581">
                  <c:v>105</c:v>
                </c:pt>
                <c:pt idx="582">
                  <c:v>102</c:v>
                </c:pt>
                <c:pt idx="583">
                  <c:v>98</c:v>
                </c:pt>
                <c:pt idx="584">
                  <c:v>99</c:v>
                </c:pt>
                <c:pt idx="585">
                  <c:v>105</c:v>
                </c:pt>
                <c:pt idx="586">
                  <c:v>100</c:v>
                </c:pt>
                <c:pt idx="587">
                  <c:v>99</c:v>
                </c:pt>
                <c:pt idx="597">
                  <c:v>106</c:v>
                </c:pt>
                <c:pt idx="600">
                  <c:v>101</c:v>
                </c:pt>
                <c:pt idx="601">
                  <c:v>103</c:v>
                </c:pt>
                <c:pt idx="602">
                  <c:v>104</c:v>
                </c:pt>
                <c:pt idx="605">
                  <c:v>102</c:v>
                </c:pt>
                <c:pt idx="606">
                  <c:v>101</c:v>
                </c:pt>
                <c:pt idx="607">
                  <c:v>111</c:v>
                </c:pt>
                <c:pt idx="608">
                  <c:v>86</c:v>
                </c:pt>
                <c:pt idx="609">
                  <c:v>102</c:v>
                </c:pt>
                <c:pt idx="611">
                  <c:v>93</c:v>
                </c:pt>
                <c:pt idx="612">
                  <c:v>91</c:v>
                </c:pt>
                <c:pt idx="614">
                  <c:v>105</c:v>
                </c:pt>
                <c:pt idx="615">
                  <c:v>101</c:v>
                </c:pt>
                <c:pt idx="616">
                  <c:v>109</c:v>
                </c:pt>
                <c:pt idx="617">
                  <c:v>98</c:v>
                </c:pt>
                <c:pt idx="618">
                  <c:v>100</c:v>
                </c:pt>
                <c:pt idx="619">
                  <c:v>112</c:v>
                </c:pt>
                <c:pt idx="620">
                  <c:v>99</c:v>
                </c:pt>
                <c:pt idx="621">
                  <c:v>109</c:v>
                </c:pt>
                <c:pt idx="622">
                  <c:v>96</c:v>
                </c:pt>
                <c:pt idx="623">
                  <c:v>103</c:v>
                </c:pt>
                <c:pt idx="624">
                  <c:v>98</c:v>
                </c:pt>
                <c:pt idx="625">
                  <c:v>99</c:v>
                </c:pt>
                <c:pt idx="626">
                  <c:v>102</c:v>
                </c:pt>
                <c:pt idx="628">
                  <c:v>98</c:v>
                </c:pt>
                <c:pt idx="629">
                  <c:v>108</c:v>
                </c:pt>
                <c:pt idx="630">
                  <c:v>102</c:v>
                </c:pt>
                <c:pt idx="631">
                  <c:v>104</c:v>
                </c:pt>
                <c:pt idx="632">
                  <c:v>98</c:v>
                </c:pt>
                <c:pt idx="633">
                  <c:v>113</c:v>
                </c:pt>
                <c:pt idx="634">
                  <c:v>95</c:v>
                </c:pt>
                <c:pt idx="635">
                  <c:v>101</c:v>
                </c:pt>
                <c:pt idx="636">
                  <c:v>103</c:v>
                </c:pt>
                <c:pt idx="637">
                  <c:v>99</c:v>
                </c:pt>
                <c:pt idx="638">
                  <c:v>101</c:v>
                </c:pt>
                <c:pt idx="639">
                  <c:v>98</c:v>
                </c:pt>
                <c:pt idx="640">
                  <c:v>105</c:v>
                </c:pt>
                <c:pt idx="642">
                  <c:v>107</c:v>
                </c:pt>
                <c:pt idx="643">
                  <c:v>109</c:v>
                </c:pt>
                <c:pt idx="645">
                  <c:v>108</c:v>
                </c:pt>
                <c:pt idx="646">
                  <c:v>111</c:v>
                </c:pt>
                <c:pt idx="647">
                  <c:v>96</c:v>
                </c:pt>
                <c:pt idx="648">
                  <c:v>95</c:v>
                </c:pt>
                <c:pt idx="649">
                  <c:v>100</c:v>
                </c:pt>
                <c:pt idx="650">
                  <c:v>103</c:v>
                </c:pt>
                <c:pt idx="651">
                  <c:v>92</c:v>
                </c:pt>
                <c:pt idx="652">
                  <c:v>107</c:v>
                </c:pt>
                <c:pt idx="653">
                  <c:v>105</c:v>
                </c:pt>
                <c:pt idx="654">
                  <c:v>96</c:v>
                </c:pt>
                <c:pt idx="655">
                  <c:v>106</c:v>
                </c:pt>
                <c:pt idx="656">
                  <c:v>105</c:v>
                </c:pt>
                <c:pt idx="657">
                  <c:v>112</c:v>
                </c:pt>
                <c:pt idx="658">
                  <c:v>113</c:v>
                </c:pt>
                <c:pt idx="659">
                  <c:v>111</c:v>
                </c:pt>
                <c:pt idx="660">
                  <c:v>106</c:v>
                </c:pt>
                <c:pt idx="661">
                  <c:v>106</c:v>
                </c:pt>
                <c:pt idx="662">
                  <c:v>101</c:v>
                </c:pt>
                <c:pt idx="663">
                  <c:v>104</c:v>
                </c:pt>
                <c:pt idx="664">
                  <c:v>98</c:v>
                </c:pt>
                <c:pt idx="665">
                  <c:v>105</c:v>
                </c:pt>
                <c:pt idx="666">
                  <c:v>101</c:v>
                </c:pt>
                <c:pt idx="667">
                  <c:v>101</c:v>
                </c:pt>
                <c:pt idx="671">
                  <c:v>114</c:v>
                </c:pt>
                <c:pt idx="673">
                  <c:v>98</c:v>
                </c:pt>
                <c:pt idx="675">
                  <c:v>100</c:v>
                </c:pt>
                <c:pt idx="676">
                  <c:v>110</c:v>
                </c:pt>
                <c:pt idx="677">
                  <c:v>115</c:v>
                </c:pt>
                <c:pt idx="678">
                  <c:v>110</c:v>
                </c:pt>
                <c:pt idx="679">
                  <c:v>104</c:v>
                </c:pt>
                <c:pt idx="680">
                  <c:v>106</c:v>
                </c:pt>
                <c:pt idx="681">
                  <c:v>108</c:v>
                </c:pt>
                <c:pt idx="682">
                  <c:v>101</c:v>
                </c:pt>
                <c:pt idx="683">
                  <c:v>97</c:v>
                </c:pt>
                <c:pt idx="684">
                  <c:v>94</c:v>
                </c:pt>
                <c:pt idx="685">
                  <c:v>99</c:v>
                </c:pt>
                <c:pt idx="686">
                  <c:v>93</c:v>
                </c:pt>
                <c:pt idx="687">
                  <c:v>103</c:v>
                </c:pt>
                <c:pt idx="688">
                  <c:v>100</c:v>
                </c:pt>
                <c:pt idx="689">
                  <c:v>97</c:v>
                </c:pt>
                <c:pt idx="690">
                  <c:v>107</c:v>
                </c:pt>
                <c:pt idx="691">
                  <c:v>108</c:v>
                </c:pt>
                <c:pt idx="692">
                  <c:v>100</c:v>
                </c:pt>
                <c:pt idx="693">
                  <c:v>106</c:v>
                </c:pt>
                <c:pt idx="694">
                  <c:v>94</c:v>
                </c:pt>
                <c:pt idx="695">
                  <c:v>97</c:v>
                </c:pt>
                <c:pt idx="696">
                  <c:v>108</c:v>
                </c:pt>
                <c:pt idx="697">
                  <c:v>97</c:v>
                </c:pt>
                <c:pt idx="698">
                  <c:v>111</c:v>
                </c:pt>
                <c:pt idx="699">
                  <c:v>97</c:v>
                </c:pt>
                <c:pt idx="700">
                  <c:v>103</c:v>
                </c:pt>
                <c:pt idx="701">
                  <c:v>115</c:v>
                </c:pt>
                <c:pt idx="702">
                  <c:v>108</c:v>
                </c:pt>
                <c:pt idx="703">
                  <c:v>114</c:v>
                </c:pt>
                <c:pt idx="704">
                  <c:v>106</c:v>
                </c:pt>
                <c:pt idx="705">
                  <c:v>106</c:v>
                </c:pt>
                <c:pt idx="706">
                  <c:v>108</c:v>
                </c:pt>
                <c:pt idx="707">
                  <c:v>111</c:v>
                </c:pt>
                <c:pt idx="708">
                  <c:v>102</c:v>
                </c:pt>
                <c:pt idx="709">
                  <c:v>110</c:v>
                </c:pt>
                <c:pt idx="710">
                  <c:v>111</c:v>
                </c:pt>
                <c:pt idx="711">
                  <c:v>109</c:v>
                </c:pt>
                <c:pt idx="712">
                  <c:v>110</c:v>
                </c:pt>
                <c:pt idx="713">
                  <c:v>105</c:v>
                </c:pt>
                <c:pt idx="714">
                  <c:v>111</c:v>
                </c:pt>
                <c:pt idx="715">
                  <c:v>104</c:v>
                </c:pt>
                <c:pt idx="716">
                  <c:v>106</c:v>
                </c:pt>
                <c:pt idx="717">
                  <c:v>115</c:v>
                </c:pt>
                <c:pt idx="718">
                  <c:v>111</c:v>
                </c:pt>
                <c:pt idx="719">
                  <c:v>105</c:v>
                </c:pt>
                <c:pt idx="720">
                  <c:v>107</c:v>
                </c:pt>
                <c:pt idx="721">
                  <c:v>103</c:v>
                </c:pt>
                <c:pt idx="722">
                  <c:v>109</c:v>
                </c:pt>
                <c:pt idx="723">
                  <c:v>109</c:v>
                </c:pt>
                <c:pt idx="724">
                  <c:v>104</c:v>
                </c:pt>
                <c:pt idx="725">
                  <c:v>113</c:v>
                </c:pt>
                <c:pt idx="726">
                  <c:v>105</c:v>
                </c:pt>
                <c:pt idx="727">
                  <c:v>106</c:v>
                </c:pt>
                <c:pt idx="728">
                  <c:v>107</c:v>
                </c:pt>
                <c:pt idx="729">
                  <c:v>107</c:v>
                </c:pt>
                <c:pt idx="730">
                  <c:v>103</c:v>
                </c:pt>
                <c:pt idx="731">
                  <c:v>108</c:v>
                </c:pt>
                <c:pt idx="732">
                  <c:v>111</c:v>
                </c:pt>
                <c:pt idx="733">
                  <c:v>108</c:v>
                </c:pt>
                <c:pt idx="734">
                  <c:v>95</c:v>
                </c:pt>
                <c:pt idx="735">
                  <c:v>108</c:v>
                </c:pt>
                <c:pt idx="736">
                  <c:v>108</c:v>
                </c:pt>
                <c:pt idx="737">
                  <c:v>112</c:v>
                </c:pt>
                <c:pt idx="738">
                  <c:v>120</c:v>
                </c:pt>
                <c:pt idx="739">
                  <c:v>122</c:v>
                </c:pt>
                <c:pt idx="740">
                  <c:v>109</c:v>
                </c:pt>
                <c:pt idx="741">
                  <c:v>102</c:v>
                </c:pt>
                <c:pt idx="742">
                  <c:v>119</c:v>
                </c:pt>
                <c:pt idx="743">
                  <c:v>107</c:v>
                </c:pt>
                <c:pt idx="744">
                  <c:v>97</c:v>
                </c:pt>
                <c:pt idx="745">
                  <c:v>112</c:v>
                </c:pt>
                <c:pt idx="746">
                  <c:v>104</c:v>
                </c:pt>
                <c:pt idx="747">
                  <c:v>118</c:v>
                </c:pt>
                <c:pt idx="748">
                  <c:v>117</c:v>
                </c:pt>
                <c:pt idx="749">
                  <c:v>111</c:v>
                </c:pt>
                <c:pt idx="750">
                  <c:v>109</c:v>
                </c:pt>
                <c:pt idx="751">
                  <c:v>104</c:v>
                </c:pt>
                <c:pt idx="752">
                  <c:v>119</c:v>
                </c:pt>
                <c:pt idx="754">
                  <c:v>101</c:v>
                </c:pt>
                <c:pt idx="755">
                  <c:v>120</c:v>
                </c:pt>
                <c:pt idx="756">
                  <c:v>93</c:v>
                </c:pt>
                <c:pt idx="757">
                  <c:v>111</c:v>
                </c:pt>
                <c:pt idx="758">
                  <c:v>96</c:v>
                </c:pt>
                <c:pt idx="759">
                  <c:v>100</c:v>
                </c:pt>
                <c:pt idx="760">
                  <c:v>102</c:v>
                </c:pt>
                <c:pt idx="761">
                  <c:v>99</c:v>
                </c:pt>
                <c:pt idx="762">
                  <c:v>99</c:v>
                </c:pt>
                <c:pt idx="763">
                  <c:v>109</c:v>
                </c:pt>
                <c:pt idx="764">
                  <c:v>114</c:v>
                </c:pt>
                <c:pt idx="765">
                  <c:v>97</c:v>
                </c:pt>
                <c:pt idx="766">
                  <c:v>108</c:v>
                </c:pt>
                <c:pt idx="767">
                  <c:v>106</c:v>
                </c:pt>
                <c:pt idx="769">
                  <c:v>112</c:v>
                </c:pt>
                <c:pt idx="770">
                  <c:v>108</c:v>
                </c:pt>
                <c:pt idx="771">
                  <c:v>107</c:v>
                </c:pt>
                <c:pt idx="773">
                  <c:v>98</c:v>
                </c:pt>
                <c:pt idx="775">
                  <c:v>109</c:v>
                </c:pt>
                <c:pt idx="776">
                  <c:v>100</c:v>
                </c:pt>
                <c:pt idx="778">
                  <c:v>102</c:v>
                </c:pt>
                <c:pt idx="779">
                  <c:v>97</c:v>
                </c:pt>
                <c:pt idx="780">
                  <c:v>105</c:v>
                </c:pt>
                <c:pt idx="782">
                  <c:v>108</c:v>
                </c:pt>
                <c:pt idx="783">
                  <c:v>106</c:v>
                </c:pt>
                <c:pt idx="784">
                  <c:v>105</c:v>
                </c:pt>
                <c:pt idx="785">
                  <c:v>106</c:v>
                </c:pt>
                <c:pt idx="786">
                  <c:v>105</c:v>
                </c:pt>
                <c:pt idx="787">
                  <c:v>106</c:v>
                </c:pt>
                <c:pt idx="788">
                  <c:v>105</c:v>
                </c:pt>
                <c:pt idx="789">
                  <c:v>102</c:v>
                </c:pt>
                <c:pt idx="790">
                  <c:v>94</c:v>
                </c:pt>
                <c:pt idx="791">
                  <c:v>98</c:v>
                </c:pt>
                <c:pt idx="792">
                  <c:v>113</c:v>
                </c:pt>
                <c:pt idx="793">
                  <c:v>93</c:v>
                </c:pt>
                <c:pt idx="794">
                  <c:v>111</c:v>
                </c:pt>
                <c:pt idx="795">
                  <c:v>104</c:v>
                </c:pt>
                <c:pt idx="796">
                  <c:v>114</c:v>
                </c:pt>
                <c:pt idx="797">
                  <c:v>110</c:v>
                </c:pt>
                <c:pt idx="798">
                  <c:v>103</c:v>
                </c:pt>
                <c:pt idx="799">
                  <c:v>101</c:v>
                </c:pt>
                <c:pt idx="800">
                  <c:v>93</c:v>
                </c:pt>
                <c:pt idx="801">
                  <c:v>107</c:v>
                </c:pt>
                <c:pt idx="802">
                  <c:v>99</c:v>
                </c:pt>
                <c:pt idx="803">
                  <c:v>95</c:v>
                </c:pt>
                <c:pt idx="804">
                  <c:v>105</c:v>
                </c:pt>
                <c:pt idx="805">
                  <c:v>106</c:v>
                </c:pt>
                <c:pt idx="806">
                  <c:v>110</c:v>
                </c:pt>
                <c:pt idx="808">
                  <c:v>108</c:v>
                </c:pt>
                <c:pt idx="809">
                  <c:v>110</c:v>
                </c:pt>
                <c:pt idx="811">
                  <c:v>87</c:v>
                </c:pt>
                <c:pt idx="812">
                  <c:v>106</c:v>
                </c:pt>
                <c:pt idx="813">
                  <c:v>103</c:v>
                </c:pt>
                <c:pt idx="814">
                  <c:v>110</c:v>
                </c:pt>
                <c:pt idx="815">
                  <c:v>122</c:v>
                </c:pt>
                <c:pt idx="816">
                  <c:v>107</c:v>
                </c:pt>
                <c:pt idx="817">
                  <c:v>102</c:v>
                </c:pt>
                <c:pt idx="818">
                  <c:v>93</c:v>
                </c:pt>
                <c:pt idx="820">
                  <c:v>109</c:v>
                </c:pt>
                <c:pt idx="821">
                  <c:v>106</c:v>
                </c:pt>
                <c:pt idx="822">
                  <c:v>113</c:v>
                </c:pt>
                <c:pt idx="823">
                  <c:v>112</c:v>
                </c:pt>
                <c:pt idx="824">
                  <c:v>95</c:v>
                </c:pt>
                <c:pt idx="825">
                  <c:v>100</c:v>
                </c:pt>
                <c:pt idx="827">
                  <c:v>104</c:v>
                </c:pt>
                <c:pt idx="828">
                  <c:v>112</c:v>
                </c:pt>
                <c:pt idx="831">
                  <c:v>104</c:v>
                </c:pt>
                <c:pt idx="832">
                  <c:v>98</c:v>
                </c:pt>
                <c:pt idx="833">
                  <c:v>96</c:v>
                </c:pt>
                <c:pt idx="834">
                  <c:v>97</c:v>
                </c:pt>
                <c:pt idx="836">
                  <c:v>105</c:v>
                </c:pt>
                <c:pt idx="837">
                  <c:v>105</c:v>
                </c:pt>
                <c:pt idx="838">
                  <c:v>108</c:v>
                </c:pt>
                <c:pt idx="839">
                  <c:v>103</c:v>
                </c:pt>
                <c:pt idx="840">
                  <c:v>117</c:v>
                </c:pt>
                <c:pt idx="841">
                  <c:v>114</c:v>
                </c:pt>
                <c:pt idx="842">
                  <c:v>114</c:v>
                </c:pt>
                <c:pt idx="843">
                  <c:v>105</c:v>
                </c:pt>
                <c:pt idx="844">
                  <c:v>99</c:v>
                </c:pt>
                <c:pt idx="845">
                  <c:v>87</c:v>
                </c:pt>
                <c:pt idx="846">
                  <c:v>112</c:v>
                </c:pt>
                <c:pt idx="848">
                  <c:v>104</c:v>
                </c:pt>
                <c:pt idx="849">
                  <c:v>102</c:v>
                </c:pt>
                <c:pt idx="850">
                  <c:v>107</c:v>
                </c:pt>
                <c:pt idx="851">
                  <c:v>107</c:v>
                </c:pt>
                <c:pt idx="852">
                  <c:v>112</c:v>
                </c:pt>
                <c:pt idx="853">
                  <c:v>104</c:v>
                </c:pt>
                <c:pt idx="854">
                  <c:v>104</c:v>
                </c:pt>
                <c:pt idx="855">
                  <c:v>103</c:v>
                </c:pt>
                <c:pt idx="857">
                  <c:v>108</c:v>
                </c:pt>
                <c:pt idx="859">
                  <c:v>111</c:v>
                </c:pt>
                <c:pt idx="860">
                  <c:v>93</c:v>
                </c:pt>
                <c:pt idx="861">
                  <c:v>110</c:v>
                </c:pt>
                <c:pt idx="862">
                  <c:v>105</c:v>
                </c:pt>
                <c:pt idx="863">
                  <c:v>105</c:v>
                </c:pt>
                <c:pt idx="864">
                  <c:v>112</c:v>
                </c:pt>
                <c:pt idx="865">
                  <c:v>108</c:v>
                </c:pt>
                <c:pt idx="866">
                  <c:v>112</c:v>
                </c:pt>
                <c:pt idx="867">
                  <c:v>110</c:v>
                </c:pt>
                <c:pt idx="868">
                  <c:v>104</c:v>
                </c:pt>
                <c:pt idx="869">
                  <c:v>102</c:v>
                </c:pt>
                <c:pt idx="870">
                  <c:v>116</c:v>
                </c:pt>
                <c:pt idx="871">
                  <c:v>112</c:v>
                </c:pt>
                <c:pt idx="872">
                  <c:v>105</c:v>
                </c:pt>
                <c:pt idx="873">
                  <c:v>115</c:v>
                </c:pt>
                <c:pt idx="874">
                  <c:v>111</c:v>
                </c:pt>
                <c:pt idx="875">
                  <c:v>103</c:v>
                </c:pt>
                <c:pt idx="876">
                  <c:v>96</c:v>
                </c:pt>
                <c:pt idx="877">
                  <c:v>109</c:v>
                </c:pt>
                <c:pt idx="878">
                  <c:v>114</c:v>
                </c:pt>
                <c:pt idx="879">
                  <c:v>109</c:v>
                </c:pt>
                <c:pt idx="880">
                  <c:v>110</c:v>
                </c:pt>
                <c:pt idx="881">
                  <c:v>104</c:v>
                </c:pt>
                <c:pt idx="882">
                  <c:v>108</c:v>
                </c:pt>
                <c:pt idx="883">
                  <c:v>118</c:v>
                </c:pt>
                <c:pt idx="884">
                  <c:v>106</c:v>
                </c:pt>
                <c:pt idx="885">
                  <c:v>104</c:v>
                </c:pt>
                <c:pt idx="886">
                  <c:v>104</c:v>
                </c:pt>
                <c:pt idx="887">
                  <c:v>114</c:v>
                </c:pt>
                <c:pt idx="888">
                  <c:v>97</c:v>
                </c:pt>
                <c:pt idx="889">
                  <c:v>93</c:v>
                </c:pt>
                <c:pt idx="890">
                  <c:v>103</c:v>
                </c:pt>
                <c:pt idx="891">
                  <c:v>109</c:v>
                </c:pt>
                <c:pt idx="892">
                  <c:v>107</c:v>
                </c:pt>
                <c:pt idx="893">
                  <c:v>109</c:v>
                </c:pt>
                <c:pt idx="894">
                  <c:v>120</c:v>
                </c:pt>
                <c:pt idx="895">
                  <c:v>114</c:v>
                </c:pt>
                <c:pt idx="896">
                  <c:v>111</c:v>
                </c:pt>
                <c:pt idx="897">
                  <c:v>101</c:v>
                </c:pt>
                <c:pt idx="898">
                  <c:v>97</c:v>
                </c:pt>
                <c:pt idx="899">
                  <c:v>116</c:v>
                </c:pt>
                <c:pt idx="900">
                  <c:v>112</c:v>
                </c:pt>
                <c:pt idx="901">
                  <c:v>116</c:v>
                </c:pt>
                <c:pt idx="902">
                  <c:v>103</c:v>
                </c:pt>
                <c:pt idx="903">
                  <c:v>113</c:v>
                </c:pt>
                <c:pt idx="904">
                  <c:v>109</c:v>
                </c:pt>
                <c:pt idx="905">
                  <c:v>115</c:v>
                </c:pt>
                <c:pt idx="906">
                  <c:v>111</c:v>
                </c:pt>
                <c:pt idx="907">
                  <c:v>103</c:v>
                </c:pt>
                <c:pt idx="908">
                  <c:v>106</c:v>
                </c:pt>
                <c:pt idx="912">
                  <c:v>104</c:v>
                </c:pt>
                <c:pt idx="913">
                  <c:v>108</c:v>
                </c:pt>
                <c:pt idx="914">
                  <c:v>107</c:v>
                </c:pt>
                <c:pt idx="915">
                  <c:v>110</c:v>
                </c:pt>
                <c:pt idx="916">
                  <c:v>98</c:v>
                </c:pt>
                <c:pt idx="917">
                  <c:v>102</c:v>
                </c:pt>
                <c:pt idx="918">
                  <c:v>102</c:v>
                </c:pt>
                <c:pt idx="919">
                  <c:v>114</c:v>
                </c:pt>
                <c:pt idx="920">
                  <c:v>95</c:v>
                </c:pt>
                <c:pt idx="921">
                  <c:v>100</c:v>
                </c:pt>
                <c:pt idx="922">
                  <c:v>104</c:v>
                </c:pt>
                <c:pt idx="923">
                  <c:v>99</c:v>
                </c:pt>
                <c:pt idx="924">
                  <c:v>106</c:v>
                </c:pt>
                <c:pt idx="925">
                  <c:v>116</c:v>
                </c:pt>
                <c:pt idx="926">
                  <c:v>112</c:v>
                </c:pt>
                <c:pt idx="927">
                  <c:v>104</c:v>
                </c:pt>
                <c:pt idx="928">
                  <c:v>105</c:v>
                </c:pt>
                <c:pt idx="930">
                  <c:v>104</c:v>
                </c:pt>
                <c:pt idx="931">
                  <c:v>108</c:v>
                </c:pt>
                <c:pt idx="932">
                  <c:v>107</c:v>
                </c:pt>
                <c:pt idx="933">
                  <c:v>102</c:v>
                </c:pt>
                <c:pt idx="934">
                  <c:v>101</c:v>
                </c:pt>
                <c:pt idx="935">
                  <c:v>106</c:v>
                </c:pt>
                <c:pt idx="936">
                  <c:v>93</c:v>
                </c:pt>
                <c:pt idx="937">
                  <c:v>101</c:v>
                </c:pt>
                <c:pt idx="938">
                  <c:v>110</c:v>
                </c:pt>
                <c:pt idx="939">
                  <c:v>115</c:v>
                </c:pt>
                <c:pt idx="940">
                  <c:v>109</c:v>
                </c:pt>
                <c:pt idx="941">
                  <c:v>109</c:v>
                </c:pt>
                <c:pt idx="942">
                  <c:v>108</c:v>
                </c:pt>
                <c:pt idx="943">
                  <c:v>98</c:v>
                </c:pt>
                <c:pt idx="944">
                  <c:v>105</c:v>
                </c:pt>
                <c:pt idx="945">
                  <c:v>110</c:v>
                </c:pt>
                <c:pt idx="946">
                  <c:v>101</c:v>
                </c:pt>
                <c:pt idx="947">
                  <c:v>96</c:v>
                </c:pt>
                <c:pt idx="948">
                  <c:v>100</c:v>
                </c:pt>
                <c:pt idx="949">
                  <c:v>110</c:v>
                </c:pt>
                <c:pt idx="950">
                  <c:v>103</c:v>
                </c:pt>
                <c:pt idx="951">
                  <c:v>110</c:v>
                </c:pt>
                <c:pt idx="952">
                  <c:v>96</c:v>
                </c:pt>
                <c:pt idx="953">
                  <c:v>115</c:v>
                </c:pt>
                <c:pt idx="954">
                  <c:v>120</c:v>
                </c:pt>
                <c:pt idx="955">
                  <c:v>109</c:v>
                </c:pt>
                <c:pt idx="956">
                  <c:v>112</c:v>
                </c:pt>
                <c:pt idx="957">
                  <c:v>101</c:v>
                </c:pt>
                <c:pt idx="958">
                  <c:v>109</c:v>
                </c:pt>
                <c:pt idx="959">
                  <c:v>103</c:v>
                </c:pt>
                <c:pt idx="960">
                  <c:v>89</c:v>
                </c:pt>
                <c:pt idx="961">
                  <c:v>106</c:v>
                </c:pt>
                <c:pt idx="962">
                  <c:v>112</c:v>
                </c:pt>
                <c:pt idx="963">
                  <c:v>98</c:v>
                </c:pt>
                <c:pt idx="964">
                  <c:v>106</c:v>
                </c:pt>
                <c:pt idx="965">
                  <c:v>113</c:v>
                </c:pt>
                <c:pt idx="966">
                  <c:v>101</c:v>
                </c:pt>
                <c:pt idx="967">
                  <c:v>117</c:v>
                </c:pt>
                <c:pt idx="968">
                  <c:v>105</c:v>
                </c:pt>
                <c:pt idx="969">
                  <c:v>105</c:v>
                </c:pt>
                <c:pt idx="970">
                  <c:v>104</c:v>
                </c:pt>
                <c:pt idx="971">
                  <c:v>106</c:v>
                </c:pt>
                <c:pt idx="972">
                  <c:v>100</c:v>
                </c:pt>
                <c:pt idx="973">
                  <c:v>110</c:v>
                </c:pt>
                <c:pt idx="974">
                  <c:v>99</c:v>
                </c:pt>
                <c:pt idx="975">
                  <c:v>108</c:v>
                </c:pt>
                <c:pt idx="976">
                  <c:v>104</c:v>
                </c:pt>
                <c:pt idx="977">
                  <c:v>111</c:v>
                </c:pt>
                <c:pt idx="978">
                  <c:v>96</c:v>
                </c:pt>
                <c:pt idx="979">
                  <c:v>109</c:v>
                </c:pt>
                <c:pt idx="980">
                  <c:v>91</c:v>
                </c:pt>
                <c:pt idx="981">
                  <c:v>109</c:v>
                </c:pt>
                <c:pt idx="982">
                  <c:v>103</c:v>
                </c:pt>
                <c:pt idx="983">
                  <c:v>105</c:v>
                </c:pt>
                <c:pt idx="984">
                  <c:v>108</c:v>
                </c:pt>
                <c:pt idx="985">
                  <c:v>106</c:v>
                </c:pt>
                <c:pt idx="986">
                  <c:v>105</c:v>
                </c:pt>
                <c:pt idx="987">
                  <c:v>109</c:v>
                </c:pt>
                <c:pt idx="988">
                  <c:v>106</c:v>
                </c:pt>
                <c:pt idx="989">
                  <c:v>119</c:v>
                </c:pt>
                <c:pt idx="990">
                  <c:v>99</c:v>
                </c:pt>
                <c:pt idx="991">
                  <c:v>101</c:v>
                </c:pt>
                <c:pt idx="992">
                  <c:v>106</c:v>
                </c:pt>
                <c:pt idx="993">
                  <c:v>104</c:v>
                </c:pt>
                <c:pt idx="994">
                  <c:v>113</c:v>
                </c:pt>
                <c:pt idx="995">
                  <c:v>103</c:v>
                </c:pt>
                <c:pt idx="996">
                  <c:v>97</c:v>
                </c:pt>
                <c:pt idx="997">
                  <c:v>110</c:v>
                </c:pt>
                <c:pt idx="998">
                  <c:v>103</c:v>
                </c:pt>
                <c:pt idx="999">
                  <c:v>103</c:v>
                </c:pt>
                <c:pt idx="1000">
                  <c:v>105</c:v>
                </c:pt>
                <c:pt idx="1001">
                  <c:v>96</c:v>
                </c:pt>
                <c:pt idx="1002">
                  <c:v>110</c:v>
                </c:pt>
                <c:pt idx="1003">
                  <c:v>104</c:v>
                </c:pt>
                <c:pt idx="1004">
                  <c:v>93</c:v>
                </c:pt>
                <c:pt idx="1005">
                  <c:v>114</c:v>
                </c:pt>
                <c:pt idx="1006">
                  <c:v>116</c:v>
                </c:pt>
                <c:pt idx="1007">
                  <c:v>98</c:v>
                </c:pt>
                <c:pt idx="1008">
                  <c:v>107</c:v>
                </c:pt>
                <c:pt idx="1009">
                  <c:v>100</c:v>
                </c:pt>
                <c:pt idx="1010">
                  <c:v>110</c:v>
                </c:pt>
                <c:pt idx="1011">
                  <c:v>120</c:v>
                </c:pt>
                <c:pt idx="1012">
                  <c:v>107</c:v>
                </c:pt>
                <c:pt idx="1013">
                  <c:v>113</c:v>
                </c:pt>
                <c:pt idx="1014">
                  <c:v>111</c:v>
                </c:pt>
                <c:pt idx="1015">
                  <c:v>103</c:v>
                </c:pt>
                <c:pt idx="1016">
                  <c:v>110</c:v>
                </c:pt>
                <c:pt idx="1017">
                  <c:v>106</c:v>
                </c:pt>
                <c:pt idx="1018">
                  <c:v>106</c:v>
                </c:pt>
                <c:pt idx="1019">
                  <c:v>95</c:v>
                </c:pt>
                <c:pt idx="1020">
                  <c:v>109</c:v>
                </c:pt>
                <c:pt idx="1021">
                  <c:v>102</c:v>
                </c:pt>
                <c:pt idx="1022">
                  <c:v>106</c:v>
                </c:pt>
                <c:pt idx="1023">
                  <c:v>108</c:v>
                </c:pt>
                <c:pt idx="1024">
                  <c:v>114</c:v>
                </c:pt>
                <c:pt idx="1025">
                  <c:v>109</c:v>
                </c:pt>
                <c:pt idx="1026">
                  <c:v>100</c:v>
                </c:pt>
                <c:pt idx="1027">
                  <c:v>113</c:v>
                </c:pt>
                <c:pt idx="1028">
                  <c:v>112</c:v>
                </c:pt>
                <c:pt idx="1029">
                  <c:v>105</c:v>
                </c:pt>
                <c:pt idx="1030">
                  <c:v>114</c:v>
                </c:pt>
                <c:pt idx="1031">
                  <c:v>113</c:v>
                </c:pt>
                <c:pt idx="1032">
                  <c:v>107</c:v>
                </c:pt>
                <c:pt idx="1033">
                  <c:v>111</c:v>
                </c:pt>
                <c:pt idx="1034">
                  <c:v>112</c:v>
                </c:pt>
                <c:pt idx="1035">
                  <c:v>112</c:v>
                </c:pt>
                <c:pt idx="1036">
                  <c:v>111</c:v>
                </c:pt>
                <c:pt idx="1037">
                  <c:v>109</c:v>
                </c:pt>
                <c:pt idx="1038">
                  <c:v>120</c:v>
                </c:pt>
                <c:pt idx="1039">
                  <c:v>105</c:v>
                </c:pt>
                <c:pt idx="1040">
                  <c:v>107</c:v>
                </c:pt>
                <c:pt idx="1041">
                  <c:v>96</c:v>
                </c:pt>
                <c:pt idx="1042">
                  <c:v>106</c:v>
                </c:pt>
                <c:pt idx="1043">
                  <c:v>106</c:v>
                </c:pt>
                <c:pt idx="1044">
                  <c:v>102</c:v>
                </c:pt>
                <c:pt idx="1045">
                  <c:v>98</c:v>
                </c:pt>
                <c:pt idx="1046">
                  <c:v>107</c:v>
                </c:pt>
                <c:pt idx="1047">
                  <c:v>102</c:v>
                </c:pt>
                <c:pt idx="1048">
                  <c:v>100</c:v>
                </c:pt>
                <c:pt idx="1049">
                  <c:v>109</c:v>
                </c:pt>
                <c:pt idx="1050">
                  <c:v>102</c:v>
                </c:pt>
                <c:pt idx="1051">
                  <c:v>113</c:v>
                </c:pt>
                <c:pt idx="1052">
                  <c:v>102</c:v>
                </c:pt>
                <c:pt idx="1053">
                  <c:v>102</c:v>
                </c:pt>
                <c:pt idx="1054">
                  <c:v>101</c:v>
                </c:pt>
                <c:pt idx="1055">
                  <c:v>111</c:v>
                </c:pt>
                <c:pt idx="1056">
                  <c:v>108</c:v>
                </c:pt>
                <c:pt idx="1057">
                  <c:v>104</c:v>
                </c:pt>
                <c:pt idx="1058">
                  <c:v>110</c:v>
                </c:pt>
                <c:pt idx="1059">
                  <c:v>113</c:v>
                </c:pt>
                <c:pt idx="1060">
                  <c:v>100</c:v>
                </c:pt>
                <c:pt idx="1061">
                  <c:v>117</c:v>
                </c:pt>
                <c:pt idx="1062">
                  <c:v>118</c:v>
                </c:pt>
                <c:pt idx="1063">
                  <c:v>105</c:v>
                </c:pt>
                <c:pt idx="1064">
                  <c:v>97</c:v>
                </c:pt>
                <c:pt idx="1065">
                  <c:v>102</c:v>
                </c:pt>
                <c:pt idx="1066">
                  <c:v>101</c:v>
                </c:pt>
                <c:pt idx="1067">
                  <c:v>104</c:v>
                </c:pt>
                <c:pt idx="1068">
                  <c:v>105</c:v>
                </c:pt>
                <c:pt idx="1069">
                  <c:v>99</c:v>
                </c:pt>
                <c:pt idx="1070">
                  <c:v>104</c:v>
                </c:pt>
                <c:pt idx="1072">
                  <c:v>104</c:v>
                </c:pt>
                <c:pt idx="1073">
                  <c:v>107</c:v>
                </c:pt>
                <c:pt idx="1074">
                  <c:v>103</c:v>
                </c:pt>
                <c:pt idx="1075">
                  <c:v>111</c:v>
                </c:pt>
                <c:pt idx="1076">
                  <c:v>104</c:v>
                </c:pt>
                <c:pt idx="1077">
                  <c:v>101</c:v>
                </c:pt>
                <c:pt idx="1078">
                  <c:v>102</c:v>
                </c:pt>
                <c:pt idx="1079">
                  <c:v>110</c:v>
                </c:pt>
                <c:pt idx="1080">
                  <c:v>112</c:v>
                </c:pt>
                <c:pt idx="1081">
                  <c:v>97</c:v>
                </c:pt>
                <c:pt idx="1082">
                  <c:v>107</c:v>
                </c:pt>
                <c:pt idx="1083">
                  <c:v>109</c:v>
                </c:pt>
                <c:pt idx="1084">
                  <c:v>113</c:v>
                </c:pt>
                <c:pt idx="1085">
                  <c:v>108</c:v>
                </c:pt>
                <c:pt idx="1086">
                  <c:v>109</c:v>
                </c:pt>
                <c:pt idx="1087">
                  <c:v>107</c:v>
                </c:pt>
                <c:pt idx="1088">
                  <c:v>109</c:v>
                </c:pt>
                <c:pt idx="1089">
                  <c:v>98</c:v>
                </c:pt>
                <c:pt idx="1090">
                  <c:v>99</c:v>
                </c:pt>
                <c:pt idx="1091">
                  <c:v>115</c:v>
                </c:pt>
                <c:pt idx="1092">
                  <c:v>109</c:v>
                </c:pt>
                <c:pt idx="1093">
                  <c:v>98</c:v>
                </c:pt>
                <c:pt idx="1095">
                  <c:v>106</c:v>
                </c:pt>
                <c:pt idx="1096">
                  <c:v>106</c:v>
                </c:pt>
                <c:pt idx="1097">
                  <c:v>108</c:v>
                </c:pt>
                <c:pt idx="1098">
                  <c:v>99</c:v>
                </c:pt>
                <c:pt idx="1099">
                  <c:v>102</c:v>
                </c:pt>
                <c:pt idx="1100">
                  <c:v>102</c:v>
                </c:pt>
                <c:pt idx="1101">
                  <c:v>98</c:v>
                </c:pt>
                <c:pt idx="1102">
                  <c:v>99</c:v>
                </c:pt>
                <c:pt idx="1103">
                  <c:v>108</c:v>
                </c:pt>
                <c:pt idx="1104">
                  <c:v>105</c:v>
                </c:pt>
                <c:pt idx="1105">
                  <c:v>105</c:v>
                </c:pt>
                <c:pt idx="1106">
                  <c:v>103</c:v>
                </c:pt>
                <c:pt idx="1107">
                  <c:v>102</c:v>
                </c:pt>
                <c:pt idx="1108">
                  <c:v>108</c:v>
                </c:pt>
                <c:pt idx="1109">
                  <c:v>104</c:v>
                </c:pt>
                <c:pt idx="1110">
                  <c:v>98</c:v>
                </c:pt>
                <c:pt idx="1111">
                  <c:v>105</c:v>
                </c:pt>
                <c:pt idx="1112">
                  <c:v>103</c:v>
                </c:pt>
                <c:pt idx="1113">
                  <c:v>102</c:v>
                </c:pt>
                <c:pt idx="1114">
                  <c:v>102</c:v>
                </c:pt>
                <c:pt idx="1115">
                  <c:v>112</c:v>
                </c:pt>
                <c:pt idx="1116">
                  <c:v>103</c:v>
                </c:pt>
                <c:pt idx="1117">
                  <c:v>104</c:v>
                </c:pt>
                <c:pt idx="1119">
                  <c:v>104</c:v>
                </c:pt>
                <c:pt idx="1121">
                  <c:v>101</c:v>
                </c:pt>
                <c:pt idx="1122">
                  <c:v>97</c:v>
                </c:pt>
                <c:pt idx="1123">
                  <c:v>111</c:v>
                </c:pt>
                <c:pt idx="1124">
                  <c:v>108</c:v>
                </c:pt>
                <c:pt idx="1125">
                  <c:v>108</c:v>
                </c:pt>
                <c:pt idx="1126">
                  <c:v>107</c:v>
                </c:pt>
                <c:pt idx="1127">
                  <c:v>107</c:v>
                </c:pt>
                <c:pt idx="1128">
                  <c:v>103</c:v>
                </c:pt>
                <c:pt idx="1129">
                  <c:v>95</c:v>
                </c:pt>
                <c:pt idx="1130">
                  <c:v>105</c:v>
                </c:pt>
                <c:pt idx="1131">
                  <c:v>105</c:v>
                </c:pt>
                <c:pt idx="1132">
                  <c:v>106</c:v>
                </c:pt>
                <c:pt idx="1133">
                  <c:v>104</c:v>
                </c:pt>
                <c:pt idx="1134">
                  <c:v>102</c:v>
                </c:pt>
                <c:pt idx="1135">
                  <c:v>111</c:v>
                </c:pt>
                <c:pt idx="1136">
                  <c:v>100</c:v>
                </c:pt>
                <c:pt idx="1137">
                  <c:v>98</c:v>
                </c:pt>
                <c:pt idx="1138">
                  <c:v>104</c:v>
                </c:pt>
                <c:pt idx="1139">
                  <c:v>110</c:v>
                </c:pt>
                <c:pt idx="1140">
                  <c:v>100</c:v>
                </c:pt>
                <c:pt idx="1141">
                  <c:v>96</c:v>
                </c:pt>
                <c:pt idx="1142">
                  <c:v>101</c:v>
                </c:pt>
                <c:pt idx="1143">
                  <c:v>100</c:v>
                </c:pt>
                <c:pt idx="1145">
                  <c:v>97</c:v>
                </c:pt>
                <c:pt idx="1146">
                  <c:v>107</c:v>
                </c:pt>
                <c:pt idx="1147">
                  <c:v>102</c:v>
                </c:pt>
                <c:pt idx="1148">
                  <c:v>107</c:v>
                </c:pt>
                <c:pt idx="1149">
                  <c:v>99</c:v>
                </c:pt>
                <c:pt idx="1150">
                  <c:v>98</c:v>
                </c:pt>
                <c:pt idx="1151">
                  <c:v>105</c:v>
                </c:pt>
                <c:pt idx="1152">
                  <c:v>101</c:v>
                </c:pt>
                <c:pt idx="1153">
                  <c:v>98</c:v>
                </c:pt>
                <c:pt idx="1154">
                  <c:v>97</c:v>
                </c:pt>
                <c:pt idx="1155">
                  <c:v>99</c:v>
                </c:pt>
                <c:pt idx="1156">
                  <c:v>103</c:v>
                </c:pt>
                <c:pt idx="1157">
                  <c:v>99</c:v>
                </c:pt>
                <c:pt idx="1158">
                  <c:v>92</c:v>
                </c:pt>
                <c:pt idx="1159">
                  <c:v>95</c:v>
                </c:pt>
                <c:pt idx="1160">
                  <c:v>99</c:v>
                </c:pt>
                <c:pt idx="1161">
                  <c:v>102</c:v>
                </c:pt>
                <c:pt idx="1162">
                  <c:v>101</c:v>
                </c:pt>
                <c:pt idx="1163">
                  <c:v>99</c:v>
                </c:pt>
                <c:pt idx="1164">
                  <c:v>110</c:v>
                </c:pt>
                <c:pt idx="1165">
                  <c:v>97</c:v>
                </c:pt>
                <c:pt idx="1166">
                  <c:v>97</c:v>
                </c:pt>
                <c:pt idx="1167">
                  <c:v>99</c:v>
                </c:pt>
                <c:pt idx="1168">
                  <c:v>101</c:v>
                </c:pt>
                <c:pt idx="1169">
                  <c:v>107</c:v>
                </c:pt>
                <c:pt idx="1170">
                  <c:v>98</c:v>
                </c:pt>
                <c:pt idx="1171">
                  <c:v>99</c:v>
                </c:pt>
                <c:pt idx="1172">
                  <c:v>97</c:v>
                </c:pt>
                <c:pt idx="1173">
                  <c:v>99</c:v>
                </c:pt>
                <c:pt idx="1174">
                  <c:v>100</c:v>
                </c:pt>
                <c:pt idx="1175">
                  <c:v>99</c:v>
                </c:pt>
                <c:pt idx="1176">
                  <c:v>93</c:v>
                </c:pt>
                <c:pt idx="1177">
                  <c:v>104</c:v>
                </c:pt>
                <c:pt idx="1178">
                  <c:v>97</c:v>
                </c:pt>
                <c:pt idx="1179">
                  <c:v>102</c:v>
                </c:pt>
                <c:pt idx="1180">
                  <c:v>99</c:v>
                </c:pt>
                <c:pt idx="1181">
                  <c:v>93</c:v>
                </c:pt>
                <c:pt idx="1182">
                  <c:v>99</c:v>
                </c:pt>
                <c:pt idx="1183">
                  <c:v>109</c:v>
                </c:pt>
                <c:pt idx="1184">
                  <c:v>99</c:v>
                </c:pt>
                <c:pt idx="1185">
                  <c:v>102</c:v>
                </c:pt>
                <c:pt idx="1186">
                  <c:v>95</c:v>
                </c:pt>
                <c:pt idx="1187">
                  <c:v>106</c:v>
                </c:pt>
                <c:pt idx="1188">
                  <c:v>93</c:v>
                </c:pt>
                <c:pt idx="1189">
                  <c:v>88</c:v>
                </c:pt>
                <c:pt idx="1190">
                  <c:v>97</c:v>
                </c:pt>
                <c:pt idx="1191">
                  <c:v>94</c:v>
                </c:pt>
                <c:pt idx="1192">
                  <c:v>97</c:v>
                </c:pt>
                <c:pt idx="1193">
                  <c:v>99</c:v>
                </c:pt>
                <c:pt idx="1194">
                  <c:v>99</c:v>
                </c:pt>
                <c:pt idx="1195">
                  <c:v>103</c:v>
                </c:pt>
                <c:pt idx="1196">
                  <c:v>97</c:v>
                </c:pt>
                <c:pt idx="1197">
                  <c:v>91</c:v>
                </c:pt>
                <c:pt idx="1198">
                  <c:v>94</c:v>
                </c:pt>
                <c:pt idx="1199">
                  <c:v>100</c:v>
                </c:pt>
                <c:pt idx="1200">
                  <c:v>96</c:v>
                </c:pt>
                <c:pt idx="1201">
                  <c:v>91</c:v>
                </c:pt>
                <c:pt idx="1202">
                  <c:v>98</c:v>
                </c:pt>
                <c:pt idx="1203">
                  <c:v>92</c:v>
                </c:pt>
                <c:pt idx="1204">
                  <c:v>99</c:v>
                </c:pt>
                <c:pt idx="1205">
                  <c:v>98</c:v>
                </c:pt>
                <c:pt idx="1206">
                  <c:v>97</c:v>
                </c:pt>
                <c:pt idx="1207">
                  <c:v>95</c:v>
                </c:pt>
                <c:pt idx="1208">
                  <c:v>95</c:v>
                </c:pt>
                <c:pt idx="1209">
                  <c:v>95</c:v>
                </c:pt>
                <c:pt idx="1210">
                  <c:v>99</c:v>
                </c:pt>
                <c:pt idx="1211">
                  <c:v>101</c:v>
                </c:pt>
                <c:pt idx="1212">
                  <c:v>93</c:v>
                </c:pt>
                <c:pt idx="1213">
                  <c:v>94</c:v>
                </c:pt>
                <c:pt idx="1214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B3-D241-AB5B-7B7E09D43AC6}"/>
            </c:ext>
          </c:extLst>
        </c:ser>
        <c:ser>
          <c:idx val="1"/>
          <c:order val="1"/>
          <c:tx>
            <c:strRef>
              <c:f>flowering_prunus!$G$26</c:f>
              <c:strCache>
                <c:ptCount val="1"/>
                <c:pt idx="0">
                  <c:v>Flowering 10a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flowering_prunus!$A$27:$A$1241</c:f>
              <c:numCache>
                <c:formatCode>0</c:formatCode>
                <c:ptCount val="1215"/>
                <c:pt idx="0">
                  <c:v>801</c:v>
                </c:pt>
                <c:pt idx="1">
                  <c:v>802</c:v>
                </c:pt>
                <c:pt idx="2">
                  <c:v>803</c:v>
                </c:pt>
                <c:pt idx="3">
                  <c:v>804</c:v>
                </c:pt>
                <c:pt idx="4">
                  <c:v>805</c:v>
                </c:pt>
                <c:pt idx="5">
                  <c:v>806</c:v>
                </c:pt>
                <c:pt idx="6">
                  <c:v>807</c:v>
                </c:pt>
                <c:pt idx="7">
                  <c:v>808</c:v>
                </c:pt>
                <c:pt idx="8">
                  <c:v>809</c:v>
                </c:pt>
                <c:pt idx="9">
                  <c:v>810</c:v>
                </c:pt>
                <c:pt idx="10">
                  <c:v>811</c:v>
                </c:pt>
                <c:pt idx="11">
                  <c:v>812</c:v>
                </c:pt>
                <c:pt idx="12">
                  <c:v>813</c:v>
                </c:pt>
                <c:pt idx="13">
                  <c:v>814</c:v>
                </c:pt>
                <c:pt idx="14">
                  <c:v>815</c:v>
                </c:pt>
                <c:pt idx="15">
                  <c:v>816</c:v>
                </c:pt>
                <c:pt idx="16">
                  <c:v>817</c:v>
                </c:pt>
                <c:pt idx="17">
                  <c:v>818</c:v>
                </c:pt>
                <c:pt idx="18">
                  <c:v>819</c:v>
                </c:pt>
                <c:pt idx="19">
                  <c:v>820</c:v>
                </c:pt>
                <c:pt idx="20">
                  <c:v>821</c:v>
                </c:pt>
                <c:pt idx="21">
                  <c:v>822</c:v>
                </c:pt>
                <c:pt idx="22">
                  <c:v>823</c:v>
                </c:pt>
                <c:pt idx="23">
                  <c:v>824</c:v>
                </c:pt>
                <c:pt idx="24">
                  <c:v>825</c:v>
                </c:pt>
                <c:pt idx="25">
                  <c:v>826</c:v>
                </c:pt>
                <c:pt idx="26">
                  <c:v>827</c:v>
                </c:pt>
                <c:pt idx="27">
                  <c:v>828</c:v>
                </c:pt>
                <c:pt idx="28">
                  <c:v>829</c:v>
                </c:pt>
                <c:pt idx="29">
                  <c:v>830</c:v>
                </c:pt>
                <c:pt idx="30">
                  <c:v>831</c:v>
                </c:pt>
                <c:pt idx="31">
                  <c:v>832</c:v>
                </c:pt>
                <c:pt idx="32">
                  <c:v>833</c:v>
                </c:pt>
                <c:pt idx="33">
                  <c:v>834</c:v>
                </c:pt>
                <c:pt idx="34">
                  <c:v>835</c:v>
                </c:pt>
                <c:pt idx="35">
                  <c:v>836</c:v>
                </c:pt>
                <c:pt idx="36">
                  <c:v>837</c:v>
                </c:pt>
                <c:pt idx="37">
                  <c:v>838</c:v>
                </c:pt>
                <c:pt idx="38">
                  <c:v>839</c:v>
                </c:pt>
                <c:pt idx="39">
                  <c:v>840</c:v>
                </c:pt>
                <c:pt idx="40">
                  <c:v>841</c:v>
                </c:pt>
                <c:pt idx="41">
                  <c:v>842</c:v>
                </c:pt>
                <c:pt idx="42">
                  <c:v>843</c:v>
                </c:pt>
                <c:pt idx="43">
                  <c:v>844</c:v>
                </c:pt>
                <c:pt idx="44">
                  <c:v>845</c:v>
                </c:pt>
                <c:pt idx="45">
                  <c:v>846</c:v>
                </c:pt>
                <c:pt idx="46">
                  <c:v>847</c:v>
                </c:pt>
                <c:pt idx="47">
                  <c:v>848</c:v>
                </c:pt>
                <c:pt idx="48">
                  <c:v>849</c:v>
                </c:pt>
                <c:pt idx="49">
                  <c:v>850</c:v>
                </c:pt>
                <c:pt idx="50">
                  <c:v>851</c:v>
                </c:pt>
                <c:pt idx="51">
                  <c:v>852</c:v>
                </c:pt>
                <c:pt idx="52">
                  <c:v>853</c:v>
                </c:pt>
                <c:pt idx="53">
                  <c:v>854</c:v>
                </c:pt>
                <c:pt idx="54">
                  <c:v>855</c:v>
                </c:pt>
                <c:pt idx="55">
                  <c:v>856</c:v>
                </c:pt>
                <c:pt idx="56">
                  <c:v>857</c:v>
                </c:pt>
                <c:pt idx="57">
                  <c:v>858</c:v>
                </c:pt>
                <c:pt idx="58">
                  <c:v>859</c:v>
                </c:pt>
                <c:pt idx="59">
                  <c:v>860</c:v>
                </c:pt>
                <c:pt idx="60">
                  <c:v>861</c:v>
                </c:pt>
                <c:pt idx="61">
                  <c:v>862</c:v>
                </c:pt>
                <c:pt idx="62">
                  <c:v>863</c:v>
                </c:pt>
                <c:pt idx="63">
                  <c:v>864</c:v>
                </c:pt>
                <c:pt idx="64">
                  <c:v>865</c:v>
                </c:pt>
                <c:pt idx="65">
                  <c:v>866</c:v>
                </c:pt>
                <c:pt idx="66">
                  <c:v>867</c:v>
                </c:pt>
                <c:pt idx="67">
                  <c:v>868</c:v>
                </c:pt>
                <c:pt idx="68">
                  <c:v>869</c:v>
                </c:pt>
                <c:pt idx="69">
                  <c:v>870</c:v>
                </c:pt>
                <c:pt idx="70">
                  <c:v>871</c:v>
                </c:pt>
                <c:pt idx="71">
                  <c:v>872</c:v>
                </c:pt>
                <c:pt idx="72">
                  <c:v>873</c:v>
                </c:pt>
                <c:pt idx="73">
                  <c:v>874</c:v>
                </c:pt>
                <c:pt idx="74">
                  <c:v>875</c:v>
                </c:pt>
                <c:pt idx="75">
                  <c:v>876</c:v>
                </c:pt>
                <c:pt idx="76">
                  <c:v>877</c:v>
                </c:pt>
                <c:pt idx="77">
                  <c:v>878</c:v>
                </c:pt>
                <c:pt idx="78">
                  <c:v>879</c:v>
                </c:pt>
                <c:pt idx="79">
                  <c:v>880</c:v>
                </c:pt>
                <c:pt idx="80">
                  <c:v>881</c:v>
                </c:pt>
                <c:pt idx="81">
                  <c:v>882</c:v>
                </c:pt>
                <c:pt idx="82">
                  <c:v>883</c:v>
                </c:pt>
                <c:pt idx="83">
                  <c:v>884</c:v>
                </c:pt>
                <c:pt idx="84">
                  <c:v>885</c:v>
                </c:pt>
                <c:pt idx="85">
                  <c:v>886</c:v>
                </c:pt>
                <c:pt idx="86">
                  <c:v>887</c:v>
                </c:pt>
                <c:pt idx="87">
                  <c:v>888</c:v>
                </c:pt>
                <c:pt idx="88">
                  <c:v>889</c:v>
                </c:pt>
                <c:pt idx="89">
                  <c:v>890</c:v>
                </c:pt>
                <c:pt idx="90">
                  <c:v>891</c:v>
                </c:pt>
                <c:pt idx="91">
                  <c:v>892</c:v>
                </c:pt>
                <c:pt idx="92">
                  <c:v>893</c:v>
                </c:pt>
                <c:pt idx="93">
                  <c:v>894</c:v>
                </c:pt>
                <c:pt idx="94">
                  <c:v>895</c:v>
                </c:pt>
                <c:pt idx="95">
                  <c:v>896</c:v>
                </c:pt>
                <c:pt idx="96">
                  <c:v>897</c:v>
                </c:pt>
                <c:pt idx="97">
                  <c:v>898</c:v>
                </c:pt>
                <c:pt idx="98">
                  <c:v>899</c:v>
                </c:pt>
                <c:pt idx="99">
                  <c:v>900</c:v>
                </c:pt>
                <c:pt idx="100">
                  <c:v>901</c:v>
                </c:pt>
                <c:pt idx="101">
                  <c:v>902</c:v>
                </c:pt>
                <c:pt idx="102">
                  <c:v>903</c:v>
                </c:pt>
                <c:pt idx="103">
                  <c:v>904</c:v>
                </c:pt>
                <c:pt idx="104">
                  <c:v>905</c:v>
                </c:pt>
                <c:pt idx="105">
                  <c:v>906</c:v>
                </c:pt>
                <c:pt idx="106">
                  <c:v>907</c:v>
                </c:pt>
                <c:pt idx="107">
                  <c:v>908</c:v>
                </c:pt>
                <c:pt idx="108">
                  <c:v>909</c:v>
                </c:pt>
                <c:pt idx="109">
                  <c:v>910</c:v>
                </c:pt>
                <c:pt idx="110">
                  <c:v>911</c:v>
                </c:pt>
                <c:pt idx="111">
                  <c:v>912</c:v>
                </c:pt>
                <c:pt idx="112">
                  <c:v>913</c:v>
                </c:pt>
                <c:pt idx="113">
                  <c:v>914</c:v>
                </c:pt>
                <c:pt idx="114">
                  <c:v>915</c:v>
                </c:pt>
                <c:pt idx="115">
                  <c:v>916</c:v>
                </c:pt>
                <c:pt idx="116">
                  <c:v>917</c:v>
                </c:pt>
                <c:pt idx="117">
                  <c:v>918</c:v>
                </c:pt>
                <c:pt idx="118">
                  <c:v>919</c:v>
                </c:pt>
                <c:pt idx="119">
                  <c:v>920</c:v>
                </c:pt>
                <c:pt idx="120">
                  <c:v>921</c:v>
                </c:pt>
                <c:pt idx="121">
                  <c:v>922</c:v>
                </c:pt>
                <c:pt idx="122">
                  <c:v>923</c:v>
                </c:pt>
                <c:pt idx="123">
                  <c:v>924</c:v>
                </c:pt>
                <c:pt idx="124">
                  <c:v>925</c:v>
                </c:pt>
                <c:pt idx="125">
                  <c:v>926</c:v>
                </c:pt>
                <c:pt idx="126">
                  <c:v>927</c:v>
                </c:pt>
                <c:pt idx="127">
                  <c:v>928</c:v>
                </c:pt>
                <c:pt idx="128">
                  <c:v>929</c:v>
                </c:pt>
                <c:pt idx="129">
                  <c:v>930</c:v>
                </c:pt>
                <c:pt idx="130">
                  <c:v>931</c:v>
                </c:pt>
                <c:pt idx="131">
                  <c:v>932</c:v>
                </c:pt>
                <c:pt idx="132">
                  <c:v>933</c:v>
                </c:pt>
                <c:pt idx="133">
                  <c:v>934</c:v>
                </c:pt>
                <c:pt idx="134">
                  <c:v>935</c:v>
                </c:pt>
                <c:pt idx="135">
                  <c:v>936</c:v>
                </c:pt>
                <c:pt idx="136">
                  <c:v>937</c:v>
                </c:pt>
                <c:pt idx="137">
                  <c:v>938</c:v>
                </c:pt>
                <c:pt idx="138">
                  <c:v>939</c:v>
                </c:pt>
                <c:pt idx="139">
                  <c:v>940</c:v>
                </c:pt>
                <c:pt idx="140">
                  <c:v>941</c:v>
                </c:pt>
                <c:pt idx="141">
                  <c:v>942</c:v>
                </c:pt>
                <c:pt idx="142">
                  <c:v>943</c:v>
                </c:pt>
                <c:pt idx="143">
                  <c:v>944</c:v>
                </c:pt>
                <c:pt idx="144">
                  <c:v>945</c:v>
                </c:pt>
                <c:pt idx="145">
                  <c:v>946</c:v>
                </c:pt>
                <c:pt idx="146">
                  <c:v>947</c:v>
                </c:pt>
                <c:pt idx="147">
                  <c:v>948</c:v>
                </c:pt>
                <c:pt idx="148">
                  <c:v>949</c:v>
                </c:pt>
                <c:pt idx="149">
                  <c:v>950</c:v>
                </c:pt>
                <c:pt idx="150">
                  <c:v>951</c:v>
                </c:pt>
                <c:pt idx="151">
                  <c:v>952</c:v>
                </c:pt>
                <c:pt idx="152">
                  <c:v>953</c:v>
                </c:pt>
                <c:pt idx="153">
                  <c:v>954</c:v>
                </c:pt>
                <c:pt idx="154">
                  <c:v>955</c:v>
                </c:pt>
                <c:pt idx="155">
                  <c:v>956</c:v>
                </c:pt>
                <c:pt idx="156">
                  <c:v>957</c:v>
                </c:pt>
                <c:pt idx="157">
                  <c:v>958</c:v>
                </c:pt>
                <c:pt idx="158">
                  <c:v>959</c:v>
                </c:pt>
                <c:pt idx="159">
                  <c:v>960</c:v>
                </c:pt>
                <c:pt idx="160">
                  <c:v>961</c:v>
                </c:pt>
                <c:pt idx="161">
                  <c:v>962</c:v>
                </c:pt>
                <c:pt idx="162">
                  <c:v>963</c:v>
                </c:pt>
                <c:pt idx="163">
                  <c:v>964</c:v>
                </c:pt>
                <c:pt idx="164">
                  <c:v>965</c:v>
                </c:pt>
                <c:pt idx="165">
                  <c:v>966</c:v>
                </c:pt>
                <c:pt idx="166">
                  <c:v>967</c:v>
                </c:pt>
                <c:pt idx="167">
                  <c:v>968</c:v>
                </c:pt>
                <c:pt idx="168">
                  <c:v>969</c:v>
                </c:pt>
                <c:pt idx="169">
                  <c:v>970</c:v>
                </c:pt>
                <c:pt idx="170">
                  <c:v>971</c:v>
                </c:pt>
                <c:pt idx="171">
                  <c:v>972</c:v>
                </c:pt>
                <c:pt idx="172">
                  <c:v>973</c:v>
                </c:pt>
                <c:pt idx="173">
                  <c:v>974</c:v>
                </c:pt>
                <c:pt idx="174">
                  <c:v>975</c:v>
                </c:pt>
                <c:pt idx="175">
                  <c:v>976</c:v>
                </c:pt>
                <c:pt idx="176">
                  <c:v>977</c:v>
                </c:pt>
                <c:pt idx="177">
                  <c:v>978</c:v>
                </c:pt>
                <c:pt idx="178">
                  <c:v>979</c:v>
                </c:pt>
                <c:pt idx="179">
                  <c:v>980</c:v>
                </c:pt>
                <c:pt idx="180">
                  <c:v>981</c:v>
                </c:pt>
                <c:pt idx="181">
                  <c:v>982</c:v>
                </c:pt>
                <c:pt idx="182">
                  <c:v>983</c:v>
                </c:pt>
                <c:pt idx="183">
                  <c:v>984</c:v>
                </c:pt>
                <c:pt idx="184">
                  <c:v>985</c:v>
                </c:pt>
                <c:pt idx="185">
                  <c:v>986</c:v>
                </c:pt>
                <c:pt idx="186">
                  <c:v>987</c:v>
                </c:pt>
                <c:pt idx="187">
                  <c:v>988</c:v>
                </c:pt>
                <c:pt idx="188">
                  <c:v>989</c:v>
                </c:pt>
                <c:pt idx="189">
                  <c:v>990</c:v>
                </c:pt>
                <c:pt idx="190">
                  <c:v>991</c:v>
                </c:pt>
                <c:pt idx="191">
                  <c:v>992</c:v>
                </c:pt>
                <c:pt idx="192">
                  <c:v>993</c:v>
                </c:pt>
                <c:pt idx="193">
                  <c:v>994</c:v>
                </c:pt>
                <c:pt idx="194">
                  <c:v>995</c:v>
                </c:pt>
                <c:pt idx="195">
                  <c:v>996</c:v>
                </c:pt>
                <c:pt idx="196">
                  <c:v>997</c:v>
                </c:pt>
                <c:pt idx="197">
                  <c:v>998</c:v>
                </c:pt>
                <c:pt idx="198">
                  <c:v>999</c:v>
                </c:pt>
                <c:pt idx="199">
                  <c:v>1000</c:v>
                </c:pt>
                <c:pt idx="200">
                  <c:v>1001</c:v>
                </c:pt>
                <c:pt idx="201">
                  <c:v>1002</c:v>
                </c:pt>
                <c:pt idx="202">
                  <c:v>1003</c:v>
                </c:pt>
                <c:pt idx="203">
                  <c:v>1004</c:v>
                </c:pt>
                <c:pt idx="204">
                  <c:v>1005</c:v>
                </c:pt>
                <c:pt idx="205">
                  <c:v>1006</c:v>
                </c:pt>
                <c:pt idx="206">
                  <c:v>1007</c:v>
                </c:pt>
                <c:pt idx="207">
                  <c:v>1008</c:v>
                </c:pt>
                <c:pt idx="208">
                  <c:v>1009</c:v>
                </c:pt>
                <c:pt idx="209">
                  <c:v>1010</c:v>
                </c:pt>
                <c:pt idx="210">
                  <c:v>1011</c:v>
                </c:pt>
                <c:pt idx="211">
                  <c:v>1012</c:v>
                </c:pt>
                <c:pt idx="212">
                  <c:v>1013</c:v>
                </c:pt>
                <c:pt idx="213">
                  <c:v>1014</c:v>
                </c:pt>
                <c:pt idx="214">
                  <c:v>1015</c:v>
                </c:pt>
                <c:pt idx="215">
                  <c:v>1016</c:v>
                </c:pt>
                <c:pt idx="216">
                  <c:v>1017</c:v>
                </c:pt>
                <c:pt idx="217">
                  <c:v>1018</c:v>
                </c:pt>
                <c:pt idx="218">
                  <c:v>1019</c:v>
                </c:pt>
                <c:pt idx="219">
                  <c:v>1020</c:v>
                </c:pt>
                <c:pt idx="220">
                  <c:v>1021</c:v>
                </c:pt>
                <c:pt idx="221">
                  <c:v>1022</c:v>
                </c:pt>
                <c:pt idx="222">
                  <c:v>1023</c:v>
                </c:pt>
                <c:pt idx="223">
                  <c:v>1024</c:v>
                </c:pt>
                <c:pt idx="224">
                  <c:v>1025</c:v>
                </c:pt>
                <c:pt idx="225">
                  <c:v>1026</c:v>
                </c:pt>
                <c:pt idx="226">
                  <c:v>1027</c:v>
                </c:pt>
                <c:pt idx="227">
                  <c:v>1028</c:v>
                </c:pt>
                <c:pt idx="228">
                  <c:v>1029</c:v>
                </c:pt>
                <c:pt idx="229">
                  <c:v>1030</c:v>
                </c:pt>
                <c:pt idx="230">
                  <c:v>1031</c:v>
                </c:pt>
                <c:pt idx="231">
                  <c:v>1032</c:v>
                </c:pt>
                <c:pt idx="232">
                  <c:v>1033</c:v>
                </c:pt>
                <c:pt idx="233">
                  <c:v>1034</c:v>
                </c:pt>
                <c:pt idx="234">
                  <c:v>1035</c:v>
                </c:pt>
                <c:pt idx="235">
                  <c:v>1036</c:v>
                </c:pt>
                <c:pt idx="236">
                  <c:v>1037</c:v>
                </c:pt>
                <c:pt idx="237">
                  <c:v>1038</c:v>
                </c:pt>
                <c:pt idx="238">
                  <c:v>1039</c:v>
                </c:pt>
                <c:pt idx="239">
                  <c:v>1040</c:v>
                </c:pt>
                <c:pt idx="240">
                  <c:v>1041</c:v>
                </c:pt>
                <c:pt idx="241">
                  <c:v>1042</c:v>
                </c:pt>
                <c:pt idx="242">
                  <c:v>1043</c:v>
                </c:pt>
                <c:pt idx="243">
                  <c:v>1044</c:v>
                </c:pt>
                <c:pt idx="244">
                  <c:v>1045</c:v>
                </c:pt>
                <c:pt idx="245">
                  <c:v>1046</c:v>
                </c:pt>
                <c:pt idx="246">
                  <c:v>1047</c:v>
                </c:pt>
                <c:pt idx="247">
                  <c:v>1048</c:v>
                </c:pt>
                <c:pt idx="248">
                  <c:v>1049</c:v>
                </c:pt>
                <c:pt idx="249">
                  <c:v>1050</c:v>
                </c:pt>
                <c:pt idx="250">
                  <c:v>1051</c:v>
                </c:pt>
                <c:pt idx="251">
                  <c:v>1052</c:v>
                </c:pt>
                <c:pt idx="252">
                  <c:v>1053</c:v>
                </c:pt>
                <c:pt idx="253">
                  <c:v>1054</c:v>
                </c:pt>
                <c:pt idx="254">
                  <c:v>1055</c:v>
                </c:pt>
                <c:pt idx="255">
                  <c:v>1056</c:v>
                </c:pt>
                <c:pt idx="256">
                  <c:v>1057</c:v>
                </c:pt>
                <c:pt idx="257">
                  <c:v>1058</c:v>
                </c:pt>
                <c:pt idx="258">
                  <c:v>1059</c:v>
                </c:pt>
                <c:pt idx="259">
                  <c:v>1060</c:v>
                </c:pt>
                <c:pt idx="260">
                  <c:v>1061</c:v>
                </c:pt>
                <c:pt idx="261">
                  <c:v>1062</c:v>
                </c:pt>
                <c:pt idx="262">
                  <c:v>1063</c:v>
                </c:pt>
                <c:pt idx="263">
                  <c:v>1064</c:v>
                </c:pt>
                <c:pt idx="264">
                  <c:v>1065</c:v>
                </c:pt>
                <c:pt idx="265">
                  <c:v>1066</c:v>
                </c:pt>
                <c:pt idx="266">
                  <c:v>1067</c:v>
                </c:pt>
                <c:pt idx="267">
                  <c:v>1068</c:v>
                </c:pt>
                <c:pt idx="268">
                  <c:v>1069</c:v>
                </c:pt>
                <c:pt idx="269">
                  <c:v>1070</c:v>
                </c:pt>
                <c:pt idx="270">
                  <c:v>1071</c:v>
                </c:pt>
                <c:pt idx="271">
                  <c:v>1072</c:v>
                </c:pt>
                <c:pt idx="272">
                  <c:v>1073</c:v>
                </c:pt>
                <c:pt idx="273">
                  <c:v>1074</c:v>
                </c:pt>
                <c:pt idx="274">
                  <c:v>1075</c:v>
                </c:pt>
                <c:pt idx="275">
                  <c:v>1076</c:v>
                </c:pt>
                <c:pt idx="276">
                  <c:v>1077</c:v>
                </c:pt>
                <c:pt idx="277">
                  <c:v>1078</c:v>
                </c:pt>
                <c:pt idx="278">
                  <c:v>1079</c:v>
                </c:pt>
                <c:pt idx="279">
                  <c:v>1080</c:v>
                </c:pt>
                <c:pt idx="280">
                  <c:v>1081</c:v>
                </c:pt>
                <c:pt idx="281">
                  <c:v>1082</c:v>
                </c:pt>
                <c:pt idx="282">
                  <c:v>1083</c:v>
                </c:pt>
                <c:pt idx="283">
                  <c:v>1084</c:v>
                </c:pt>
                <c:pt idx="284">
                  <c:v>1085</c:v>
                </c:pt>
                <c:pt idx="285">
                  <c:v>1086</c:v>
                </c:pt>
                <c:pt idx="286">
                  <c:v>1087</c:v>
                </c:pt>
                <c:pt idx="287">
                  <c:v>1088</c:v>
                </c:pt>
                <c:pt idx="288">
                  <c:v>1089</c:v>
                </c:pt>
                <c:pt idx="289">
                  <c:v>1090</c:v>
                </c:pt>
                <c:pt idx="290">
                  <c:v>1091</c:v>
                </c:pt>
                <c:pt idx="291">
                  <c:v>1092</c:v>
                </c:pt>
                <c:pt idx="292">
                  <c:v>1093</c:v>
                </c:pt>
                <c:pt idx="293">
                  <c:v>1094</c:v>
                </c:pt>
                <c:pt idx="294">
                  <c:v>1095</c:v>
                </c:pt>
                <c:pt idx="295">
                  <c:v>1096</c:v>
                </c:pt>
                <c:pt idx="296">
                  <c:v>1097</c:v>
                </c:pt>
                <c:pt idx="297">
                  <c:v>1098</c:v>
                </c:pt>
                <c:pt idx="298">
                  <c:v>1099</c:v>
                </c:pt>
                <c:pt idx="299">
                  <c:v>1100</c:v>
                </c:pt>
                <c:pt idx="300">
                  <c:v>1101</c:v>
                </c:pt>
                <c:pt idx="301">
                  <c:v>1102</c:v>
                </c:pt>
                <c:pt idx="302">
                  <c:v>1103</c:v>
                </c:pt>
                <c:pt idx="303">
                  <c:v>1104</c:v>
                </c:pt>
                <c:pt idx="304">
                  <c:v>1105</c:v>
                </c:pt>
                <c:pt idx="305">
                  <c:v>1106</c:v>
                </c:pt>
                <c:pt idx="306">
                  <c:v>1107</c:v>
                </c:pt>
                <c:pt idx="307">
                  <c:v>1108</c:v>
                </c:pt>
                <c:pt idx="308">
                  <c:v>1109</c:v>
                </c:pt>
                <c:pt idx="309">
                  <c:v>1110</c:v>
                </c:pt>
                <c:pt idx="310">
                  <c:v>1111</c:v>
                </c:pt>
                <c:pt idx="311">
                  <c:v>1112</c:v>
                </c:pt>
                <c:pt idx="312">
                  <c:v>1113</c:v>
                </c:pt>
                <c:pt idx="313">
                  <c:v>1114</c:v>
                </c:pt>
                <c:pt idx="314">
                  <c:v>1115</c:v>
                </c:pt>
                <c:pt idx="315">
                  <c:v>1116</c:v>
                </c:pt>
                <c:pt idx="316">
                  <c:v>1117</c:v>
                </c:pt>
                <c:pt idx="317">
                  <c:v>1118</c:v>
                </c:pt>
                <c:pt idx="318">
                  <c:v>1119</c:v>
                </c:pt>
                <c:pt idx="319">
                  <c:v>1120</c:v>
                </c:pt>
                <c:pt idx="320">
                  <c:v>1121</c:v>
                </c:pt>
                <c:pt idx="321">
                  <c:v>1122</c:v>
                </c:pt>
                <c:pt idx="322">
                  <c:v>1123</c:v>
                </c:pt>
                <c:pt idx="323">
                  <c:v>1124</c:v>
                </c:pt>
                <c:pt idx="324">
                  <c:v>1125</c:v>
                </c:pt>
                <c:pt idx="325">
                  <c:v>1126</c:v>
                </c:pt>
                <c:pt idx="326">
                  <c:v>1127</c:v>
                </c:pt>
                <c:pt idx="327">
                  <c:v>1128</c:v>
                </c:pt>
                <c:pt idx="328">
                  <c:v>1129</c:v>
                </c:pt>
                <c:pt idx="329">
                  <c:v>1130</c:v>
                </c:pt>
                <c:pt idx="330">
                  <c:v>1131</c:v>
                </c:pt>
                <c:pt idx="331">
                  <c:v>1132</c:v>
                </c:pt>
                <c:pt idx="332">
                  <c:v>1133</c:v>
                </c:pt>
                <c:pt idx="333">
                  <c:v>1134</c:v>
                </c:pt>
                <c:pt idx="334">
                  <c:v>1135</c:v>
                </c:pt>
                <c:pt idx="335">
                  <c:v>1136</c:v>
                </c:pt>
                <c:pt idx="336">
                  <c:v>1137</c:v>
                </c:pt>
                <c:pt idx="337">
                  <c:v>1138</c:v>
                </c:pt>
                <c:pt idx="338">
                  <c:v>1139</c:v>
                </c:pt>
                <c:pt idx="339">
                  <c:v>1140</c:v>
                </c:pt>
                <c:pt idx="340">
                  <c:v>1141</c:v>
                </c:pt>
                <c:pt idx="341">
                  <c:v>1142</c:v>
                </c:pt>
                <c:pt idx="342">
                  <c:v>1143</c:v>
                </c:pt>
                <c:pt idx="343">
                  <c:v>1144</c:v>
                </c:pt>
                <c:pt idx="344">
                  <c:v>1145</c:v>
                </c:pt>
                <c:pt idx="345">
                  <c:v>1146</c:v>
                </c:pt>
                <c:pt idx="346">
                  <c:v>1147</c:v>
                </c:pt>
                <c:pt idx="347">
                  <c:v>1148</c:v>
                </c:pt>
                <c:pt idx="348">
                  <c:v>1149</c:v>
                </c:pt>
                <c:pt idx="349">
                  <c:v>1150</c:v>
                </c:pt>
                <c:pt idx="350">
                  <c:v>1151</c:v>
                </c:pt>
                <c:pt idx="351">
                  <c:v>1152</c:v>
                </c:pt>
                <c:pt idx="352">
                  <c:v>1153</c:v>
                </c:pt>
                <c:pt idx="353">
                  <c:v>1154</c:v>
                </c:pt>
                <c:pt idx="354">
                  <c:v>1155</c:v>
                </c:pt>
                <c:pt idx="355">
                  <c:v>1156</c:v>
                </c:pt>
                <c:pt idx="356">
                  <c:v>1157</c:v>
                </c:pt>
                <c:pt idx="357">
                  <c:v>1158</c:v>
                </c:pt>
                <c:pt idx="358">
                  <c:v>1159</c:v>
                </c:pt>
                <c:pt idx="359">
                  <c:v>1160</c:v>
                </c:pt>
                <c:pt idx="360">
                  <c:v>1161</c:v>
                </c:pt>
                <c:pt idx="361">
                  <c:v>1162</c:v>
                </c:pt>
                <c:pt idx="362">
                  <c:v>1163</c:v>
                </c:pt>
                <c:pt idx="363">
                  <c:v>1164</c:v>
                </c:pt>
                <c:pt idx="364">
                  <c:v>1165</c:v>
                </c:pt>
                <c:pt idx="365">
                  <c:v>1166</c:v>
                </c:pt>
                <c:pt idx="366">
                  <c:v>1167</c:v>
                </c:pt>
                <c:pt idx="367">
                  <c:v>1168</c:v>
                </c:pt>
                <c:pt idx="368">
                  <c:v>1169</c:v>
                </c:pt>
                <c:pt idx="369">
                  <c:v>1170</c:v>
                </c:pt>
                <c:pt idx="370">
                  <c:v>1171</c:v>
                </c:pt>
                <c:pt idx="371">
                  <c:v>1172</c:v>
                </c:pt>
                <c:pt idx="372">
                  <c:v>1173</c:v>
                </c:pt>
                <c:pt idx="373">
                  <c:v>1174</c:v>
                </c:pt>
                <c:pt idx="374">
                  <c:v>1175</c:v>
                </c:pt>
                <c:pt idx="375">
                  <c:v>1176</c:v>
                </c:pt>
                <c:pt idx="376">
                  <c:v>1177</c:v>
                </c:pt>
                <c:pt idx="377">
                  <c:v>1178</c:v>
                </c:pt>
                <c:pt idx="378">
                  <c:v>1179</c:v>
                </c:pt>
                <c:pt idx="379">
                  <c:v>1180</c:v>
                </c:pt>
                <c:pt idx="380">
                  <c:v>1181</c:v>
                </c:pt>
                <c:pt idx="381">
                  <c:v>1182</c:v>
                </c:pt>
                <c:pt idx="382">
                  <c:v>1183</c:v>
                </c:pt>
                <c:pt idx="383">
                  <c:v>1184</c:v>
                </c:pt>
                <c:pt idx="384">
                  <c:v>1185</c:v>
                </c:pt>
                <c:pt idx="385">
                  <c:v>1186</c:v>
                </c:pt>
                <c:pt idx="386">
                  <c:v>1187</c:v>
                </c:pt>
                <c:pt idx="387">
                  <c:v>1188</c:v>
                </c:pt>
                <c:pt idx="388">
                  <c:v>1189</c:v>
                </c:pt>
                <c:pt idx="389">
                  <c:v>1190</c:v>
                </c:pt>
                <c:pt idx="390">
                  <c:v>1191</c:v>
                </c:pt>
                <c:pt idx="391">
                  <c:v>1192</c:v>
                </c:pt>
                <c:pt idx="392">
                  <c:v>1193</c:v>
                </c:pt>
                <c:pt idx="393">
                  <c:v>1194</c:v>
                </c:pt>
                <c:pt idx="394">
                  <c:v>1195</c:v>
                </c:pt>
                <c:pt idx="395">
                  <c:v>1196</c:v>
                </c:pt>
                <c:pt idx="396">
                  <c:v>1197</c:v>
                </c:pt>
                <c:pt idx="397">
                  <c:v>1198</c:v>
                </c:pt>
                <c:pt idx="398">
                  <c:v>1199</c:v>
                </c:pt>
                <c:pt idx="399">
                  <c:v>1200</c:v>
                </c:pt>
                <c:pt idx="400">
                  <c:v>1201</c:v>
                </c:pt>
                <c:pt idx="401">
                  <c:v>1202</c:v>
                </c:pt>
                <c:pt idx="402">
                  <c:v>1203</c:v>
                </c:pt>
                <c:pt idx="403">
                  <c:v>1204</c:v>
                </c:pt>
                <c:pt idx="404">
                  <c:v>1205</c:v>
                </c:pt>
                <c:pt idx="405">
                  <c:v>1206</c:v>
                </c:pt>
                <c:pt idx="406">
                  <c:v>1207</c:v>
                </c:pt>
                <c:pt idx="407">
                  <c:v>1208</c:v>
                </c:pt>
                <c:pt idx="408">
                  <c:v>1209</c:v>
                </c:pt>
                <c:pt idx="409">
                  <c:v>1210</c:v>
                </c:pt>
                <c:pt idx="410">
                  <c:v>1211</c:v>
                </c:pt>
                <c:pt idx="411">
                  <c:v>1212</c:v>
                </c:pt>
                <c:pt idx="412">
                  <c:v>1213</c:v>
                </c:pt>
                <c:pt idx="413">
                  <c:v>1214</c:v>
                </c:pt>
                <c:pt idx="414">
                  <c:v>1215</c:v>
                </c:pt>
                <c:pt idx="415">
                  <c:v>1216</c:v>
                </c:pt>
                <c:pt idx="416">
                  <c:v>1217</c:v>
                </c:pt>
                <c:pt idx="417">
                  <c:v>1218</c:v>
                </c:pt>
                <c:pt idx="418">
                  <c:v>1219</c:v>
                </c:pt>
                <c:pt idx="419">
                  <c:v>1220</c:v>
                </c:pt>
                <c:pt idx="420">
                  <c:v>1221</c:v>
                </c:pt>
                <c:pt idx="421">
                  <c:v>1222</c:v>
                </c:pt>
                <c:pt idx="422">
                  <c:v>1223</c:v>
                </c:pt>
                <c:pt idx="423">
                  <c:v>1224</c:v>
                </c:pt>
                <c:pt idx="424">
                  <c:v>1225</c:v>
                </c:pt>
                <c:pt idx="425">
                  <c:v>1226</c:v>
                </c:pt>
                <c:pt idx="426">
                  <c:v>1227</c:v>
                </c:pt>
                <c:pt idx="427">
                  <c:v>1228</c:v>
                </c:pt>
                <c:pt idx="428">
                  <c:v>1229</c:v>
                </c:pt>
                <c:pt idx="429">
                  <c:v>1230</c:v>
                </c:pt>
                <c:pt idx="430">
                  <c:v>1231</c:v>
                </c:pt>
                <c:pt idx="431">
                  <c:v>1232</c:v>
                </c:pt>
                <c:pt idx="432">
                  <c:v>1233</c:v>
                </c:pt>
                <c:pt idx="433">
                  <c:v>1234</c:v>
                </c:pt>
                <c:pt idx="434">
                  <c:v>1235</c:v>
                </c:pt>
                <c:pt idx="435">
                  <c:v>1236</c:v>
                </c:pt>
                <c:pt idx="436">
                  <c:v>1237</c:v>
                </c:pt>
                <c:pt idx="437">
                  <c:v>1238</c:v>
                </c:pt>
                <c:pt idx="438">
                  <c:v>1239</c:v>
                </c:pt>
                <c:pt idx="439">
                  <c:v>1240</c:v>
                </c:pt>
                <c:pt idx="440">
                  <c:v>1241</c:v>
                </c:pt>
                <c:pt idx="441">
                  <c:v>1242</c:v>
                </c:pt>
                <c:pt idx="442">
                  <c:v>1243</c:v>
                </c:pt>
                <c:pt idx="443">
                  <c:v>1244</c:v>
                </c:pt>
                <c:pt idx="444">
                  <c:v>1245</c:v>
                </c:pt>
                <c:pt idx="445">
                  <c:v>1246</c:v>
                </c:pt>
                <c:pt idx="446">
                  <c:v>1247</c:v>
                </c:pt>
                <c:pt idx="447">
                  <c:v>1248</c:v>
                </c:pt>
                <c:pt idx="448">
                  <c:v>1249</c:v>
                </c:pt>
                <c:pt idx="449">
                  <c:v>1250</c:v>
                </c:pt>
                <c:pt idx="450">
                  <c:v>1251</c:v>
                </c:pt>
                <c:pt idx="451">
                  <c:v>1252</c:v>
                </c:pt>
                <c:pt idx="452">
                  <c:v>1253</c:v>
                </c:pt>
                <c:pt idx="453">
                  <c:v>1254</c:v>
                </c:pt>
                <c:pt idx="454">
                  <c:v>1255</c:v>
                </c:pt>
                <c:pt idx="455">
                  <c:v>1256</c:v>
                </c:pt>
                <c:pt idx="456">
                  <c:v>1257</c:v>
                </c:pt>
                <c:pt idx="457">
                  <c:v>1258</c:v>
                </c:pt>
                <c:pt idx="458">
                  <c:v>1259</c:v>
                </c:pt>
                <c:pt idx="459">
                  <c:v>1260</c:v>
                </c:pt>
                <c:pt idx="460">
                  <c:v>1261</c:v>
                </c:pt>
                <c:pt idx="461">
                  <c:v>1262</c:v>
                </c:pt>
                <c:pt idx="462">
                  <c:v>1263</c:v>
                </c:pt>
                <c:pt idx="463">
                  <c:v>1264</c:v>
                </c:pt>
                <c:pt idx="464">
                  <c:v>1265</c:v>
                </c:pt>
                <c:pt idx="465">
                  <c:v>1266</c:v>
                </c:pt>
                <c:pt idx="466">
                  <c:v>1267</c:v>
                </c:pt>
                <c:pt idx="467">
                  <c:v>1268</c:v>
                </c:pt>
                <c:pt idx="468">
                  <c:v>1269</c:v>
                </c:pt>
                <c:pt idx="469">
                  <c:v>1270</c:v>
                </c:pt>
                <c:pt idx="470">
                  <c:v>1271</c:v>
                </c:pt>
                <c:pt idx="471">
                  <c:v>1272</c:v>
                </c:pt>
                <c:pt idx="472">
                  <c:v>1273</c:v>
                </c:pt>
                <c:pt idx="473">
                  <c:v>1274</c:v>
                </c:pt>
                <c:pt idx="474">
                  <c:v>1275</c:v>
                </c:pt>
                <c:pt idx="475">
                  <c:v>1276</c:v>
                </c:pt>
                <c:pt idx="476">
                  <c:v>1277</c:v>
                </c:pt>
                <c:pt idx="477">
                  <c:v>1278</c:v>
                </c:pt>
                <c:pt idx="478">
                  <c:v>1279</c:v>
                </c:pt>
                <c:pt idx="479">
                  <c:v>1280</c:v>
                </c:pt>
                <c:pt idx="480">
                  <c:v>1281</c:v>
                </c:pt>
                <c:pt idx="481">
                  <c:v>1282</c:v>
                </c:pt>
                <c:pt idx="482">
                  <c:v>1283</c:v>
                </c:pt>
                <c:pt idx="483">
                  <c:v>1284</c:v>
                </c:pt>
                <c:pt idx="484">
                  <c:v>1285</c:v>
                </c:pt>
                <c:pt idx="485">
                  <c:v>1286</c:v>
                </c:pt>
                <c:pt idx="486">
                  <c:v>1287</c:v>
                </c:pt>
                <c:pt idx="487">
                  <c:v>1288</c:v>
                </c:pt>
                <c:pt idx="488">
                  <c:v>1289</c:v>
                </c:pt>
                <c:pt idx="489">
                  <c:v>1290</c:v>
                </c:pt>
                <c:pt idx="490">
                  <c:v>1291</c:v>
                </c:pt>
                <c:pt idx="491">
                  <c:v>1292</c:v>
                </c:pt>
                <c:pt idx="492">
                  <c:v>1293</c:v>
                </c:pt>
                <c:pt idx="493">
                  <c:v>1294</c:v>
                </c:pt>
                <c:pt idx="494">
                  <c:v>1295</c:v>
                </c:pt>
                <c:pt idx="495">
                  <c:v>1296</c:v>
                </c:pt>
                <c:pt idx="496">
                  <c:v>1297</c:v>
                </c:pt>
                <c:pt idx="497">
                  <c:v>1298</c:v>
                </c:pt>
                <c:pt idx="498">
                  <c:v>1299</c:v>
                </c:pt>
                <c:pt idx="499">
                  <c:v>1300</c:v>
                </c:pt>
                <c:pt idx="500">
                  <c:v>1301</c:v>
                </c:pt>
                <c:pt idx="501">
                  <c:v>1302</c:v>
                </c:pt>
                <c:pt idx="502">
                  <c:v>1303</c:v>
                </c:pt>
                <c:pt idx="503">
                  <c:v>1304</c:v>
                </c:pt>
                <c:pt idx="504">
                  <c:v>1305</c:v>
                </c:pt>
                <c:pt idx="505">
                  <c:v>1306</c:v>
                </c:pt>
                <c:pt idx="506">
                  <c:v>1307</c:v>
                </c:pt>
                <c:pt idx="507">
                  <c:v>1308</c:v>
                </c:pt>
                <c:pt idx="508">
                  <c:v>1309</c:v>
                </c:pt>
                <c:pt idx="509">
                  <c:v>1310</c:v>
                </c:pt>
                <c:pt idx="510">
                  <c:v>1311</c:v>
                </c:pt>
                <c:pt idx="511">
                  <c:v>1312</c:v>
                </c:pt>
                <c:pt idx="512">
                  <c:v>1313</c:v>
                </c:pt>
                <c:pt idx="513">
                  <c:v>1314</c:v>
                </c:pt>
                <c:pt idx="514">
                  <c:v>1315</c:v>
                </c:pt>
                <c:pt idx="515">
                  <c:v>1316</c:v>
                </c:pt>
                <c:pt idx="516">
                  <c:v>1317</c:v>
                </c:pt>
                <c:pt idx="517">
                  <c:v>1318</c:v>
                </c:pt>
                <c:pt idx="518">
                  <c:v>1319</c:v>
                </c:pt>
                <c:pt idx="519">
                  <c:v>1320</c:v>
                </c:pt>
                <c:pt idx="520">
                  <c:v>1321</c:v>
                </c:pt>
                <c:pt idx="521">
                  <c:v>1322</c:v>
                </c:pt>
                <c:pt idx="522">
                  <c:v>1323</c:v>
                </c:pt>
                <c:pt idx="523">
                  <c:v>1324</c:v>
                </c:pt>
                <c:pt idx="524">
                  <c:v>1325</c:v>
                </c:pt>
                <c:pt idx="525">
                  <c:v>1326</c:v>
                </c:pt>
                <c:pt idx="526">
                  <c:v>1327</c:v>
                </c:pt>
                <c:pt idx="527">
                  <c:v>1328</c:v>
                </c:pt>
                <c:pt idx="528">
                  <c:v>1329</c:v>
                </c:pt>
                <c:pt idx="529">
                  <c:v>1330</c:v>
                </c:pt>
                <c:pt idx="530">
                  <c:v>1331</c:v>
                </c:pt>
                <c:pt idx="531">
                  <c:v>1332</c:v>
                </c:pt>
                <c:pt idx="532">
                  <c:v>1333</c:v>
                </c:pt>
                <c:pt idx="533">
                  <c:v>1334</c:v>
                </c:pt>
                <c:pt idx="534">
                  <c:v>1335</c:v>
                </c:pt>
                <c:pt idx="535">
                  <c:v>1336</c:v>
                </c:pt>
                <c:pt idx="536">
                  <c:v>1337</c:v>
                </c:pt>
                <c:pt idx="537">
                  <c:v>1338</c:v>
                </c:pt>
                <c:pt idx="538">
                  <c:v>1339</c:v>
                </c:pt>
                <c:pt idx="539">
                  <c:v>1340</c:v>
                </c:pt>
                <c:pt idx="540">
                  <c:v>1341</c:v>
                </c:pt>
                <c:pt idx="541">
                  <c:v>1342</c:v>
                </c:pt>
                <c:pt idx="542">
                  <c:v>1343</c:v>
                </c:pt>
                <c:pt idx="543">
                  <c:v>1344</c:v>
                </c:pt>
                <c:pt idx="544">
                  <c:v>1345</c:v>
                </c:pt>
                <c:pt idx="545">
                  <c:v>1346</c:v>
                </c:pt>
                <c:pt idx="546">
                  <c:v>1347</c:v>
                </c:pt>
                <c:pt idx="547">
                  <c:v>1348</c:v>
                </c:pt>
                <c:pt idx="548">
                  <c:v>1349</c:v>
                </c:pt>
                <c:pt idx="549">
                  <c:v>1350</c:v>
                </c:pt>
                <c:pt idx="550">
                  <c:v>1351</c:v>
                </c:pt>
                <c:pt idx="551">
                  <c:v>1352</c:v>
                </c:pt>
                <c:pt idx="552">
                  <c:v>1353</c:v>
                </c:pt>
                <c:pt idx="553">
                  <c:v>1354</c:v>
                </c:pt>
                <c:pt idx="554">
                  <c:v>1355</c:v>
                </c:pt>
                <c:pt idx="555">
                  <c:v>1356</c:v>
                </c:pt>
                <c:pt idx="556">
                  <c:v>1357</c:v>
                </c:pt>
                <c:pt idx="557">
                  <c:v>1358</c:v>
                </c:pt>
                <c:pt idx="558">
                  <c:v>1359</c:v>
                </c:pt>
                <c:pt idx="559">
                  <c:v>1360</c:v>
                </c:pt>
                <c:pt idx="560">
                  <c:v>1361</c:v>
                </c:pt>
                <c:pt idx="561">
                  <c:v>1362</c:v>
                </c:pt>
                <c:pt idx="562">
                  <c:v>1363</c:v>
                </c:pt>
                <c:pt idx="563">
                  <c:v>1364</c:v>
                </c:pt>
                <c:pt idx="564">
                  <c:v>1365</c:v>
                </c:pt>
                <c:pt idx="565">
                  <c:v>1366</c:v>
                </c:pt>
                <c:pt idx="566">
                  <c:v>1367</c:v>
                </c:pt>
                <c:pt idx="567">
                  <c:v>1368</c:v>
                </c:pt>
                <c:pt idx="568">
                  <c:v>1369</c:v>
                </c:pt>
                <c:pt idx="569">
                  <c:v>1370</c:v>
                </c:pt>
                <c:pt idx="570">
                  <c:v>1371</c:v>
                </c:pt>
                <c:pt idx="571">
                  <c:v>1372</c:v>
                </c:pt>
                <c:pt idx="572">
                  <c:v>1373</c:v>
                </c:pt>
                <c:pt idx="573">
                  <c:v>1374</c:v>
                </c:pt>
                <c:pt idx="574">
                  <c:v>1375</c:v>
                </c:pt>
                <c:pt idx="575">
                  <c:v>1376</c:v>
                </c:pt>
                <c:pt idx="576">
                  <c:v>1377</c:v>
                </c:pt>
                <c:pt idx="577">
                  <c:v>1378</c:v>
                </c:pt>
                <c:pt idx="578">
                  <c:v>1379</c:v>
                </c:pt>
                <c:pt idx="579">
                  <c:v>1380</c:v>
                </c:pt>
                <c:pt idx="580">
                  <c:v>1381</c:v>
                </c:pt>
                <c:pt idx="581">
                  <c:v>1382</c:v>
                </c:pt>
                <c:pt idx="582">
                  <c:v>1383</c:v>
                </c:pt>
                <c:pt idx="583">
                  <c:v>1384</c:v>
                </c:pt>
                <c:pt idx="584">
                  <c:v>1385</c:v>
                </c:pt>
                <c:pt idx="585">
                  <c:v>1386</c:v>
                </c:pt>
                <c:pt idx="586">
                  <c:v>1387</c:v>
                </c:pt>
                <c:pt idx="587">
                  <c:v>1388</c:v>
                </c:pt>
                <c:pt idx="588">
                  <c:v>1389</c:v>
                </c:pt>
                <c:pt idx="589">
                  <c:v>1390</c:v>
                </c:pt>
                <c:pt idx="590">
                  <c:v>1391</c:v>
                </c:pt>
                <c:pt idx="591">
                  <c:v>1392</c:v>
                </c:pt>
                <c:pt idx="592">
                  <c:v>1393</c:v>
                </c:pt>
                <c:pt idx="593">
                  <c:v>1394</c:v>
                </c:pt>
                <c:pt idx="594">
                  <c:v>1395</c:v>
                </c:pt>
                <c:pt idx="595">
                  <c:v>1396</c:v>
                </c:pt>
                <c:pt idx="596">
                  <c:v>1397</c:v>
                </c:pt>
                <c:pt idx="597">
                  <c:v>1398</c:v>
                </c:pt>
                <c:pt idx="598">
                  <c:v>1399</c:v>
                </c:pt>
                <c:pt idx="599">
                  <c:v>1400</c:v>
                </c:pt>
                <c:pt idx="600">
                  <c:v>1401</c:v>
                </c:pt>
                <c:pt idx="601">
                  <c:v>1402</c:v>
                </c:pt>
                <c:pt idx="602">
                  <c:v>1403</c:v>
                </c:pt>
                <c:pt idx="603">
                  <c:v>1404</c:v>
                </c:pt>
                <c:pt idx="604">
                  <c:v>1405</c:v>
                </c:pt>
                <c:pt idx="605">
                  <c:v>1406</c:v>
                </c:pt>
                <c:pt idx="606">
                  <c:v>1407</c:v>
                </c:pt>
                <c:pt idx="607">
                  <c:v>1408</c:v>
                </c:pt>
                <c:pt idx="608">
                  <c:v>1409</c:v>
                </c:pt>
                <c:pt idx="609">
                  <c:v>1410</c:v>
                </c:pt>
                <c:pt idx="610">
                  <c:v>1411</c:v>
                </c:pt>
                <c:pt idx="611">
                  <c:v>1412</c:v>
                </c:pt>
                <c:pt idx="612">
                  <c:v>1413</c:v>
                </c:pt>
                <c:pt idx="613">
                  <c:v>1414</c:v>
                </c:pt>
                <c:pt idx="614">
                  <c:v>1415</c:v>
                </c:pt>
                <c:pt idx="615">
                  <c:v>1416</c:v>
                </c:pt>
                <c:pt idx="616">
                  <c:v>1417</c:v>
                </c:pt>
                <c:pt idx="617">
                  <c:v>1418</c:v>
                </c:pt>
                <c:pt idx="618">
                  <c:v>1419</c:v>
                </c:pt>
                <c:pt idx="619">
                  <c:v>1420</c:v>
                </c:pt>
                <c:pt idx="620">
                  <c:v>1421</c:v>
                </c:pt>
                <c:pt idx="621">
                  <c:v>1422</c:v>
                </c:pt>
                <c:pt idx="622">
                  <c:v>1423</c:v>
                </c:pt>
                <c:pt idx="623">
                  <c:v>1424</c:v>
                </c:pt>
                <c:pt idx="624">
                  <c:v>1425</c:v>
                </c:pt>
                <c:pt idx="625">
                  <c:v>1426</c:v>
                </c:pt>
                <c:pt idx="626">
                  <c:v>1427</c:v>
                </c:pt>
                <c:pt idx="627">
                  <c:v>1428</c:v>
                </c:pt>
                <c:pt idx="628">
                  <c:v>1429</c:v>
                </c:pt>
                <c:pt idx="629">
                  <c:v>1430</c:v>
                </c:pt>
                <c:pt idx="630">
                  <c:v>1431</c:v>
                </c:pt>
                <c:pt idx="631">
                  <c:v>1432</c:v>
                </c:pt>
                <c:pt idx="632">
                  <c:v>1433</c:v>
                </c:pt>
                <c:pt idx="633">
                  <c:v>1434</c:v>
                </c:pt>
                <c:pt idx="634">
                  <c:v>1435</c:v>
                </c:pt>
                <c:pt idx="635">
                  <c:v>1436</c:v>
                </c:pt>
                <c:pt idx="636">
                  <c:v>1437</c:v>
                </c:pt>
                <c:pt idx="637">
                  <c:v>1438</c:v>
                </c:pt>
                <c:pt idx="638">
                  <c:v>1439</c:v>
                </c:pt>
                <c:pt idx="639">
                  <c:v>1440</c:v>
                </c:pt>
                <c:pt idx="640">
                  <c:v>1441</c:v>
                </c:pt>
                <c:pt idx="641">
                  <c:v>1442</c:v>
                </c:pt>
                <c:pt idx="642">
                  <c:v>1443</c:v>
                </c:pt>
                <c:pt idx="643">
                  <c:v>1444</c:v>
                </c:pt>
                <c:pt idx="644">
                  <c:v>1445</c:v>
                </c:pt>
                <c:pt idx="645">
                  <c:v>1446</c:v>
                </c:pt>
                <c:pt idx="646">
                  <c:v>1447</c:v>
                </c:pt>
                <c:pt idx="647">
                  <c:v>1448</c:v>
                </c:pt>
                <c:pt idx="648">
                  <c:v>1449</c:v>
                </c:pt>
                <c:pt idx="649">
                  <c:v>1450</c:v>
                </c:pt>
                <c:pt idx="650">
                  <c:v>1451</c:v>
                </c:pt>
                <c:pt idx="651">
                  <c:v>1452</c:v>
                </c:pt>
                <c:pt idx="652">
                  <c:v>1453</c:v>
                </c:pt>
                <c:pt idx="653">
                  <c:v>1454</c:v>
                </c:pt>
                <c:pt idx="654">
                  <c:v>1455</c:v>
                </c:pt>
                <c:pt idx="655">
                  <c:v>1456</c:v>
                </c:pt>
                <c:pt idx="656">
                  <c:v>1457</c:v>
                </c:pt>
                <c:pt idx="657">
                  <c:v>1458</c:v>
                </c:pt>
                <c:pt idx="658">
                  <c:v>1459</c:v>
                </c:pt>
                <c:pt idx="659">
                  <c:v>1460</c:v>
                </c:pt>
                <c:pt idx="660">
                  <c:v>1461</c:v>
                </c:pt>
                <c:pt idx="661">
                  <c:v>1462</c:v>
                </c:pt>
                <c:pt idx="662">
                  <c:v>1463</c:v>
                </c:pt>
                <c:pt idx="663">
                  <c:v>1464</c:v>
                </c:pt>
                <c:pt idx="664">
                  <c:v>1465</c:v>
                </c:pt>
                <c:pt idx="665">
                  <c:v>1466</c:v>
                </c:pt>
                <c:pt idx="666">
                  <c:v>1467</c:v>
                </c:pt>
                <c:pt idx="667">
                  <c:v>1468</c:v>
                </c:pt>
                <c:pt idx="668">
                  <c:v>1469</c:v>
                </c:pt>
                <c:pt idx="669">
                  <c:v>1470</c:v>
                </c:pt>
                <c:pt idx="670">
                  <c:v>1471</c:v>
                </c:pt>
                <c:pt idx="671">
                  <c:v>1472</c:v>
                </c:pt>
                <c:pt idx="672">
                  <c:v>1473</c:v>
                </c:pt>
                <c:pt idx="673">
                  <c:v>1474</c:v>
                </c:pt>
                <c:pt idx="674">
                  <c:v>1475</c:v>
                </c:pt>
                <c:pt idx="675">
                  <c:v>1476</c:v>
                </c:pt>
                <c:pt idx="676">
                  <c:v>1477</c:v>
                </c:pt>
                <c:pt idx="677">
                  <c:v>1478</c:v>
                </c:pt>
                <c:pt idx="678">
                  <c:v>1479</c:v>
                </c:pt>
                <c:pt idx="679">
                  <c:v>1480</c:v>
                </c:pt>
                <c:pt idx="680">
                  <c:v>1481</c:v>
                </c:pt>
                <c:pt idx="681">
                  <c:v>1482</c:v>
                </c:pt>
                <c:pt idx="682">
                  <c:v>1483</c:v>
                </c:pt>
                <c:pt idx="683">
                  <c:v>1484</c:v>
                </c:pt>
                <c:pt idx="684">
                  <c:v>1485</c:v>
                </c:pt>
                <c:pt idx="685">
                  <c:v>1486</c:v>
                </c:pt>
                <c:pt idx="686">
                  <c:v>1487</c:v>
                </c:pt>
                <c:pt idx="687">
                  <c:v>1488</c:v>
                </c:pt>
                <c:pt idx="688">
                  <c:v>1489</c:v>
                </c:pt>
                <c:pt idx="689">
                  <c:v>1490</c:v>
                </c:pt>
                <c:pt idx="690">
                  <c:v>1491</c:v>
                </c:pt>
                <c:pt idx="691">
                  <c:v>1492</c:v>
                </c:pt>
                <c:pt idx="692">
                  <c:v>1493</c:v>
                </c:pt>
                <c:pt idx="693">
                  <c:v>1494</c:v>
                </c:pt>
                <c:pt idx="694">
                  <c:v>1495</c:v>
                </c:pt>
                <c:pt idx="695">
                  <c:v>1496</c:v>
                </c:pt>
                <c:pt idx="696">
                  <c:v>1497</c:v>
                </c:pt>
                <c:pt idx="697">
                  <c:v>1498</c:v>
                </c:pt>
                <c:pt idx="698">
                  <c:v>1499</c:v>
                </c:pt>
                <c:pt idx="699">
                  <c:v>1500</c:v>
                </c:pt>
                <c:pt idx="700">
                  <c:v>1501</c:v>
                </c:pt>
                <c:pt idx="701">
                  <c:v>1502</c:v>
                </c:pt>
                <c:pt idx="702">
                  <c:v>1503</c:v>
                </c:pt>
                <c:pt idx="703">
                  <c:v>1504</c:v>
                </c:pt>
                <c:pt idx="704">
                  <c:v>1505</c:v>
                </c:pt>
                <c:pt idx="705">
                  <c:v>1506</c:v>
                </c:pt>
                <c:pt idx="706">
                  <c:v>1507</c:v>
                </c:pt>
                <c:pt idx="707">
                  <c:v>1508</c:v>
                </c:pt>
                <c:pt idx="708">
                  <c:v>1509</c:v>
                </c:pt>
                <c:pt idx="709">
                  <c:v>1510</c:v>
                </c:pt>
                <c:pt idx="710">
                  <c:v>1511</c:v>
                </c:pt>
                <c:pt idx="711">
                  <c:v>1512</c:v>
                </c:pt>
                <c:pt idx="712">
                  <c:v>1513</c:v>
                </c:pt>
                <c:pt idx="713">
                  <c:v>1514</c:v>
                </c:pt>
                <c:pt idx="714">
                  <c:v>1515</c:v>
                </c:pt>
                <c:pt idx="715">
                  <c:v>1516</c:v>
                </c:pt>
                <c:pt idx="716">
                  <c:v>1517</c:v>
                </c:pt>
                <c:pt idx="717">
                  <c:v>1518</c:v>
                </c:pt>
                <c:pt idx="718">
                  <c:v>1519</c:v>
                </c:pt>
                <c:pt idx="719">
                  <c:v>1520</c:v>
                </c:pt>
                <c:pt idx="720">
                  <c:v>1521</c:v>
                </c:pt>
                <c:pt idx="721">
                  <c:v>1522</c:v>
                </c:pt>
                <c:pt idx="722">
                  <c:v>1523</c:v>
                </c:pt>
                <c:pt idx="723">
                  <c:v>1524</c:v>
                </c:pt>
                <c:pt idx="724">
                  <c:v>1525</c:v>
                </c:pt>
                <c:pt idx="725">
                  <c:v>1526</c:v>
                </c:pt>
                <c:pt idx="726">
                  <c:v>1527</c:v>
                </c:pt>
                <c:pt idx="727">
                  <c:v>1528</c:v>
                </c:pt>
                <c:pt idx="728">
                  <c:v>1529</c:v>
                </c:pt>
                <c:pt idx="729">
                  <c:v>1530</c:v>
                </c:pt>
                <c:pt idx="730">
                  <c:v>1531</c:v>
                </c:pt>
                <c:pt idx="731">
                  <c:v>1532</c:v>
                </c:pt>
                <c:pt idx="732">
                  <c:v>1533</c:v>
                </c:pt>
                <c:pt idx="733">
                  <c:v>1534</c:v>
                </c:pt>
                <c:pt idx="734">
                  <c:v>1535</c:v>
                </c:pt>
                <c:pt idx="735">
                  <c:v>1536</c:v>
                </c:pt>
                <c:pt idx="736">
                  <c:v>1537</c:v>
                </c:pt>
                <c:pt idx="737">
                  <c:v>1538</c:v>
                </c:pt>
                <c:pt idx="738">
                  <c:v>1539</c:v>
                </c:pt>
                <c:pt idx="739">
                  <c:v>1540</c:v>
                </c:pt>
                <c:pt idx="740">
                  <c:v>1541</c:v>
                </c:pt>
                <c:pt idx="741">
                  <c:v>1542</c:v>
                </c:pt>
                <c:pt idx="742">
                  <c:v>1543</c:v>
                </c:pt>
                <c:pt idx="743">
                  <c:v>1544</c:v>
                </c:pt>
                <c:pt idx="744">
                  <c:v>1545</c:v>
                </c:pt>
                <c:pt idx="745">
                  <c:v>1546</c:v>
                </c:pt>
                <c:pt idx="746">
                  <c:v>1547</c:v>
                </c:pt>
                <c:pt idx="747">
                  <c:v>1548</c:v>
                </c:pt>
                <c:pt idx="748">
                  <c:v>1549</c:v>
                </c:pt>
                <c:pt idx="749">
                  <c:v>1550</c:v>
                </c:pt>
                <c:pt idx="750">
                  <c:v>1551</c:v>
                </c:pt>
                <c:pt idx="751">
                  <c:v>1552</c:v>
                </c:pt>
                <c:pt idx="752">
                  <c:v>1553</c:v>
                </c:pt>
                <c:pt idx="753">
                  <c:v>1554</c:v>
                </c:pt>
                <c:pt idx="754">
                  <c:v>1555</c:v>
                </c:pt>
                <c:pt idx="755">
                  <c:v>1556</c:v>
                </c:pt>
                <c:pt idx="756">
                  <c:v>1557</c:v>
                </c:pt>
                <c:pt idx="757">
                  <c:v>1558</c:v>
                </c:pt>
                <c:pt idx="758">
                  <c:v>1559</c:v>
                </c:pt>
                <c:pt idx="759">
                  <c:v>1560</c:v>
                </c:pt>
                <c:pt idx="760">
                  <c:v>1561</c:v>
                </c:pt>
                <c:pt idx="761">
                  <c:v>1562</c:v>
                </c:pt>
                <c:pt idx="762">
                  <c:v>1563</c:v>
                </c:pt>
                <c:pt idx="763">
                  <c:v>1564</c:v>
                </c:pt>
                <c:pt idx="764">
                  <c:v>1565</c:v>
                </c:pt>
                <c:pt idx="765">
                  <c:v>1566</c:v>
                </c:pt>
                <c:pt idx="766">
                  <c:v>1567</c:v>
                </c:pt>
                <c:pt idx="767">
                  <c:v>1568</c:v>
                </c:pt>
                <c:pt idx="768">
                  <c:v>1569</c:v>
                </c:pt>
                <c:pt idx="769">
                  <c:v>1570</c:v>
                </c:pt>
                <c:pt idx="770">
                  <c:v>1571</c:v>
                </c:pt>
                <c:pt idx="771">
                  <c:v>1572</c:v>
                </c:pt>
                <c:pt idx="772">
                  <c:v>1573</c:v>
                </c:pt>
                <c:pt idx="773">
                  <c:v>1574</c:v>
                </c:pt>
                <c:pt idx="774">
                  <c:v>1575</c:v>
                </c:pt>
                <c:pt idx="775">
                  <c:v>1576</c:v>
                </c:pt>
                <c:pt idx="776">
                  <c:v>1577</c:v>
                </c:pt>
                <c:pt idx="777">
                  <c:v>1578</c:v>
                </c:pt>
                <c:pt idx="778">
                  <c:v>1579</c:v>
                </c:pt>
                <c:pt idx="779">
                  <c:v>1580</c:v>
                </c:pt>
                <c:pt idx="780">
                  <c:v>1581</c:v>
                </c:pt>
                <c:pt idx="781">
                  <c:v>1582</c:v>
                </c:pt>
                <c:pt idx="782">
                  <c:v>1583</c:v>
                </c:pt>
                <c:pt idx="783">
                  <c:v>1584</c:v>
                </c:pt>
                <c:pt idx="784">
                  <c:v>1585</c:v>
                </c:pt>
                <c:pt idx="785">
                  <c:v>1586</c:v>
                </c:pt>
                <c:pt idx="786">
                  <c:v>1587</c:v>
                </c:pt>
                <c:pt idx="787">
                  <c:v>1588</c:v>
                </c:pt>
                <c:pt idx="788">
                  <c:v>1589</c:v>
                </c:pt>
                <c:pt idx="789">
                  <c:v>1590</c:v>
                </c:pt>
                <c:pt idx="790">
                  <c:v>1591</c:v>
                </c:pt>
                <c:pt idx="791">
                  <c:v>1592</c:v>
                </c:pt>
                <c:pt idx="792">
                  <c:v>1593</c:v>
                </c:pt>
                <c:pt idx="793">
                  <c:v>1594</c:v>
                </c:pt>
                <c:pt idx="794">
                  <c:v>1595</c:v>
                </c:pt>
                <c:pt idx="795">
                  <c:v>1596</c:v>
                </c:pt>
                <c:pt idx="796">
                  <c:v>1597</c:v>
                </c:pt>
                <c:pt idx="797">
                  <c:v>1598</c:v>
                </c:pt>
                <c:pt idx="798">
                  <c:v>1599</c:v>
                </c:pt>
                <c:pt idx="799">
                  <c:v>1600</c:v>
                </c:pt>
                <c:pt idx="800">
                  <c:v>1601</c:v>
                </c:pt>
                <c:pt idx="801">
                  <c:v>1602</c:v>
                </c:pt>
                <c:pt idx="802">
                  <c:v>1603</c:v>
                </c:pt>
                <c:pt idx="803">
                  <c:v>1604</c:v>
                </c:pt>
                <c:pt idx="804">
                  <c:v>1605</c:v>
                </c:pt>
                <c:pt idx="805">
                  <c:v>1606</c:v>
                </c:pt>
                <c:pt idx="806">
                  <c:v>1607</c:v>
                </c:pt>
                <c:pt idx="807">
                  <c:v>1608</c:v>
                </c:pt>
                <c:pt idx="808">
                  <c:v>1609</c:v>
                </c:pt>
                <c:pt idx="809">
                  <c:v>1610</c:v>
                </c:pt>
                <c:pt idx="810">
                  <c:v>1611</c:v>
                </c:pt>
                <c:pt idx="811">
                  <c:v>1612</c:v>
                </c:pt>
                <c:pt idx="812">
                  <c:v>1613</c:v>
                </c:pt>
                <c:pt idx="813">
                  <c:v>1614</c:v>
                </c:pt>
                <c:pt idx="814">
                  <c:v>1615</c:v>
                </c:pt>
                <c:pt idx="815">
                  <c:v>1616</c:v>
                </c:pt>
                <c:pt idx="816">
                  <c:v>1617</c:v>
                </c:pt>
                <c:pt idx="817">
                  <c:v>1618</c:v>
                </c:pt>
                <c:pt idx="818">
                  <c:v>1619</c:v>
                </c:pt>
                <c:pt idx="819">
                  <c:v>1620</c:v>
                </c:pt>
                <c:pt idx="820">
                  <c:v>1621</c:v>
                </c:pt>
                <c:pt idx="821">
                  <c:v>1622</c:v>
                </c:pt>
                <c:pt idx="822">
                  <c:v>1623</c:v>
                </c:pt>
                <c:pt idx="823">
                  <c:v>1624</c:v>
                </c:pt>
                <c:pt idx="824">
                  <c:v>1625</c:v>
                </c:pt>
                <c:pt idx="825">
                  <c:v>1626</c:v>
                </c:pt>
                <c:pt idx="826">
                  <c:v>1627</c:v>
                </c:pt>
                <c:pt idx="827">
                  <c:v>1628</c:v>
                </c:pt>
                <c:pt idx="828">
                  <c:v>1629</c:v>
                </c:pt>
                <c:pt idx="829">
                  <c:v>1630</c:v>
                </c:pt>
                <c:pt idx="830">
                  <c:v>1631</c:v>
                </c:pt>
                <c:pt idx="831">
                  <c:v>1632</c:v>
                </c:pt>
                <c:pt idx="832">
                  <c:v>1633</c:v>
                </c:pt>
                <c:pt idx="833">
                  <c:v>1634</c:v>
                </c:pt>
                <c:pt idx="834">
                  <c:v>1635</c:v>
                </c:pt>
                <c:pt idx="835">
                  <c:v>1636</c:v>
                </c:pt>
                <c:pt idx="836">
                  <c:v>1637</c:v>
                </c:pt>
                <c:pt idx="837">
                  <c:v>1638</c:v>
                </c:pt>
                <c:pt idx="838">
                  <c:v>1639</c:v>
                </c:pt>
                <c:pt idx="839">
                  <c:v>1640</c:v>
                </c:pt>
                <c:pt idx="840">
                  <c:v>1641</c:v>
                </c:pt>
                <c:pt idx="841">
                  <c:v>1642</c:v>
                </c:pt>
                <c:pt idx="842">
                  <c:v>1643</c:v>
                </c:pt>
                <c:pt idx="843">
                  <c:v>1644</c:v>
                </c:pt>
                <c:pt idx="844">
                  <c:v>1645</c:v>
                </c:pt>
                <c:pt idx="845">
                  <c:v>1646</c:v>
                </c:pt>
                <c:pt idx="846">
                  <c:v>1647</c:v>
                </c:pt>
                <c:pt idx="847">
                  <c:v>1648</c:v>
                </c:pt>
                <c:pt idx="848">
                  <c:v>1649</c:v>
                </c:pt>
                <c:pt idx="849">
                  <c:v>1650</c:v>
                </c:pt>
                <c:pt idx="850">
                  <c:v>1651</c:v>
                </c:pt>
                <c:pt idx="851">
                  <c:v>1652</c:v>
                </c:pt>
                <c:pt idx="852">
                  <c:v>1653</c:v>
                </c:pt>
                <c:pt idx="853">
                  <c:v>1654</c:v>
                </c:pt>
                <c:pt idx="854">
                  <c:v>1655</c:v>
                </c:pt>
                <c:pt idx="855">
                  <c:v>1656</c:v>
                </c:pt>
                <c:pt idx="856">
                  <c:v>1657</c:v>
                </c:pt>
                <c:pt idx="857">
                  <c:v>1658</c:v>
                </c:pt>
                <c:pt idx="858">
                  <c:v>1659</c:v>
                </c:pt>
                <c:pt idx="859">
                  <c:v>1660</c:v>
                </c:pt>
                <c:pt idx="860">
                  <c:v>1661</c:v>
                </c:pt>
                <c:pt idx="861">
                  <c:v>1662</c:v>
                </c:pt>
                <c:pt idx="862">
                  <c:v>1663</c:v>
                </c:pt>
                <c:pt idx="863">
                  <c:v>1664</c:v>
                </c:pt>
                <c:pt idx="864">
                  <c:v>1665</c:v>
                </c:pt>
                <c:pt idx="865">
                  <c:v>1666</c:v>
                </c:pt>
                <c:pt idx="866">
                  <c:v>1667</c:v>
                </c:pt>
                <c:pt idx="867">
                  <c:v>1668</c:v>
                </c:pt>
                <c:pt idx="868">
                  <c:v>1669</c:v>
                </c:pt>
                <c:pt idx="869">
                  <c:v>1670</c:v>
                </c:pt>
                <c:pt idx="870">
                  <c:v>1671</c:v>
                </c:pt>
                <c:pt idx="871">
                  <c:v>1672</c:v>
                </c:pt>
                <c:pt idx="872">
                  <c:v>1673</c:v>
                </c:pt>
                <c:pt idx="873">
                  <c:v>1674</c:v>
                </c:pt>
                <c:pt idx="874">
                  <c:v>1675</c:v>
                </c:pt>
                <c:pt idx="875">
                  <c:v>1676</c:v>
                </c:pt>
                <c:pt idx="876">
                  <c:v>1677</c:v>
                </c:pt>
                <c:pt idx="877">
                  <c:v>1678</c:v>
                </c:pt>
                <c:pt idx="878">
                  <c:v>1679</c:v>
                </c:pt>
                <c:pt idx="879">
                  <c:v>1680</c:v>
                </c:pt>
                <c:pt idx="880">
                  <c:v>1681</c:v>
                </c:pt>
                <c:pt idx="881">
                  <c:v>1682</c:v>
                </c:pt>
                <c:pt idx="882">
                  <c:v>1683</c:v>
                </c:pt>
                <c:pt idx="883">
                  <c:v>1684</c:v>
                </c:pt>
                <c:pt idx="884">
                  <c:v>1685</c:v>
                </c:pt>
                <c:pt idx="885">
                  <c:v>1686</c:v>
                </c:pt>
                <c:pt idx="886">
                  <c:v>1687</c:v>
                </c:pt>
                <c:pt idx="887">
                  <c:v>1688</c:v>
                </c:pt>
                <c:pt idx="888">
                  <c:v>1689</c:v>
                </c:pt>
                <c:pt idx="889">
                  <c:v>1690</c:v>
                </c:pt>
                <c:pt idx="890">
                  <c:v>1691</c:v>
                </c:pt>
                <c:pt idx="891">
                  <c:v>1692</c:v>
                </c:pt>
                <c:pt idx="892">
                  <c:v>1693</c:v>
                </c:pt>
                <c:pt idx="893">
                  <c:v>1694</c:v>
                </c:pt>
                <c:pt idx="894">
                  <c:v>1695</c:v>
                </c:pt>
                <c:pt idx="895">
                  <c:v>1696</c:v>
                </c:pt>
                <c:pt idx="896">
                  <c:v>1697</c:v>
                </c:pt>
                <c:pt idx="897">
                  <c:v>1698</c:v>
                </c:pt>
                <c:pt idx="898">
                  <c:v>1699</c:v>
                </c:pt>
                <c:pt idx="899">
                  <c:v>1700</c:v>
                </c:pt>
                <c:pt idx="900">
                  <c:v>1701</c:v>
                </c:pt>
                <c:pt idx="901">
                  <c:v>1702</c:v>
                </c:pt>
                <c:pt idx="902">
                  <c:v>1703</c:v>
                </c:pt>
                <c:pt idx="903">
                  <c:v>1704</c:v>
                </c:pt>
                <c:pt idx="904">
                  <c:v>1705</c:v>
                </c:pt>
                <c:pt idx="905">
                  <c:v>1706</c:v>
                </c:pt>
                <c:pt idx="906">
                  <c:v>1707</c:v>
                </c:pt>
                <c:pt idx="907">
                  <c:v>1708</c:v>
                </c:pt>
                <c:pt idx="908">
                  <c:v>1709</c:v>
                </c:pt>
                <c:pt idx="909">
                  <c:v>1710</c:v>
                </c:pt>
                <c:pt idx="910">
                  <c:v>1711</c:v>
                </c:pt>
                <c:pt idx="911">
                  <c:v>1712</c:v>
                </c:pt>
                <c:pt idx="912">
                  <c:v>1713</c:v>
                </c:pt>
                <c:pt idx="913">
                  <c:v>1714</c:v>
                </c:pt>
                <c:pt idx="914">
                  <c:v>1715</c:v>
                </c:pt>
                <c:pt idx="915">
                  <c:v>1716</c:v>
                </c:pt>
                <c:pt idx="916">
                  <c:v>1717</c:v>
                </c:pt>
                <c:pt idx="917">
                  <c:v>1718</c:v>
                </c:pt>
                <c:pt idx="918">
                  <c:v>1719</c:v>
                </c:pt>
                <c:pt idx="919">
                  <c:v>1720</c:v>
                </c:pt>
                <c:pt idx="920">
                  <c:v>1721</c:v>
                </c:pt>
                <c:pt idx="921">
                  <c:v>1722</c:v>
                </c:pt>
                <c:pt idx="922">
                  <c:v>1723</c:v>
                </c:pt>
                <c:pt idx="923">
                  <c:v>1724</c:v>
                </c:pt>
                <c:pt idx="924">
                  <c:v>1725</c:v>
                </c:pt>
                <c:pt idx="925">
                  <c:v>1726</c:v>
                </c:pt>
                <c:pt idx="926">
                  <c:v>1727</c:v>
                </c:pt>
                <c:pt idx="927">
                  <c:v>1728</c:v>
                </c:pt>
                <c:pt idx="928">
                  <c:v>1729</c:v>
                </c:pt>
                <c:pt idx="929">
                  <c:v>1730</c:v>
                </c:pt>
                <c:pt idx="930">
                  <c:v>1731</c:v>
                </c:pt>
                <c:pt idx="931">
                  <c:v>1732</c:v>
                </c:pt>
                <c:pt idx="932">
                  <c:v>1733</c:v>
                </c:pt>
                <c:pt idx="933">
                  <c:v>1734</c:v>
                </c:pt>
                <c:pt idx="934">
                  <c:v>1735</c:v>
                </c:pt>
                <c:pt idx="935">
                  <c:v>1736</c:v>
                </c:pt>
                <c:pt idx="936">
                  <c:v>1737</c:v>
                </c:pt>
                <c:pt idx="937">
                  <c:v>1738</c:v>
                </c:pt>
                <c:pt idx="938">
                  <c:v>1739</c:v>
                </c:pt>
                <c:pt idx="939">
                  <c:v>1740</c:v>
                </c:pt>
                <c:pt idx="940">
                  <c:v>1741</c:v>
                </c:pt>
                <c:pt idx="941">
                  <c:v>1742</c:v>
                </c:pt>
                <c:pt idx="942">
                  <c:v>1743</c:v>
                </c:pt>
                <c:pt idx="943">
                  <c:v>1744</c:v>
                </c:pt>
                <c:pt idx="944">
                  <c:v>1745</c:v>
                </c:pt>
                <c:pt idx="945">
                  <c:v>1746</c:v>
                </c:pt>
                <c:pt idx="946">
                  <c:v>1747</c:v>
                </c:pt>
                <c:pt idx="947">
                  <c:v>1748</c:v>
                </c:pt>
                <c:pt idx="948">
                  <c:v>1749</c:v>
                </c:pt>
                <c:pt idx="949">
                  <c:v>1750</c:v>
                </c:pt>
                <c:pt idx="950">
                  <c:v>1751</c:v>
                </c:pt>
                <c:pt idx="951">
                  <c:v>1752</c:v>
                </c:pt>
                <c:pt idx="952">
                  <c:v>1753</c:v>
                </c:pt>
                <c:pt idx="953">
                  <c:v>1754</c:v>
                </c:pt>
                <c:pt idx="954">
                  <c:v>1755</c:v>
                </c:pt>
                <c:pt idx="955">
                  <c:v>1756</c:v>
                </c:pt>
                <c:pt idx="956">
                  <c:v>1757</c:v>
                </c:pt>
                <c:pt idx="957">
                  <c:v>1758</c:v>
                </c:pt>
                <c:pt idx="958">
                  <c:v>1759</c:v>
                </c:pt>
                <c:pt idx="959">
                  <c:v>1760</c:v>
                </c:pt>
                <c:pt idx="960">
                  <c:v>1761</c:v>
                </c:pt>
                <c:pt idx="961">
                  <c:v>1762</c:v>
                </c:pt>
                <c:pt idx="962">
                  <c:v>1763</c:v>
                </c:pt>
                <c:pt idx="963">
                  <c:v>1764</c:v>
                </c:pt>
                <c:pt idx="964">
                  <c:v>1765</c:v>
                </c:pt>
                <c:pt idx="965">
                  <c:v>1766</c:v>
                </c:pt>
                <c:pt idx="966">
                  <c:v>1767</c:v>
                </c:pt>
                <c:pt idx="967">
                  <c:v>1768</c:v>
                </c:pt>
                <c:pt idx="968">
                  <c:v>1769</c:v>
                </c:pt>
                <c:pt idx="969">
                  <c:v>1770</c:v>
                </c:pt>
                <c:pt idx="970">
                  <c:v>1771</c:v>
                </c:pt>
                <c:pt idx="971">
                  <c:v>1772</c:v>
                </c:pt>
                <c:pt idx="972">
                  <c:v>1773</c:v>
                </c:pt>
                <c:pt idx="973">
                  <c:v>1774</c:v>
                </c:pt>
                <c:pt idx="974">
                  <c:v>1775</c:v>
                </c:pt>
                <c:pt idx="975">
                  <c:v>1776</c:v>
                </c:pt>
                <c:pt idx="976">
                  <c:v>1777</c:v>
                </c:pt>
                <c:pt idx="977">
                  <c:v>1778</c:v>
                </c:pt>
                <c:pt idx="978">
                  <c:v>1779</c:v>
                </c:pt>
                <c:pt idx="979">
                  <c:v>1780</c:v>
                </c:pt>
                <c:pt idx="980">
                  <c:v>1781</c:v>
                </c:pt>
                <c:pt idx="981">
                  <c:v>1782</c:v>
                </c:pt>
                <c:pt idx="982">
                  <c:v>1783</c:v>
                </c:pt>
                <c:pt idx="983">
                  <c:v>1784</c:v>
                </c:pt>
                <c:pt idx="984">
                  <c:v>1785</c:v>
                </c:pt>
                <c:pt idx="985">
                  <c:v>1786</c:v>
                </c:pt>
                <c:pt idx="986">
                  <c:v>1787</c:v>
                </c:pt>
                <c:pt idx="987">
                  <c:v>1788</c:v>
                </c:pt>
                <c:pt idx="988">
                  <c:v>1789</c:v>
                </c:pt>
                <c:pt idx="989">
                  <c:v>1790</c:v>
                </c:pt>
                <c:pt idx="990">
                  <c:v>1791</c:v>
                </c:pt>
                <c:pt idx="991">
                  <c:v>1792</c:v>
                </c:pt>
                <c:pt idx="992">
                  <c:v>1793</c:v>
                </c:pt>
                <c:pt idx="993">
                  <c:v>1794</c:v>
                </c:pt>
                <c:pt idx="994">
                  <c:v>1795</c:v>
                </c:pt>
                <c:pt idx="995">
                  <c:v>1796</c:v>
                </c:pt>
                <c:pt idx="996">
                  <c:v>1797</c:v>
                </c:pt>
                <c:pt idx="997">
                  <c:v>1798</c:v>
                </c:pt>
                <c:pt idx="998">
                  <c:v>1799</c:v>
                </c:pt>
                <c:pt idx="999">
                  <c:v>1800</c:v>
                </c:pt>
                <c:pt idx="1000">
                  <c:v>1801</c:v>
                </c:pt>
                <c:pt idx="1001">
                  <c:v>1802</c:v>
                </c:pt>
                <c:pt idx="1002">
                  <c:v>1803</c:v>
                </c:pt>
                <c:pt idx="1003">
                  <c:v>1804</c:v>
                </c:pt>
                <c:pt idx="1004">
                  <c:v>1805</c:v>
                </c:pt>
                <c:pt idx="1005">
                  <c:v>1806</c:v>
                </c:pt>
                <c:pt idx="1006">
                  <c:v>1807</c:v>
                </c:pt>
                <c:pt idx="1007">
                  <c:v>1808</c:v>
                </c:pt>
                <c:pt idx="1008">
                  <c:v>1809</c:v>
                </c:pt>
                <c:pt idx="1009">
                  <c:v>1810</c:v>
                </c:pt>
                <c:pt idx="1010">
                  <c:v>1811</c:v>
                </c:pt>
                <c:pt idx="1011">
                  <c:v>1812</c:v>
                </c:pt>
                <c:pt idx="1012">
                  <c:v>1813</c:v>
                </c:pt>
                <c:pt idx="1013">
                  <c:v>1814</c:v>
                </c:pt>
                <c:pt idx="1014">
                  <c:v>1815</c:v>
                </c:pt>
                <c:pt idx="1015">
                  <c:v>1816</c:v>
                </c:pt>
                <c:pt idx="1016">
                  <c:v>1817</c:v>
                </c:pt>
                <c:pt idx="1017">
                  <c:v>1818</c:v>
                </c:pt>
                <c:pt idx="1018">
                  <c:v>1819</c:v>
                </c:pt>
                <c:pt idx="1019">
                  <c:v>1820</c:v>
                </c:pt>
                <c:pt idx="1020">
                  <c:v>1821</c:v>
                </c:pt>
                <c:pt idx="1021">
                  <c:v>1822</c:v>
                </c:pt>
                <c:pt idx="1022">
                  <c:v>1823</c:v>
                </c:pt>
                <c:pt idx="1023">
                  <c:v>1824</c:v>
                </c:pt>
                <c:pt idx="1024">
                  <c:v>1825</c:v>
                </c:pt>
                <c:pt idx="1025">
                  <c:v>1826</c:v>
                </c:pt>
                <c:pt idx="1026">
                  <c:v>1827</c:v>
                </c:pt>
                <c:pt idx="1027">
                  <c:v>1828</c:v>
                </c:pt>
                <c:pt idx="1028">
                  <c:v>1829</c:v>
                </c:pt>
                <c:pt idx="1029">
                  <c:v>1830</c:v>
                </c:pt>
                <c:pt idx="1030">
                  <c:v>1831</c:v>
                </c:pt>
                <c:pt idx="1031">
                  <c:v>1832</c:v>
                </c:pt>
                <c:pt idx="1032">
                  <c:v>1833</c:v>
                </c:pt>
                <c:pt idx="1033">
                  <c:v>1834</c:v>
                </c:pt>
                <c:pt idx="1034">
                  <c:v>1835</c:v>
                </c:pt>
                <c:pt idx="1035">
                  <c:v>1836</c:v>
                </c:pt>
                <c:pt idx="1036">
                  <c:v>1837</c:v>
                </c:pt>
                <c:pt idx="1037">
                  <c:v>1838</c:v>
                </c:pt>
                <c:pt idx="1038">
                  <c:v>1839</c:v>
                </c:pt>
                <c:pt idx="1039">
                  <c:v>1840</c:v>
                </c:pt>
                <c:pt idx="1040">
                  <c:v>1841</c:v>
                </c:pt>
                <c:pt idx="1041">
                  <c:v>1842</c:v>
                </c:pt>
                <c:pt idx="1042">
                  <c:v>1843</c:v>
                </c:pt>
                <c:pt idx="1043">
                  <c:v>1844</c:v>
                </c:pt>
                <c:pt idx="1044">
                  <c:v>1845</c:v>
                </c:pt>
                <c:pt idx="1045">
                  <c:v>1846</c:v>
                </c:pt>
                <c:pt idx="1046">
                  <c:v>1847</c:v>
                </c:pt>
                <c:pt idx="1047">
                  <c:v>1848</c:v>
                </c:pt>
                <c:pt idx="1048">
                  <c:v>1849</c:v>
                </c:pt>
                <c:pt idx="1049">
                  <c:v>1850</c:v>
                </c:pt>
                <c:pt idx="1050">
                  <c:v>1851</c:v>
                </c:pt>
                <c:pt idx="1051">
                  <c:v>1852</c:v>
                </c:pt>
                <c:pt idx="1052">
                  <c:v>1853</c:v>
                </c:pt>
                <c:pt idx="1053">
                  <c:v>1854</c:v>
                </c:pt>
                <c:pt idx="1054">
                  <c:v>1855</c:v>
                </c:pt>
                <c:pt idx="1055">
                  <c:v>1856</c:v>
                </c:pt>
                <c:pt idx="1056">
                  <c:v>1857</c:v>
                </c:pt>
                <c:pt idx="1057">
                  <c:v>1858</c:v>
                </c:pt>
                <c:pt idx="1058">
                  <c:v>1859</c:v>
                </c:pt>
                <c:pt idx="1059">
                  <c:v>1860</c:v>
                </c:pt>
                <c:pt idx="1060">
                  <c:v>1861</c:v>
                </c:pt>
                <c:pt idx="1061">
                  <c:v>1862</c:v>
                </c:pt>
                <c:pt idx="1062">
                  <c:v>1863</c:v>
                </c:pt>
                <c:pt idx="1063">
                  <c:v>1864</c:v>
                </c:pt>
                <c:pt idx="1064">
                  <c:v>1865</c:v>
                </c:pt>
                <c:pt idx="1065">
                  <c:v>1866</c:v>
                </c:pt>
                <c:pt idx="1066">
                  <c:v>1867</c:v>
                </c:pt>
                <c:pt idx="1067">
                  <c:v>1868</c:v>
                </c:pt>
                <c:pt idx="1068">
                  <c:v>1869</c:v>
                </c:pt>
                <c:pt idx="1069">
                  <c:v>1870</c:v>
                </c:pt>
                <c:pt idx="1070">
                  <c:v>1871</c:v>
                </c:pt>
                <c:pt idx="1071">
                  <c:v>1872</c:v>
                </c:pt>
                <c:pt idx="1072">
                  <c:v>1873</c:v>
                </c:pt>
                <c:pt idx="1073">
                  <c:v>1874</c:v>
                </c:pt>
                <c:pt idx="1074">
                  <c:v>1875</c:v>
                </c:pt>
                <c:pt idx="1075">
                  <c:v>1876</c:v>
                </c:pt>
                <c:pt idx="1076">
                  <c:v>1877</c:v>
                </c:pt>
                <c:pt idx="1077">
                  <c:v>1878</c:v>
                </c:pt>
                <c:pt idx="1078">
                  <c:v>1879</c:v>
                </c:pt>
                <c:pt idx="1079">
                  <c:v>1880</c:v>
                </c:pt>
                <c:pt idx="1080">
                  <c:v>1881</c:v>
                </c:pt>
                <c:pt idx="1081">
                  <c:v>1882</c:v>
                </c:pt>
                <c:pt idx="1082">
                  <c:v>1883</c:v>
                </c:pt>
                <c:pt idx="1083">
                  <c:v>1884</c:v>
                </c:pt>
                <c:pt idx="1084">
                  <c:v>1885</c:v>
                </c:pt>
                <c:pt idx="1085">
                  <c:v>1886</c:v>
                </c:pt>
                <c:pt idx="1086">
                  <c:v>1887</c:v>
                </c:pt>
                <c:pt idx="1087">
                  <c:v>1888</c:v>
                </c:pt>
                <c:pt idx="1088">
                  <c:v>1889</c:v>
                </c:pt>
                <c:pt idx="1089">
                  <c:v>1890</c:v>
                </c:pt>
                <c:pt idx="1090">
                  <c:v>1891</c:v>
                </c:pt>
                <c:pt idx="1091">
                  <c:v>1892</c:v>
                </c:pt>
                <c:pt idx="1092">
                  <c:v>1893</c:v>
                </c:pt>
                <c:pt idx="1093">
                  <c:v>1894</c:v>
                </c:pt>
                <c:pt idx="1094">
                  <c:v>1895</c:v>
                </c:pt>
                <c:pt idx="1095">
                  <c:v>1896</c:v>
                </c:pt>
                <c:pt idx="1096">
                  <c:v>1897</c:v>
                </c:pt>
                <c:pt idx="1097">
                  <c:v>1898</c:v>
                </c:pt>
                <c:pt idx="1098">
                  <c:v>1899</c:v>
                </c:pt>
                <c:pt idx="1099">
                  <c:v>1900</c:v>
                </c:pt>
                <c:pt idx="1100">
                  <c:v>1901</c:v>
                </c:pt>
                <c:pt idx="1101">
                  <c:v>1902</c:v>
                </c:pt>
                <c:pt idx="1102">
                  <c:v>1903</c:v>
                </c:pt>
                <c:pt idx="1103">
                  <c:v>1904</c:v>
                </c:pt>
                <c:pt idx="1104">
                  <c:v>1905</c:v>
                </c:pt>
                <c:pt idx="1105">
                  <c:v>1906</c:v>
                </c:pt>
                <c:pt idx="1106">
                  <c:v>1907</c:v>
                </c:pt>
                <c:pt idx="1107">
                  <c:v>1908</c:v>
                </c:pt>
                <c:pt idx="1108">
                  <c:v>1909</c:v>
                </c:pt>
                <c:pt idx="1109">
                  <c:v>1910</c:v>
                </c:pt>
                <c:pt idx="1110">
                  <c:v>1911</c:v>
                </c:pt>
                <c:pt idx="1111">
                  <c:v>1912</c:v>
                </c:pt>
                <c:pt idx="1112">
                  <c:v>1913</c:v>
                </c:pt>
                <c:pt idx="1113">
                  <c:v>1914</c:v>
                </c:pt>
                <c:pt idx="1114">
                  <c:v>1915</c:v>
                </c:pt>
                <c:pt idx="1115">
                  <c:v>1916</c:v>
                </c:pt>
                <c:pt idx="1116">
                  <c:v>1917</c:v>
                </c:pt>
                <c:pt idx="1117">
                  <c:v>1918</c:v>
                </c:pt>
                <c:pt idx="1118">
                  <c:v>1919</c:v>
                </c:pt>
                <c:pt idx="1119">
                  <c:v>1920</c:v>
                </c:pt>
                <c:pt idx="1120">
                  <c:v>1921</c:v>
                </c:pt>
                <c:pt idx="1121">
                  <c:v>1922</c:v>
                </c:pt>
                <c:pt idx="1122">
                  <c:v>1923</c:v>
                </c:pt>
                <c:pt idx="1123">
                  <c:v>1924</c:v>
                </c:pt>
                <c:pt idx="1124">
                  <c:v>1925</c:v>
                </c:pt>
                <c:pt idx="1125">
                  <c:v>1926</c:v>
                </c:pt>
                <c:pt idx="1126">
                  <c:v>1927</c:v>
                </c:pt>
                <c:pt idx="1127">
                  <c:v>1928</c:v>
                </c:pt>
                <c:pt idx="1128">
                  <c:v>1929</c:v>
                </c:pt>
                <c:pt idx="1129">
                  <c:v>1930</c:v>
                </c:pt>
                <c:pt idx="1130">
                  <c:v>1931</c:v>
                </c:pt>
                <c:pt idx="1131">
                  <c:v>1932</c:v>
                </c:pt>
                <c:pt idx="1132">
                  <c:v>1933</c:v>
                </c:pt>
                <c:pt idx="1133">
                  <c:v>1934</c:v>
                </c:pt>
                <c:pt idx="1134">
                  <c:v>1935</c:v>
                </c:pt>
                <c:pt idx="1135">
                  <c:v>1936</c:v>
                </c:pt>
                <c:pt idx="1136">
                  <c:v>1937</c:v>
                </c:pt>
                <c:pt idx="1137">
                  <c:v>1938</c:v>
                </c:pt>
                <c:pt idx="1138">
                  <c:v>1939</c:v>
                </c:pt>
                <c:pt idx="1139">
                  <c:v>1940</c:v>
                </c:pt>
                <c:pt idx="1140">
                  <c:v>1941</c:v>
                </c:pt>
                <c:pt idx="1141">
                  <c:v>1942</c:v>
                </c:pt>
                <c:pt idx="1142">
                  <c:v>1943</c:v>
                </c:pt>
                <c:pt idx="1143">
                  <c:v>1944</c:v>
                </c:pt>
                <c:pt idx="1144">
                  <c:v>1945</c:v>
                </c:pt>
                <c:pt idx="1145">
                  <c:v>1946</c:v>
                </c:pt>
                <c:pt idx="1146">
                  <c:v>1947</c:v>
                </c:pt>
                <c:pt idx="1147">
                  <c:v>1948</c:v>
                </c:pt>
                <c:pt idx="1148">
                  <c:v>1949</c:v>
                </c:pt>
                <c:pt idx="1149">
                  <c:v>1950</c:v>
                </c:pt>
                <c:pt idx="1150">
                  <c:v>1951</c:v>
                </c:pt>
                <c:pt idx="1151">
                  <c:v>1952</c:v>
                </c:pt>
                <c:pt idx="1152">
                  <c:v>1953</c:v>
                </c:pt>
                <c:pt idx="1153">
                  <c:v>1954</c:v>
                </c:pt>
                <c:pt idx="1154">
                  <c:v>1955</c:v>
                </c:pt>
                <c:pt idx="1155">
                  <c:v>1956</c:v>
                </c:pt>
                <c:pt idx="1156">
                  <c:v>1957</c:v>
                </c:pt>
                <c:pt idx="1157">
                  <c:v>1958</c:v>
                </c:pt>
                <c:pt idx="1158">
                  <c:v>1959</c:v>
                </c:pt>
                <c:pt idx="1159">
                  <c:v>1960</c:v>
                </c:pt>
                <c:pt idx="1160">
                  <c:v>1961</c:v>
                </c:pt>
                <c:pt idx="1161">
                  <c:v>1962</c:v>
                </c:pt>
                <c:pt idx="1162">
                  <c:v>1963</c:v>
                </c:pt>
                <c:pt idx="1163">
                  <c:v>1964</c:v>
                </c:pt>
                <c:pt idx="1164">
                  <c:v>1965</c:v>
                </c:pt>
                <c:pt idx="1165">
                  <c:v>1966</c:v>
                </c:pt>
                <c:pt idx="1166">
                  <c:v>1967</c:v>
                </c:pt>
                <c:pt idx="1167">
                  <c:v>1968</c:v>
                </c:pt>
                <c:pt idx="1168">
                  <c:v>1969</c:v>
                </c:pt>
                <c:pt idx="1169">
                  <c:v>1970</c:v>
                </c:pt>
                <c:pt idx="1170">
                  <c:v>1971</c:v>
                </c:pt>
                <c:pt idx="1171">
                  <c:v>1972</c:v>
                </c:pt>
                <c:pt idx="1172">
                  <c:v>1973</c:v>
                </c:pt>
                <c:pt idx="1173">
                  <c:v>1974</c:v>
                </c:pt>
                <c:pt idx="1174">
                  <c:v>1975</c:v>
                </c:pt>
                <c:pt idx="1175">
                  <c:v>1976</c:v>
                </c:pt>
                <c:pt idx="1176">
                  <c:v>1977</c:v>
                </c:pt>
                <c:pt idx="1177">
                  <c:v>1978</c:v>
                </c:pt>
                <c:pt idx="1178">
                  <c:v>1979</c:v>
                </c:pt>
                <c:pt idx="1179">
                  <c:v>1980</c:v>
                </c:pt>
                <c:pt idx="1180">
                  <c:v>1981</c:v>
                </c:pt>
                <c:pt idx="1181">
                  <c:v>1982</c:v>
                </c:pt>
                <c:pt idx="1182">
                  <c:v>1983</c:v>
                </c:pt>
                <c:pt idx="1183">
                  <c:v>1984</c:v>
                </c:pt>
                <c:pt idx="1184">
                  <c:v>1985</c:v>
                </c:pt>
                <c:pt idx="1185">
                  <c:v>1986</c:v>
                </c:pt>
                <c:pt idx="1186">
                  <c:v>1987</c:v>
                </c:pt>
                <c:pt idx="1187">
                  <c:v>1988</c:v>
                </c:pt>
                <c:pt idx="1188">
                  <c:v>1989</c:v>
                </c:pt>
                <c:pt idx="1189">
                  <c:v>1990</c:v>
                </c:pt>
                <c:pt idx="1190">
                  <c:v>1991</c:v>
                </c:pt>
                <c:pt idx="1191">
                  <c:v>1992</c:v>
                </c:pt>
                <c:pt idx="1192">
                  <c:v>1993</c:v>
                </c:pt>
                <c:pt idx="1193">
                  <c:v>1994</c:v>
                </c:pt>
                <c:pt idx="1194">
                  <c:v>1995</c:v>
                </c:pt>
                <c:pt idx="1195">
                  <c:v>1996</c:v>
                </c:pt>
                <c:pt idx="1196">
                  <c:v>1997</c:v>
                </c:pt>
                <c:pt idx="1197">
                  <c:v>1998</c:v>
                </c:pt>
                <c:pt idx="1198">
                  <c:v>1999</c:v>
                </c:pt>
                <c:pt idx="1199">
                  <c:v>2000</c:v>
                </c:pt>
                <c:pt idx="1200">
                  <c:v>2001</c:v>
                </c:pt>
                <c:pt idx="1201">
                  <c:v>2002</c:v>
                </c:pt>
                <c:pt idx="1202">
                  <c:v>2003</c:v>
                </c:pt>
                <c:pt idx="1203">
                  <c:v>2004</c:v>
                </c:pt>
                <c:pt idx="1204">
                  <c:v>2005</c:v>
                </c:pt>
                <c:pt idx="1205">
                  <c:v>2006</c:v>
                </c:pt>
                <c:pt idx="1206">
                  <c:v>2007</c:v>
                </c:pt>
                <c:pt idx="1207">
                  <c:v>2008</c:v>
                </c:pt>
                <c:pt idx="1208">
                  <c:v>2009</c:v>
                </c:pt>
                <c:pt idx="1209">
                  <c:v>2010</c:v>
                </c:pt>
                <c:pt idx="1210">
                  <c:v>2011</c:v>
                </c:pt>
                <c:pt idx="1211">
                  <c:v>2012</c:v>
                </c:pt>
                <c:pt idx="1212">
                  <c:v>2013</c:v>
                </c:pt>
                <c:pt idx="1213">
                  <c:v>2014</c:v>
                </c:pt>
                <c:pt idx="1214">
                  <c:v>2015</c:v>
                </c:pt>
              </c:numCache>
            </c:numRef>
          </c:xVal>
          <c:yVal>
            <c:numRef>
              <c:f>flowering_prunus!$G$27:$G$1241</c:f>
              <c:numCache>
                <c:formatCode>0</c:formatCode>
                <c:ptCount val="1215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98.5</c:v>
                </c:pt>
                <c:pt idx="6">
                  <c:v>98.5</c:v>
                </c:pt>
                <c:pt idx="7">
                  <c:v>98.5</c:v>
                </c:pt>
                <c:pt idx="8">
                  <c:v>98.5</c:v>
                </c:pt>
                <c:pt idx="9">
                  <c:v>98.5</c:v>
                </c:pt>
                <c:pt idx="10">
                  <c:v>98.5</c:v>
                </c:pt>
                <c:pt idx="11">
                  <c:v>98.5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108</c:v>
                </c:pt>
                <c:pt idx="42">
                  <c:v>108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106</c:v>
                </c:pt>
                <c:pt idx="47">
                  <c:v>106</c:v>
                </c:pt>
                <c:pt idx="48">
                  <c:v>106</c:v>
                </c:pt>
                <c:pt idx="49">
                  <c:v>106</c:v>
                </c:pt>
                <c:pt idx="50">
                  <c:v>106</c:v>
                </c:pt>
                <c:pt idx="51">
                  <c:v>104</c:v>
                </c:pt>
                <c:pt idx="52">
                  <c:v>104</c:v>
                </c:pt>
                <c:pt idx="53">
                  <c:v>0</c:v>
                </c:pt>
                <c:pt idx="54">
                  <c:v>100</c:v>
                </c:pt>
                <c:pt idx="55">
                  <c:v>100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100.33333333333333</c:v>
                </c:pt>
                <c:pt idx="60">
                  <c:v>100.33333333333333</c:v>
                </c:pt>
                <c:pt idx="61">
                  <c:v>100.33333333333333</c:v>
                </c:pt>
                <c:pt idx="62">
                  <c:v>100.33333333333333</c:v>
                </c:pt>
                <c:pt idx="63">
                  <c:v>100.33333333333333</c:v>
                </c:pt>
                <c:pt idx="64">
                  <c:v>100.5</c:v>
                </c:pt>
                <c:pt idx="65">
                  <c:v>100.5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104</c:v>
                </c:pt>
                <c:pt idx="80">
                  <c:v>104</c:v>
                </c:pt>
                <c:pt idx="81">
                  <c:v>106.5</c:v>
                </c:pt>
                <c:pt idx="82">
                  <c:v>107</c:v>
                </c:pt>
                <c:pt idx="83">
                  <c:v>107</c:v>
                </c:pt>
                <c:pt idx="84">
                  <c:v>106.75</c:v>
                </c:pt>
                <c:pt idx="85">
                  <c:v>106.2</c:v>
                </c:pt>
                <c:pt idx="86">
                  <c:v>105.83333333333333</c:v>
                </c:pt>
                <c:pt idx="87">
                  <c:v>105.83333333333333</c:v>
                </c:pt>
                <c:pt idx="88">
                  <c:v>105.83333333333333</c:v>
                </c:pt>
                <c:pt idx="89">
                  <c:v>106.2</c:v>
                </c:pt>
                <c:pt idx="90">
                  <c:v>106.2</c:v>
                </c:pt>
                <c:pt idx="91">
                  <c:v>105.5</c:v>
                </c:pt>
                <c:pt idx="92">
                  <c:v>104</c:v>
                </c:pt>
                <c:pt idx="93">
                  <c:v>104</c:v>
                </c:pt>
                <c:pt idx="94">
                  <c:v>103.33333333333333</c:v>
                </c:pt>
                <c:pt idx="95">
                  <c:v>103</c:v>
                </c:pt>
                <c:pt idx="96">
                  <c:v>102</c:v>
                </c:pt>
                <c:pt idx="97">
                  <c:v>102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96.5</c:v>
                </c:pt>
                <c:pt idx="103">
                  <c:v>101</c:v>
                </c:pt>
                <c:pt idx="104">
                  <c:v>101</c:v>
                </c:pt>
                <c:pt idx="105">
                  <c:v>101</c:v>
                </c:pt>
                <c:pt idx="106">
                  <c:v>101</c:v>
                </c:pt>
                <c:pt idx="107">
                  <c:v>99.5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102.5</c:v>
                </c:pt>
                <c:pt idx="113">
                  <c:v>99.5</c:v>
                </c:pt>
                <c:pt idx="114">
                  <c:v>99.5</c:v>
                </c:pt>
                <c:pt idx="115">
                  <c:v>99.5</c:v>
                </c:pt>
                <c:pt idx="116">
                  <c:v>99</c:v>
                </c:pt>
                <c:pt idx="117">
                  <c:v>101</c:v>
                </c:pt>
                <c:pt idx="118">
                  <c:v>101</c:v>
                </c:pt>
                <c:pt idx="119">
                  <c:v>101</c:v>
                </c:pt>
                <c:pt idx="120">
                  <c:v>99.666666666666671</c:v>
                </c:pt>
                <c:pt idx="121">
                  <c:v>99.666666666666671</c:v>
                </c:pt>
                <c:pt idx="122">
                  <c:v>99.666666666666671</c:v>
                </c:pt>
                <c:pt idx="123">
                  <c:v>100.33333333333333</c:v>
                </c:pt>
                <c:pt idx="124">
                  <c:v>100.33333333333333</c:v>
                </c:pt>
                <c:pt idx="125">
                  <c:v>100.33333333333333</c:v>
                </c:pt>
                <c:pt idx="126">
                  <c:v>101.5</c:v>
                </c:pt>
                <c:pt idx="127">
                  <c:v>101.5</c:v>
                </c:pt>
                <c:pt idx="128">
                  <c:v>101.5</c:v>
                </c:pt>
                <c:pt idx="129">
                  <c:v>101.5</c:v>
                </c:pt>
                <c:pt idx="130">
                  <c:v>106</c:v>
                </c:pt>
                <c:pt idx="131">
                  <c:v>107.5</c:v>
                </c:pt>
                <c:pt idx="132">
                  <c:v>107.5</c:v>
                </c:pt>
                <c:pt idx="133">
                  <c:v>109</c:v>
                </c:pt>
                <c:pt idx="134">
                  <c:v>109</c:v>
                </c:pt>
                <c:pt idx="135">
                  <c:v>109</c:v>
                </c:pt>
                <c:pt idx="136">
                  <c:v>109</c:v>
                </c:pt>
                <c:pt idx="137">
                  <c:v>109</c:v>
                </c:pt>
                <c:pt idx="138">
                  <c:v>109</c:v>
                </c:pt>
                <c:pt idx="139">
                  <c:v>108</c:v>
                </c:pt>
                <c:pt idx="140">
                  <c:v>103.66666666666667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97</c:v>
                </c:pt>
                <c:pt idx="146">
                  <c:v>97</c:v>
                </c:pt>
                <c:pt idx="147">
                  <c:v>100.75</c:v>
                </c:pt>
                <c:pt idx="148">
                  <c:v>102.4</c:v>
                </c:pt>
                <c:pt idx="149">
                  <c:v>100.4</c:v>
                </c:pt>
                <c:pt idx="150">
                  <c:v>101.6</c:v>
                </c:pt>
                <c:pt idx="151">
                  <c:v>99.166666666666671</c:v>
                </c:pt>
                <c:pt idx="152">
                  <c:v>99.166666666666671</c:v>
                </c:pt>
                <c:pt idx="153">
                  <c:v>98.428571428571431</c:v>
                </c:pt>
                <c:pt idx="154">
                  <c:v>98.428571428571431</c:v>
                </c:pt>
                <c:pt idx="155">
                  <c:v>100.57142857142857</c:v>
                </c:pt>
                <c:pt idx="156">
                  <c:v>100.25</c:v>
                </c:pt>
                <c:pt idx="157">
                  <c:v>99.125</c:v>
                </c:pt>
                <c:pt idx="158">
                  <c:v>97.714285714285708</c:v>
                </c:pt>
                <c:pt idx="159">
                  <c:v>97.857142857142861</c:v>
                </c:pt>
                <c:pt idx="160">
                  <c:v>97.333333333333329</c:v>
                </c:pt>
                <c:pt idx="161">
                  <c:v>99.4</c:v>
                </c:pt>
                <c:pt idx="162">
                  <c:v>100.66666666666667</c:v>
                </c:pt>
                <c:pt idx="163">
                  <c:v>102</c:v>
                </c:pt>
                <c:pt idx="164">
                  <c:v>103</c:v>
                </c:pt>
                <c:pt idx="165">
                  <c:v>102.5</c:v>
                </c:pt>
                <c:pt idx="166">
                  <c:v>103.4</c:v>
                </c:pt>
                <c:pt idx="167">
                  <c:v>105.2</c:v>
                </c:pt>
                <c:pt idx="168">
                  <c:v>105.2</c:v>
                </c:pt>
                <c:pt idx="169">
                  <c:v>106.4</c:v>
                </c:pt>
                <c:pt idx="170">
                  <c:v>106.4</c:v>
                </c:pt>
                <c:pt idx="171">
                  <c:v>106.4</c:v>
                </c:pt>
                <c:pt idx="172">
                  <c:v>106.25</c:v>
                </c:pt>
                <c:pt idx="173">
                  <c:v>106.25</c:v>
                </c:pt>
                <c:pt idx="174">
                  <c:v>105.66666666666667</c:v>
                </c:pt>
                <c:pt idx="175">
                  <c:v>103.33333333333333</c:v>
                </c:pt>
                <c:pt idx="176">
                  <c:v>103.33333333333333</c:v>
                </c:pt>
                <c:pt idx="177">
                  <c:v>99</c:v>
                </c:pt>
                <c:pt idx="178">
                  <c:v>99</c:v>
                </c:pt>
                <c:pt idx="179">
                  <c:v>97</c:v>
                </c:pt>
                <c:pt idx="180">
                  <c:v>97</c:v>
                </c:pt>
                <c:pt idx="181">
                  <c:v>99.333333333333329</c:v>
                </c:pt>
                <c:pt idx="182">
                  <c:v>99.333333333333329</c:v>
                </c:pt>
                <c:pt idx="183">
                  <c:v>99.333333333333329</c:v>
                </c:pt>
                <c:pt idx="184">
                  <c:v>99.333333333333329</c:v>
                </c:pt>
                <c:pt idx="185">
                  <c:v>102</c:v>
                </c:pt>
                <c:pt idx="186">
                  <c:v>102</c:v>
                </c:pt>
                <c:pt idx="187">
                  <c:v>102</c:v>
                </c:pt>
                <c:pt idx="188">
                  <c:v>102</c:v>
                </c:pt>
                <c:pt idx="189">
                  <c:v>104</c:v>
                </c:pt>
                <c:pt idx="190">
                  <c:v>104.5</c:v>
                </c:pt>
                <c:pt idx="191">
                  <c:v>105</c:v>
                </c:pt>
                <c:pt idx="192">
                  <c:v>105</c:v>
                </c:pt>
                <c:pt idx="193">
                  <c:v>105</c:v>
                </c:pt>
                <c:pt idx="194">
                  <c:v>111</c:v>
                </c:pt>
                <c:pt idx="195">
                  <c:v>111</c:v>
                </c:pt>
                <c:pt idx="196">
                  <c:v>107.33333333333333</c:v>
                </c:pt>
                <c:pt idx="197">
                  <c:v>107</c:v>
                </c:pt>
                <c:pt idx="198">
                  <c:v>107</c:v>
                </c:pt>
                <c:pt idx="199">
                  <c:v>107</c:v>
                </c:pt>
                <c:pt idx="200">
                  <c:v>107.66666666666667</c:v>
                </c:pt>
                <c:pt idx="201">
                  <c:v>107.66666666666667</c:v>
                </c:pt>
                <c:pt idx="202">
                  <c:v>107.66666666666667</c:v>
                </c:pt>
                <c:pt idx="203">
                  <c:v>107.66666666666667</c:v>
                </c:pt>
                <c:pt idx="204">
                  <c:v>107</c:v>
                </c:pt>
                <c:pt idx="205">
                  <c:v>107</c:v>
                </c:pt>
                <c:pt idx="206">
                  <c:v>110.66666666666667</c:v>
                </c:pt>
                <c:pt idx="207">
                  <c:v>108.33333333333333</c:v>
                </c:pt>
                <c:pt idx="208">
                  <c:v>109.5</c:v>
                </c:pt>
                <c:pt idx="209">
                  <c:v>107.2</c:v>
                </c:pt>
                <c:pt idx="210">
                  <c:v>107.2</c:v>
                </c:pt>
                <c:pt idx="211">
                  <c:v>107.2</c:v>
                </c:pt>
                <c:pt idx="212">
                  <c:v>107.2</c:v>
                </c:pt>
                <c:pt idx="213">
                  <c:v>107.2</c:v>
                </c:pt>
                <c:pt idx="214">
                  <c:v>105.25</c:v>
                </c:pt>
                <c:pt idx="215">
                  <c:v>105.25</c:v>
                </c:pt>
                <c:pt idx="216">
                  <c:v>103.33333333333333</c:v>
                </c:pt>
                <c:pt idx="217">
                  <c:v>105.5</c:v>
                </c:pt>
                <c:pt idx="218">
                  <c:v>98</c:v>
                </c:pt>
                <c:pt idx="219">
                  <c:v>116</c:v>
                </c:pt>
                <c:pt idx="220">
                  <c:v>116</c:v>
                </c:pt>
                <c:pt idx="221">
                  <c:v>106.5</c:v>
                </c:pt>
                <c:pt idx="222">
                  <c:v>108</c:v>
                </c:pt>
                <c:pt idx="223">
                  <c:v>106.5</c:v>
                </c:pt>
                <c:pt idx="224">
                  <c:v>104.4</c:v>
                </c:pt>
                <c:pt idx="225">
                  <c:v>104.4</c:v>
                </c:pt>
                <c:pt idx="226">
                  <c:v>104.33333333333333</c:v>
                </c:pt>
                <c:pt idx="227">
                  <c:v>104.33333333333333</c:v>
                </c:pt>
                <c:pt idx="228">
                  <c:v>104.33333333333333</c:v>
                </c:pt>
                <c:pt idx="229">
                  <c:v>102</c:v>
                </c:pt>
                <c:pt idx="230">
                  <c:v>102</c:v>
                </c:pt>
                <c:pt idx="231">
                  <c:v>103.2</c:v>
                </c:pt>
                <c:pt idx="232">
                  <c:v>101.25</c:v>
                </c:pt>
                <c:pt idx="233">
                  <c:v>101</c:v>
                </c:pt>
                <c:pt idx="234">
                  <c:v>103.5</c:v>
                </c:pt>
                <c:pt idx="235">
                  <c:v>103.5</c:v>
                </c:pt>
                <c:pt idx="236">
                  <c:v>103</c:v>
                </c:pt>
                <c:pt idx="237">
                  <c:v>103</c:v>
                </c:pt>
                <c:pt idx="238">
                  <c:v>106</c:v>
                </c:pt>
                <c:pt idx="239">
                  <c:v>106</c:v>
                </c:pt>
                <c:pt idx="240">
                  <c:v>105.75</c:v>
                </c:pt>
                <c:pt idx="241">
                  <c:v>106.66666666666667</c:v>
                </c:pt>
                <c:pt idx="242">
                  <c:v>106.66666666666667</c:v>
                </c:pt>
                <c:pt idx="243">
                  <c:v>106.66666666666667</c:v>
                </c:pt>
                <c:pt idx="244">
                  <c:v>106.66666666666667</c:v>
                </c:pt>
                <c:pt idx="245">
                  <c:v>106.66666666666667</c:v>
                </c:pt>
                <c:pt idx="246">
                  <c:v>108.5</c:v>
                </c:pt>
                <c:pt idx="247">
                  <c:v>108.5</c:v>
                </c:pt>
                <c:pt idx="248">
                  <c:v>105</c:v>
                </c:pt>
                <c:pt idx="249">
                  <c:v>105</c:v>
                </c:pt>
                <c:pt idx="250">
                  <c:v>108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101.66666666666667</c:v>
                </c:pt>
                <c:pt idx="257">
                  <c:v>101.66666666666667</c:v>
                </c:pt>
                <c:pt idx="258">
                  <c:v>101.66666666666667</c:v>
                </c:pt>
                <c:pt idx="259">
                  <c:v>101.66666666666667</c:v>
                </c:pt>
                <c:pt idx="260">
                  <c:v>98.5</c:v>
                </c:pt>
                <c:pt idx="261">
                  <c:v>109</c:v>
                </c:pt>
                <c:pt idx="262">
                  <c:v>109</c:v>
                </c:pt>
                <c:pt idx="263">
                  <c:v>107</c:v>
                </c:pt>
                <c:pt idx="264">
                  <c:v>107</c:v>
                </c:pt>
                <c:pt idx="265">
                  <c:v>107</c:v>
                </c:pt>
                <c:pt idx="266">
                  <c:v>108</c:v>
                </c:pt>
                <c:pt idx="267">
                  <c:v>108</c:v>
                </c:pt>
                <c:pt idx="268">
                  <c:v>108</c:v>
                </c:pt>
                <c:pt idx="269">
                  <c:v>108</c:v>
                </c:pt>
                <c:pt idx="270">
                  <c:v>106</c:v>
                </c:pt>
                <c:pt idx="271">
                  <c:v>102.5</c:v>
                </c:pt>
                <c:pt idx="272">
                  <c:v>102.5</c:v>
                </c:pt>
                <c:pt idx="273">
                  <c:v>99</c:v>
                </c:pt>
                <c:pt idx="274">
                  <c:v>106</c:v>
                </c:pt>
                <c:pt idx="275">
                  <c:v>106</c:v>
                </c:pt>
                <c:pt idx="276">
                  <c:v>106</c:v>
                </c:pt>
                <c:pt idx="277">
                  <c:v>106</c:v>
                </c:pt>
                <c:pt idx="278">
                  <c:v>105.5</c:v>
                </c:pt>
                <c:pt idx="279">
                  <c:v>105.5</c:v>
                </c:pt>
                <c:pt idx="280">
                  <c:v>106.25</c:v>
                </c:pt>
                <c:pt idx="281">
                  <c:v>106.25</c:v>
                </c:pt>
                <c:pt idx="282">
                  <c:v>106.25</c:v>
                </c:pt>
                <c:pt idx="283">
                  <c:v>108.5</c:v>
                </c:pt>
                <c:pt idx="284">
                  <c:v>104.66666666666667</c:v>
                </c:pt>
                <c:pt idx="285">
                  <c:v>103.5</c:v>
                </c:pt>
                <c:pt idx="286">
                  <c:v>102</c:v>
                </c:pt>
                <c:pt idx="287">
                  <c:v>102</c:v>
                </c:pt>
                <c:pt idx="288">
                  <c:v>101.2</c:v>
                </c:pt>
                <c:pt idx="289">
                  <c:v>101.5</c:v>
                </c:pt>
                <c:pt idx="290">
                  <c:v>100.8</c:v>
                </c:pt>
                <c:pt idx="291">
                  <c:v>100.8</c:v>
                </c:pt>
                <c:pt idx="292">
                  <c:v>101.33333333333333</c:v>
                </c:pt>
                <c:pt idx="293">
                  <c:v>100.6</c:v>
                </c:pt>
                <c:pt idx="294">
                  <c:v>101.83333333333333</c:v>
                </c:pt>
                <c:pt idx="295">
                  <c:v>104.16666666666667</c:v>
                </c:pt>
                <c:pt idx="296">
                  <c:v>105.8</c:v>
                </c:pt>
                <c:pt idx="297">
                  <c:v>105.66666666666667</c:v>
                </c:pt>
                <c:pt idx="298">
                  <c:v>106.8</c:v>
                </c:pt>
                <c:pt idx="299">
                  <c:v>107.75</c:v>
                </c:pt>
                <c:pt idx="300">
                  <c:v>107.75</c:v>
                </c:pt>
                <c:pt idx="301">
                  <c:v>108.8</c:v>
                </c:pt>
                <c:pt idx="302">
                  <c:v>108.8</c:v>
                </c:pt>
                <c:pt idx="303">
                  <c:v>108.8</c:v>
                </c:pt>
                <c:pt idx="304">
                  <c:v>107.2</c:v>
                </c:pt>
                <c:pt idx="305">
                  <c:v>105.5</c:v>
                </c:pt>
                <c:pt idx="306">
                  <c:v>105.5</c:v>
                </c:pt>
                <c:pt idx="307">
                  <c:v>106.5</c:v>
                </c:pt>
                <c:pt idx="308">
                  <c:v>105.6</c:v>
                </c:pt>
                <c:pt idx="309">
                  <c:v>105.6</c:v>
                </c:pt>
                <c:pt idx="310">
                  <c:v>105.33333333333333</c:v>
                </c:pt>
                <c:pt idx="311">
                  <c:v>103.8</c:v>
                </c:pt>
                <c:pt idx="312">
                  <c:v>103.75</c:v>
                </c:pt>
                <c:pt idx="313">
                  <c:v>105.4</c:v>
                </c:pt>
                <c:pt idx="314">
                  <c:v>105</c:v>
                </c:pt>
                <c:pt idx="315">
                  <c:v>106</c:v>
                </c:pt>
                <c:pt idx="316">
                  <c:v>106.28571428571429</c:v>
                </c:pt>
                <c:pt idx="317">
                  <c:v>106</c:v>
                </c:pt>
                <c:pt idx="318">
                  <c:v>107.28571428571429</c:v>
                </c:pt>
                <c:pt idx="319">
                  <c:v>107.125</c:v>
                </c:pt>
                <c:pt idx="320">
                  <c:v>107</c:v>
                </c:pt>
                <c:pt idx="321">
                  <c:v>106.55555555555556</c:v>
                </c:pt>
                <c:pt idx="322">
                  <c:v>106.55555555555556</c:v>
                </c:pt>
                <c:pt idx="323">
                  <c:v>105.875</c:v>
                </c:pt>
                <c:pt idx="324">
                  <c:v>106.875</c:v>
                </c:pt>
                <c:pt idx="325">
                  <c:v>106.28571428571429</c:v>
                </c:pt>
                <c:pt idx="326">
                  <c:v>106</c:v>
                </c:pt>
                <c:pt idx="327">
                  <c:v>105.8</c:v>
                </c:pt>
                <c:pt idx="328">
                  <c:v>104.5</c:v>
                </c:pt>
                <c:pt idx="329">
                  <c:v>106.25</c:v>
                </c:pt>
                <c:pt idx="330">
                  <c:v>106.25</c:v>
                </c:pt>
                <c:pt idx="331">
                  <c:v>108.25</c:v>
                </c:pt>
                <c:pt idx="332">
                  <c:v>108.25</c:v>
                </c:pt>
                <c:pt idx="333">
                  <c:v>108.6</c:v>
                </c:pt>
                <c:pt idx="334">
                  <c:v>109.25</c:v>
                </c:pt>
                <c:pt idx="335">
                  <c:v>108.8</c:v>
                </c:pt>
                <c:pt idx="336">
                  <c:v>108.8</c:v>
                </c:pt>
                <c:pt idx="337">
                  <c:v>108.8</c:v>
                </c:pt>
                <c:pt idx="338">
                  <c:v>108.8</c:v>
                </c:pt>
                <c:pt idx="339">
                  <c:v>107.75</c:v>
                </c:pt>
                <c:pt idx="340">
                  <c:v>109.33333333333333</c:v>
                </c:pt>
                <c:pt idx="341">
                  <c:v>108.66666666666667</c:v>
                </c:pt>
                <c:pt idx="342">
                  <c:v>108.66666666666667</c:v>
                </c:pt>
                <c:pt idx="343">
                  <c:v>108</c:v>
                </c:pt>
                <c:pt idx="344">
                  <c:v>104</c:v>
                </c:pt>
                <c:pt idx="345">
                  <c:v>102.5</c:v>
                </c:pt>
                <c:pt idx="346">
                  <c:v>98.333333333333329</c:v>
                </c:pt>
                <c:pt idx="347">
                  <c:v>98.333333333333329</c:v>
                </c:pt>
                <c:pt idx="348">
                  <c:v>98.333333333333329</c:v>
                </c:pt>
                <c:pt idx="349">
                  <c:v>99.5</c:v>
                </c:pt>
                <c:pt idx="350">
                  <c:v>99.5</c:v>
                </c:pt>
                <c:pt idx="351">
                  <c:v>100.25</c:v>
                </c:pt>
                <c:pt idx="352">
                  <c:v>100.25</c:v>
                </c:pt>
                <c:pt idx="353">
                  <c:v>102.6</c:v>
                </c:pt>
                <c:pt idx="354">
                  <c:v>103.4</c:v>
                </c:pt>
                <c:pt idx="355">
                  <c:v>103.83333333333333</c:v>
                </c:pt>
                <c:pt idx="356">
                  <c:v>104.66666666666667</c:v>
                </c:pt>
                <c:pt idx="357">
                  <c:v>105.57142857142857</c:v>
                </c:pt>
                <c:pt idx="358">
                  <c:v>105.57142857142857</c:v>
                </c:pt>
                <c:pt idx="359">
                  <c:v>106.85714285714286</c:v>
                </c:pt>
                <c:pt idx="360">
                  <c:v>107.625</c:v>
                </c:pt>
                <c:pt idx="361">
                  <c:v>107</c:v>
                </c:pt>
                <c:pt idx="362">
                  <c:v>106.5</c:v>
                </c:pt>
                <c:pt idx="363">
                  <c:v>107.125</c:v>
                </c:pt>
                <c:pt idx="364">
                  <c:v>108.625</c:v>
                </c:pt>
                <c:pt idx="365">
                  <c:v>109.5</c:v>
                </c:pt>
                <c:pt idx="366">
                  <c:v>111.75</c:v>
                </c:pt>
                <c:pt idx="367">
                  <c:v>111.85714285714286</c:v>
                </c:pt>
                <c:pt idx="368">
                  <c:v>111.85714285714286</c:v>
                </c:pt>
                <c:pt idx="369">
                  <c:v>110.57142857142857</c:v>
                </c:pt>
                <c:pt idx="370">
                  <c:v>108.42857142857143</c:v>
                </c:pt>
                <c:pt idx="371">
                  <c:v>108.42857142857143</c:v>
                </c:pt>
                <c:pt idx="372">
                  <c:v>108.57142857142857</c:v>
                </c:pt>
                <c:pt idx="373">
                  <c:v>106.28571428571429</c:v>
                </c:pt>
                <c:pt idx="374">
                  <c:v>106.71428571428571</c:v>
                </c:pt>
                <c:pt idx="375">
                  <c:v>107</c:v>
                </c:pt>
                <c:pt idx="376">
                  <c:v>106</c:v>
                </c:pt>
                <c:pt idx="377">
                  <c:v>105.71428571428571</c:v>
                </c:pt>
                <c:pt idx="378">
                  <c:v>105.875</c:v>
                </c:pt>
                <c:pt idx="379">
                  <c:v>106.28571428571429</c:v>
                </c:pt>
                <c:pt idx="380">
                  <c:v>108.28571428571429</c:v>
                </c:pt>
                <c:pt idx="381">
                  <c:v>108</c:v>
                </c:pt>
                <c:pt idx="382">
                  <c:v>108.57142857142857</c:v>
                </c:pt>
                <c:pt idx="383">
                  <c:v>109.83333333333333</c:v>
                </c:pt>
                <c:pt idx="384">
                  <c:v>110.5</c:v>
                </c:pt>
                <c:pt idx="385">
                  <c:v>109.6</c:v>
                </c:pt>
                <c:pt idx="386">
                  <c:v>109.6</c:v>
                </c:pt>
                <c:pt idx="387">
                  <c:v>111</c:v>
                </c:pt>
                <c:pt idx="388">
                  <c:v>112.33333333333333</c:v>
                </c:pt>
                <c:pt idx="389">
                  <c:v>111.5</c:v>
                </c:pt>
                <c:pt idx="390">
                  <c:v>109.5</c:v>
                </c:pt>
                <c:pt idx="391">
                  <c:v>107</c:v>
                </c:pt>
                <c:pt idx="392">
                  <c:v>106.8</c:v>
                </c:pt>
                <c:pt idx="393">
                  <c:v>106.5</c:v>
                </c:pt>
                <c:pt idx="394">
                  <c:v>105</c:v>
                </c:pt>
                <c:pt idx="395">
                  <c:v>105</c:v>
                </c:pt>
                <c:pt idx="396">
                  <c:v>105</c:v>
                </c:pt>
                <c:pt idx="397">
                  <c:v>104.875</c:v>
                </c:pt>
                <c:pt idx="398">
                  <c:v>104.875</c:v>
                </c:pt>
                <c:pt idx="399">
                  <c:v>104.28571428571429</c:v>
                </c:pt>
                <c:pt idx="400">
                  <c:v>105.42857142857143</c:v>
                </c:pt>
                <c:pt idx="401">
                  <c:v>107</c:v>
                </c:pt>
                <c:pt idx="402">
                  <c:v>105.66666666666667</c:v>
                </c:pt>
                <c:pt idx="403">
                  <c:v>106</c:v>
                </c:pt>
                <c:pt idx="404">
                  <c:v>104.66666666666667</c:v>
                </c:pt>
                <c:pt idx="405">
                  <c:v>105.16666666666667</c:v>
                </c:pt>
                <c:pt idx="406">
                  <c:v>104.57142857142857</c:v>
                </c:pt>
                <c:pt idx="407">
                  <c:v>104.66666666666667</c:v>
                </c:pt>
                <c:pt idx="408">
                  <c:v>104.66666666666667</c:v>
                </c:pt>
                <c:pt idx="409">
                  <c:v>104.14285714285714</c:v>
                </c:pt>
                <c:pt idx="410">
                  <c:v>103.71428571428571</c:v>
                </c:pt>
                <c:pt idx="411">
                  <c:v>103.125</c:v>
                </c:pt>
                <c:pt idx="412">
                  <c:v>103.85714285714286</c:v>
                </c:pt>
                <c:pt idx="413">
                  <c:v>105.14285714285714</c:v>
                </c:pt>
                <c:pt idx="414">
                  <c:v>105.66666666666667</c:v>
                </c:pt>
                <c:pt idx="415">
                  <c:v>105.16666666666667</c:v>
                </c:pt>
                <c:pt idx="416">
                  <c:v>106</c:v>
                </c:pt>
                <c:pt idx="417">
                  <c:v>106.71428571428571</c:v>
                </c:pt>
                <c:pt idx="418">
                  <c:v>106.71428571428571</c:v>
                </c:pt>
                <c:pt idx="419">
                  <c:v>106.14285714285714</c:v>
                </c:pt>
                <c:pt idx="420">
                  <c:v>105.14285714285714</c:v>
                </c:pt>
                <c:pt idx="421">
                  <c:v>105.42857142857143</c:v>
                </c:pt>
                <c:pt idx="422">
                  <c:v>103.75</c:v>
                </c:pt>
                <c:pt idx="423">
                  <c:v>102.375</c:v>
                </c:pt>
                <c:pt idx="424">
                  <c:v>102.375</c:v>
                </c:pt>
                <c:pt idx="425">
                  <c:v>103</c:v>
                </c:pt>
                <c:pt idx="426">
                  <c:v>100.625</c:v>
                </c:pt>
                <c:pt idx="427">
                  <c:v>99.142857142857139</c:v>
                </c:pt>
                <c:pt idx="428">
                  <c:v>99.142857142857139</c:v>
                </c:pt>
                <c:pt idx="429">
                  <c:v>99.5</c:v>
                </c:pt>
                <c:pt idx="430">
                  <c:v>100.16666666666667</c:v>
                </c:pt>
                <c:pt idx="431">
                  <c:v>100</c:v>
                </c:pt>
                <c:pt idx="432">
                  <c:v>102</c:v>
                </c:pt>
                <c:pt idx="433">
                  <c:v>101</c:v>
                </c:pt>
                <c:pt idx="434">
                  <c:v>102.75</c:v>
                </c:pt>
                <c:pt idx="435">
                  <c:v>102.25</c:v>
                </c:pt>
                <c:pt idx="436">
                  <c:v>105</c:v>
                </c:pt>
                <c:pt idx="437">
                  <c:v>105.2</c:v>
                </c:pt>
                <c:pt idx="438">
                  <c:v>105.2</c:v>
                </c:pt>
                <c:pt idx="439">
                  <c:v>105.66666666666667</c:v>
                </c:pt>
                <c:pt idx="440">
                  <c:v>107.33333333333333</c:v>
                </c:pt>
                <c:pt idx="441">
                  <c:v>106.28571428571429</c:v>
                </c:pt>
                <c:pt idx="442">
                  <c:v>106.28571428571429</c:v>
                </c:pt>
                <c:pt idx="443">
                  <c:v>106.28571428571429</c:v>
                </c:pt>
                <c:pt idx="444">
                  <c:v>106.57142857142857</c:v>
                </c:pt>
                <c:pt idx="445">
                  <c:v>106.33333333333333</c:v>
                </c:pt>
                <c:pt idx="446">
                  <c:v>108</c:v>
                </c:pt>
                <c:pt idx="447">
                  <c:v>105.6</c:v>
                </c:pt>
                <c:pt idx="448">
                  <c:v>105.6</c:v>
                </c:pt>
                <c:pt idx="449">
                  <c:v>103.2</c:v>
                </c:pt>
                <c:pt idx="450">
                  <c:v>100</c:v>
                </c:pt>
                <c:pt idx="451">
                  <c:v>100</c:v>
                </c:pt>
                <c:pt idx="452">
                  <c:v>99.25</c:v>
                </c:pt>
                <c:pt idx="453">
                  <c:v>103.4</c:v>
                </c:pt>
                <c:pt idx="454">
                  <c:v>102</c:v>
                </c:pt>
                <c:pt idx="455">
                  <c:v>101.33333333333333</c:v>
                </c:pt>
                <c:pt idx="456">
                  <c:v>101.33333333333333</c:v>
                </c:pt>
                <c:pt idx="457">
                  <c:v>103.16666666666667</c:v>
                </c:pt>
                <c:pt idx="458">
                  <c:v>103.14285714285714</c:v>
                </c:pt>
                <c:pt idx="459">
                  <c:v>103.71428571428571</c:v>
                </c:pt>
                <c:pt idx="460">
                  <c:v>103.71428571428571</c:v>
                </c:pt>
                <c:pt idx="461">
                  <c:v>103.25</c:v>
                </c:pt>
                <c:pt idx="462">
                  <c:v>104.14285714285714</c:v>
                </c:pt>
                <c:pt idx="463">
                  <c:v>101.5</c:v>
                </c:pt>
                <c:pt idx="464">
                  <c:v>101.2</c:v>
                </c:pt>
                <c:pt idx="465">
                  <c:v>103</c:v>
                </c:pt>
                <c:pt idx="466">
                  <c:v>103</c:v>
                </c:pt>
                <c:pt idx="467">
                  <c:v>102.5</c:v>
                </c:pt>
                <c:pt idx="468">
                  <c:v>105</c:v>
                </c:pt>
                <c:pt idx="469">
                  <c:v>105.25</c:v>
                </c:pt>
                <c:pt idx="470">
                  <c:v>104.6</c:v>
                </c:pt>
                <c:pt idx="471">
                  <c:v>105.75</c:v>
                </c:pt>
                <c:pt idx="472">
                  <c:v>105.75</c:v>
                </c:pt>
                <c:pt idx="473">
                  <c:v>105.2</c:v>
                </c:pt>
                <c:pt idx="474">
                  <c:v>104.66666666666667</c:v>
                </c:pt>
                <c:pt idx="475">
                  <c:v>104.33333333333333</c:v>
                </c:pt>
                <c:pt idx="476">
                  <c:v>105.42857142857143</c:v>
                </c:pt>
                <c:pt idx="477">
                  <c:v>106</c:v>
                </c:pt>
                <c:pt idx="478">
                  <c:v>105.375</c:v>
                </c:pt>
                <c:pt idx="479">
                  <c:v>106.125</c:v>
                </c:pt>
                <c:pt idx="480">
                  <c:v>106.71428571428571</c:v>
                </c:pt>
                <c:pt idx="481">
                  <c:v>106.71428571428571</c:v>
                </c:pt>
                <c:pt idx="482">
                  <c:v>106.75</c:v>
                </c:pt>
                <c:pt idx="483">
                  <c:v>107.28571428571429</c:v>
                </c:pt>
                <c:pt idx="484">
                  <c:v>107.14285714285714</c:v>
                </c:pt>
                <c:pt idx="485">
                  <c:v>106.71428571428571</c:v>
                </c:pt>
                <c:pt idx="486">
                  <c:v>105.83333333333333</c:v>
                </c:pt>
                <c:pt idx="487">
                  <c:v>105</c:v>
                </c:pt>
                <c:pt idx="488">
                  <c:v>104.25</c:v>
                </c:pt>
                <c:pt idx="489">
                  <c:v>103.33333333333333</c:v>
                </c:pt>
                <c:pt idx="490">
                  <c:v>103.33333333333333</c:v>
                </c:pt>
                <c:pt idx="491">
                  <c:v>101.25</c:v>
                </c:pt>
                <c:pt idx="492">
                  <c:v>98.5</c:v>
                </c:pt>
                <c:pt idx="493">
                  <c:v>98.5</c:v>
                </c:pt>
                <c:pt idx="494">
                  <c:v>97.666666666666671</c:v>
                </c:pt>
                <c:pt idx="495">
                  <c:v>95.5</c:v>
                </c:pt>
                <c:pt idx="496">
                  <c:v>95.5</c:v>
                </c:pt>
                <c:pt idx="497">
                  <c:v>98.333333333333329</c:v>
                </c:pt>
                <c:pt idx="498">
                  <c:v>98.333333333333329</c:v>
                </c:pt>
                <c:pt idx="499">
                  <c:v>98.333333333333329</c:v>
                </c:pt>
                <c:pt idx="500">
                  <c:v>98.333333333333329</c:v>
                </c:pt>
                <c:pt idx="501">
                  <c:v>98</c:v>
                </c:pt>
                <c:pt idx="502">
                  <c:v>99.333333333333329</c:v>
                </c:pt>
                <c:pt idx="503">
                  <c:v>99.333333333333329</c:v>
                </c:pt>
                <c:pt idx="504">
                  <c:v>99.75</c:v>
                </c:pt>
                <c:pt idx="505">
                  <c:v>102</c:v>
                </c:pt>
                <c:pt idx="506">
                  <c:v>102.16666666666667</c:v>
                </c:pt>
                <c:pt idx="507">
                  <c:v>101.83333333333333</c:v>
                </c:pt>
                <c:pt idx="508">
                  <c:v>101.83333333333333</c:v>
                </c:pt>
                <c:pt idx="509">
                  <c:v>103.85714285714286</c:v>
                </c:pt>
                <c:pt idx="510">
                  <c:v>103.85714285714286</c:v>
                </c:pt>
                <c:pt idx="511">
                  <c:v>105</c:v>
                </c:pt>
                <c:pt idx="512">
                  <c:v>105.85714285714286</c:v>
                </c:pt>
                <c:pt idx="513">
                  <c:v>108.125</c:v>
                </c:pt>
                <c:pt idx="514">
                  <c:v>107.75</c:v>
                </c:pt>
                <c:pt idx="515">
                  <c:v>107.28571428571429</c:v>
                </c:pt>
                <c:pt idx="516">
                  <c:v>107.85714285714286</c:v>
                </c:pt>
                <c:pt idx="517">
                  <c:v>108.83333333333333</c:v>
                </c:pt>
                <c:pt idx="518">
                  <c:v>108.83333333333333</c:v>
                </c:pt>
                <c:pt idx="519">
                  <c:v>108.16666666666667</c:v>
                </c:pt>
                <c:pt idx="520">
                  <c:v>108.14285714285714</c:v>
                </c:pt>
                <c:pt idx="521">
                  <c:v>109.57142857142857</c:v>
                </c:pt>
                <c:pt idx="522">
                  <c:v>110.85714285714286</c:v>
                </c:pt>
                <c:pt idx="523">
                  <c:v>108.66666666666667</c:v>
                </c:pt>
                <c:pt idx="524">
                  <c:v>110.8</c:v>
                </c:pt>
                <c:pt idx="525">
                  <c:v>110.8</c:v>
                </c:pt>
                <c:pt idx="526">
                  <c:v>111.75</c:v>
                </c:pt>
                <c:pt idx="527">
                  <c:v>111.75</c:v>
                </c:pt>
                <c:pt idx="528">
                  <c:v>111.75</c:v>
                </c:pt>
                <c:pt idx="529">
                  <c:v>111.66666666666667</c:v>
                </c:pt>
                <c:pt idx="530">
                  <c:v>113.5</c:v>
                </c:pt>
                <c:pt idx="531">
                  <c:v>115</c:v>
                </c:pt>
                <c:pt idx="532">
                  <c:v>110</c:v>
                </c:pt>
                <c:pt idx="533">
                  <c:v>110</c:v>
                </c:pt>
                <c:pt idx="534">
                  <c:v>106</c:v>
                </c:pt>
                <c:pt idx="535">
                  <c:v>106</c:v>
                </c:pt>
                <c:pt idx="536">
                  <c:v>106.33333333333333</c:v>
                </c:pt>
                <c:pt idx="537">
                  <c:v>107</c:v>
                </c:pt>
                <c:pt idx="538">
                  <c:v>107</c:v>
                </c:pt>
                <c:pt idx="539">
                  <c:v>108</c:v>
                </c:pt>
                <c:pt idx="540">
                  <c:v>106.83333333333333</c:v>
                </c:pt>
                <c:pt idx="541">
                  <c:v>108</c:v>
                </c:pt>
                <c:pt idx="542">
                  <c:v>107.66666666666667</c:v>
                </c:pt>
                <c:pt idx="543">
                  <c:v>107.66666666666667</c:v>
                </c:pt>
                <c:pt idx="544">
                  <c:v>108.8</c:v>
                </c:pt>
                <c:pt idx="545">
                  <c:v>108.8</c:v>
                </c:pt>
                <c:pt idx="546">
                  <c:v>110.8</c:v>
                </c:pt>
                <c:pt idx="547">
                  <c:v>110.4</c:v>
                </c:pt>
                <c:pt idx="548">
                  <c:v>110.33333333333333</c:v>
                </c:pt>
                <c:pt idx="549">
                  <c:v>109.16666666666667</c:v>
                </c:pt>
                <c:pt idx="550">
                  <c:v>109.16666666666667</c:v>
                </c:pt>
                <c:pt idx="551">
                  <c:v>108</c:v>
                </c:pt>
                <c:pt idx="552">
                  <c:v>108</c:v>
                </c:pt>
                <c:pt idx="553">
                  <c:v>107.85714285714286</c:v>
                </c:pt>
                <c:pt idx="554">
                  <c:v>108.125</c:v>
                </c:pt>
                <c:pt idx="555">
                  <c:v>108.125</c:v>
                </c:pt>
                <c:pt idx="556">
                  <c:v>107.5</c:v>
                </c:pt>
                <c:pt idx="557">
                  <c:v>106.25</c:v>
                </c:pt>
                <c:pt idx="558">
                  <c:v>103.5</c:v>
                </c:pt>
                <c:pt idx="559">
                  <c:v>102.125</c:v>
                </c:pt>
                <c:pt idx="560">
                  <c:v>103.125</c:v>
                </c:pt>
                <c:pt idx="561">
                  <c:v>102.42857142857143</c:v>
                </c:pt>
                <c:pt idx="562">
                  <c:v>102.375</c:v>
                </c:pt>
                <c:pt idx="563">
                  <c:v>102.75</c:v>
                </c:pt>
                <c:pt idx="564">
                  <c:v>101.71428571428571</c:v>
                </c:pt>
                <c:pt idx="565">
                  <c:v>101.875</c:v>
                </c:pt>
                <c:pt idx="566">
                  <c:v>100.25</c:v>
                </c:pt>
                <c:pt idx="567">
                  <c:v>101.25</c:v>
                </c:pt>
                <c:pt idx="568">
                  <c:v>103.25</c:v>
                </c:pt>
                <c:pt idx="569">
                  <c:v>104.375</c:v>
                </c:pt>
                <c:pt idx="570">
                  <c:v>103.5</c:v>
                </c:pt>
                <c:pt idx="571">
                  <c:v>104</c:v>
                </c:pt>
                <c:pt idx="572">
                  <c:v>104.33333333333333</c:v>
                </c:pt>
                <c:pt idx="573">
                  <c:v>103.44444444444444</c:v>
                </c:pt>
                <c:pt idx="574">
                  <c:v>102.9</c:v>
                </c:pt>
                <c:pt idx="575">
                  <c:v>102.5</c:v>
                </c:pt>
                <c:pt idx="576">
                  <c:v>103.1</c:v>
                </c:pt>
                <c:pt idx="577">
                  <c:v>102.6</c:v>
                </c:pt>
                <c:pt idx="578">
                  <c:v>102.1</c:v>
                </c:pt>
                <c:pt idx="579">
                  <c:v>102</c:v>
                </c:pt>
                <c:pt idx="580">
                  <c:v>102</c:v>
                </c:pt>
                <c:pt idx="581">
                  <c:v>101.14285714285714</c:v>
                </c:pt>
                <c:pt idx="582">
                  <c:v>100.5</c:v>
                </c:pt>
                <c:pt idx="583">
                  <c:v>100.2</c:v>
                </c:pt>
                <c:pt idx="584">
                  <c:v>100.75</c:v>
                </c:pt>
                <c:pt idx="585">
                  <c:v>101.33333333333333</c:v>
                </c:pt>
                <c:pt idx="586">
                  <c:v>99.5</c:v>
                </c:pt>
                <c:pt idx="587">
                  <c:v>99</c:v>
                </c:pt>
                <c:pt idx="588">
                  <c:v>106</c:v>
                </c:pt>
                <c:pt idx="589">
                  <c:v>106</c:v>
                </c:pt>
                <c:pt idx="590">
                  <c:v>106</c:v>
                </c:pt>
                <c:pt idx="591">
                  <c:v>103.5</c:v>
                </c:pt>
                <c:pt idx="592">
                  <c:v>103.33333333333333</c:v>
                </c:pt>
                <c:pt idx="593">
                  <c:v>103.5</c:v>
                </c:pt>
                <c:pt idx="594">
                  <c:v>103.5</c:v>
                </c:pt>
                <c:pt idx="595">
                  <c:v>103.5</c:v>
                </c:pt>
                <c:pt idx="596">
                  <c:v>103.2</c:v>
                </c:pt>
                <c:pt idx="597">
                  <c:v>102.83333333333333</c:v>
                </c:pt>
                <c:pt idx="598">
                  <c:v>103.66666666666667</c:v>
                </c:pt>
                <c:pt idx="599">
                  <c:v>101.14285714285714</c:v>
                </c:pt>
                <c:pt idx="600">
                  <c:v>101.25</c:v>
                </c:pt>
                <c:pt idx="601">
                  <c:v>101.28571428571429</c:v>
                </c:pt>
                <c:pt idx="602">
                  <c:v>99.857142857142861</c:v>
                </c:pt>
                <c:pt idx="603">
                  <c:v>98</c:v>
                </c:pt>
                <c:pt idx="604">
                  <c:v>98</c:v>
                </c:pt>
                <c:pt idx="605">
                  <c:v>98.875</c:v>
                </c:pt>
                <c:pt idx="606">
                  <c:v>98.75</c:v>
                </c:pt>
                <c:pt idx="607">
                  <c:v>99.75</c:v>
                </c:pt>
                <c:pt idx="608">
                  <c:v>98.125</c:v>
                </c:pt>
                <c:pt idx="609">
                  <c:v>99.875</c:v>
                </c:pt>
                <c:pt idx="610">
                  <c:v>101.125</c:v>
                </c:pt>
                <c:pt idx="611">
                  <c:v>100.88888888888889</c:v>
                </c:pt>
                <c:pt idx="612">
                  <c:v>102.66666666666667</c:v>
                </c:pt>
                <c:pt idx="613">
                  <c:v>103.22222222222223</c:v>
                </c:pt>
                <c:pt idx="614">
                  <c:v>103.2</c:v>
                </c:pt>
                <c:pt idx="615">
                  <c:v>102.5</c:v>
                </c:pt>
                <c:pt idx="616">
                  <c:v>102.3</c:v>
                </c:pt>
                <c:pt idx="617">
                  <c:v>101.6</c:v>
                </c:pt>
                <c:pt idx="618">
                  <c:v>102</c:v>
                </c:pt>
                <c:pt idx="619">
                  <c:v>101.77777777777777</c:v>
                </c:pt>
                <c:pt idx="620">
                  <c:v>101.33333333333333</c:v>
                </c:pt>
                <c:pt idx="621">
                  <c:v>101.66666666666667</c:v>
                </c:pt>
                <c:pt idx="622">
                  <c:v>101.11111111111111</c:v>
                </c:pt>
                <c:pt idx="623">
                  <c:v>101.33333333333333</c:v>
                </c:pt>
                <c:pt idx="624">
                  <c:v>102.44444444444444</c:v>
                </c:pt>
                <c:pt idx="625">
                  <c:v>102.11111111111111</c:v>
                </c:pt>
                <c:pt idx="626">
                  <c:v>102.33333333333333</c:v>
                </c:pt>
                <c:pt idx="627">
                  <c:v>102.44444444444444</c:v>
                </c:pt>
                <c:pt idx="628">
                  <c:v>102.1</c:v>
                </c:pt>
                <c:pt idx="629">
                  <c:v>102.4</c:v>
                </c:pt>
                <c:pt idx="630">
                  <c:v>101.4</c:v>
                </c:pt>
                <c:pt idx="631">
                  <c:v>101.7</c:v>
                </c:pt>
                <c:pt idx="632">
                  <c:v>101.44444444444444</c:v>
                </c:pt>
                <c:pt idx="633">
                  <c:v>102.44444444444444</c:v>
                </c:pt>
                <c:pt idx="634">
                  <c:v>102</c:v>
                </c:pt>
                <c:pt idx="635">
                  <c:v>102.875</c:v>
                </c:pt>
                <c:pt idx="636">
                  <c:v>103.75</c:v>
                </c:pt>
                <c:pt idx="637">
                  <c:v>104.75</c:v>
                </c:pt>
                <c:pt idx="638">
                  <c:v>104.375</c:v>
                </c:pt>
                <c:pt idx="639">
                  <c:v>103.625</c:v>
                </c:pt>
                <c:pt idx="640">
                  <c:v>103.875</c:v>
                </c:pt>
                <c:pt idx="641">
                  <c:v>103.625</c:v>
                </c:pt>
                <c:pt idx="642">
                  <c:v>102.33333333333333</c:v>
                </c:pt>
                <c:pt idx="643">
                  <c:v>102.33333333333333</c:v>
                </c:pt>
                <c:pt idx="644">
                  <c:v>101.88888888888889</c:v>
                </c:pt>
                <c:pt idx="645">
                  <c:v>101.3</c:v>
                </c:pt>
                <c:pt idx="646">
                  <c:v>101.1</c:v>
                </c:pt>
                <c:pt idx="647">
                  <c:v>100.5</c:v>
                </c:pt>
                <c:pt idx="648">
                  <c:v>102.1</c:v>
                </c:pt>
                <c:pt idx="649">
                  <c:v>103.9</c:v>
                </c:pt>
                <c:pt idx="650">
                  <c:v>105</c:v>
                </c:pt>
                <c:pt idx="651">
                  <c:v>105.3</c:v>
                </c:pt>
                <c:pt idx="652">
                  <c:v>106.7</c:v>
                </c:pt>
                <c:pt idx="653">
                  <c:v>106.1</c:v>
                </c:pt>
                <c:pt idx="654">
                  <c:v>106</c:v>
                </c:pt>
                <c:pt idx="655">
                  <c:v>106.2</c:v>
                </c:pt>
                <c:pt idx="656">
                  <c:v>106.1</c:v>
                </c:pt>
                <c:pt idx="657">
                  <c:v>105.7</c:v>
                </c:pt>
                <c:pt idx="658">
                  <c:v>104.6</c:v>
                </c:pt>
                <c:pt idx="659">
                  <c:v>103.66666666666667</c:v>
                </c:pt>
                <c:pt idx="660">
                  <c:v>102.75</c:v>
                </c:pt>
                <c:pt idx="661">
                  <c:v>102.28571428571429</c:v>
                </c:pt>
                <c:pt idx="662">
                  <c:v>103.42857142857143</c:v>
                </c:pt>
                <c:pt idx="663">
                  <c:v>103.83333333333333</c:v>
                </c:pt>
                <c:pt idx="664">
                  <c:v>102.83333333333333</c:v>
                </c:pt>
                <c:pt idx="665">
                  <c:v>103.8</c:v>
                </c:pt>
                <c:pt idx="666">
                  <c:v>102.8</c:v>
                </c:pt>
                <c:pt idx="667">
                  <c:v>104.6</c:v>
                </c:pt>
                <c:pt idx="668">
                  <c:v>107.4</c:v>
                </c:pt>
                <c:pt idx="669">
                  <c:v>107.83333333333333</c:v>
                </c:pt>
                <c:pt idx="670">
                  <c:v>107.28571428571429</c:v>
                </c:pt>
                <c:pt idx="671">
                  <c:v>107.125</c:v>
                </c:pt>
                <c:pt idx="672">
                  <c:v>106.375</c:v>
                </c:pt>
                <c:pt idx="673">
                  <c:v>105.77777777777777</c:v>
                </c:pt>
                <c:pt idx="674">
                  <c:v>105.66666666666667</c:v>
                </c:pt>
                <c:pt idx="675">
                  <c:v>104.5</c:v>
                </c:pt>
                <c:pt idx="676">
                  <c:v>104.4</c:v>
                </c:pt>
                <c:pt idx="677">
                  <c:v>102.7</c:v>
                </c:pt>
                <c:pt idx="678">
                  <c:v>101.5</c:v>
                </c:pt>
                <c:pt idx="679">
                  <c:v>100.5</c:v>
                </c:pt>
                <c:pt idx="680">
                  <c:v>99.8</c:v>
                </c:pt>
                <c:pt idx="681">
                  <c:v>99.9</c:v>
                </c:pt>
                <c:pt idx="682">
                  <c:v>99.9</c:v>
                </c:pt>
                <c:pt idx="683">
                  <c:v>99.8</c:v>
                </c:pt>
                <c:pt idx="684">
                  <c:v>100.7</c:v>
                </c:pt>
                <c:pt idx="685">
                  <c:v>100.7</c:v>
                </c:pt>
                <c:pt idx="686">
                  <c:v>100.5</c:v>
                </c:pt>
                <c:pt idx="687">
                  <c:v>102</c:v>
                </c:pt>
                <c:pt idx="688">
                  <c:v>101.4</c:v>
                </c:pt>
                <c:pt idx="689">
                  <c:v>102.5</c:v>
                </c:pt>
                <c:pt idx="690">
                  <c:v>102.5</c:v>
                </c:pt>
                <c:pt idx="691">
                  <c:v>102.1</c:v>
                </c:pt>
                <c:pt idx="692">
                  <c:v>102.8</c:v>
                </c:pt>
                <c:pt idx="693">
                  <c:v>103.6</c:v>
                </c:pt>
                <c:pt idx="694">
                  <c:v>104.4</c:v>
                </c:pt>
                <c:pt idx="695">
                  <c:v>105.6</c:v>
                </c:pt>
                <c:pt idx="696">
                  <c:v>106.5</c:v>
                </c:pt>
                <c:pt idx="697">
                  <c:v>106.5</c:v>
                </c:pt>
                <c:pt idx="698">
                  <c:v>107.9</c:v>
                </c:pt>
                <c:pt idx="699">
                  <c:v>107</c:v>
                </c:pt>
                <c:pt idx="700">
                  <c:v>108.3</c:v>
                </c:pt>
                <c:pt idx="701">
                  <c:v>109.1</c:v>
                </c:pt>
                <c:pt idx="702">
                  <c:v>108.5</c:v>
                </c:pt>
                <c:pt idx="703">
                  <c:v>108.7</c:v>
                </c:pt>
                <c:pt idx="704">
                  <c:v>107.8</c:v>
                </c:pt>
                <c:pt idx="705">
                  <c:v>108.3</c:v>
                </c:pt>
                <c:pt idx="706">
                  <c:v>108.1</c:v>
                </c:pt>
                <c:pt idx="707">
                  <c:v>107.9</c:v>
                </c:pt>
                <c:pt idx="708">
                  <c:v>108.3</c:v>
                </c:pt>
                <c:pt idx="709">
                  <c:v>109.2</c:v>
                </c:pt>
                <c:pt idx="710">
                  <c:v>108.7</c:v>
                </c:pt>
                <c:pt idx="711">
                  <c:v>108.3</c:v>
                </c:pt>
                <c:pt idx="712">
                  <c:v>107.7</c:v>
                </c:pt>
                <c:pt idx="713">
                  <c:v>107.6</c:v>
                </c:pt>
                <c:pt idx="714">
                  <c:v>108</c:v>
                </c:pt>
                <c:pt idx="715">
                  <c:v>107.3</c:v>
                </c:pt>
                <c:pt idx="716">
                  <c:v>108.2</c:v>
                </c:pt>
                <c:pt idx="717">
                  <c:v>108.1</c:v>
                </c:pt>
                <c:pt idx="718">
                  <c:v>107.2</c:v>
                </c:pt>
                <c:pt idx="719">
                  <c:v>106.8</c:v>
                </c:pt>
                <c:pt idx="720">
                  <c:v>107</c:v>
                </c:pt>
                <c:pt idx="721">
                  <c:v>106.6</c:v>
                </c:pt>
                <c:pt idx="722">
                  <c:v>107.1</c:v>
                </c:pt>
                <c:pt idx="723">
                  <c:v>107.3</c:v>
                </c:pt>
                <c:pt idx="724">
                  <c:v>107.2</c:v>
                </c:pt>
                <c:pt idx="725">
                  <c:v>106.3</c:v>
                </c:pt>
                <c:pt idx="726">
                  <c:v>105.8</c:v>
                </c:pt>
                <c:pt idx="727">
                  <c:v>106.1</c:v>
                </c:pt>
                <c:pt idx="728">
                  <c:v>106.7</c:v>
                </c:pt>
                <c:pt idx="729">
                  <c:v>108</c:v>
                </c:pt>
                <c:pt idx="730">
                  <c:v>109.5</c:v>
                </c:pt>
                <c:pt idx="731">
                  <c:v>110.1</c:v>
                </c:pt>
                <c:pt idx="732">
                  <c:v>109.5</c:v>
                </c:pt>
                <c:pt idx="733">
                  <c:v>110.3</c:v>
                </c:pt>
                <c:pt idx="734">
                  <c:v>110.2</c:v>
                </c:pt>
                <c:pt idx="735">
                  <c:v>110.4</c:v>
                </c:pt>
                <c:pt idx="736">
                  <c:v>110.8</c:v>
                </c:pt>
                <c:pt idx="737">
                  <c:v>110.4</c:v>
                </c:pt>
                <c:pt idx="738">
                  <c:v>111</c:v>
                </c:pt>
                <c:pt idx="739">
                  <c:v>110.7</c:v>
                </c:pt>
                <c:pt idx="740">
                  <c:v>109.6</c:v>
                </c:pt>
                <c:pt idx="741">
                  <c:v>109.6</c:v>
                </c:pt>
                <c:pt idx="742">
                  <c:v>109.8</c:v>
                </c:pt>
                <c:pt idx="743">
                  <c:v>109.8</c:v>
                </c:pt>
                <c:pt idx="744">
                  <c:v>110.11111111111111</c:v>
                </c:pt>
                <c:pt idx="745">
                  <c:v>110.55555555555556</c:v>
                </c:pt>
                <c:pt idx="746">
                  <c:v>111.44444444444444</c:v>
                </c:pt>
                <c:pt idx="747">
                  <c:v>110.22222222222223</c:v>
                </c:pt>
                <c:pt idx="748">
                  <c:v>109.44444444444444</c:v>
                </c:pt>
                <c:pt idx="749">
                  <c:v>107.11111111111111</c:v>
                </c:pt>
                <c:pt idx="750">
                  <c:v>105.88888888888889</c:v>
                </c:pt>
                <c:pt idx="751">
                  <c:v>105.11111111111111</c:v>
                </c:pt>
                <c:pt idx="752">
                  <c:v>104.55555555555556</c:v>
                </c:pt>
                <c:pt idx="753">
                  <c:v>102.33333333333333</c:v>
                </c:pt>
                <c:pt idx="754">
                  <c:v>103</c:v>
                </c:pt>
                <c:pt idx="755">
                  <c:v>104.3</c:v>
                </c:pt>
                <c:pt idx="756">
                  <c:v>102</c:v>
                </c:pt>
                <c:pt idx="757">
                  <c:v>103.5</c:v>
                </c:pt>
                <c:pt idx="758">
                  <c:v>103</c:v>
                </c:pt>
                <c:pt idx="759">
                  <c:v>103.77777777777777</c:v>
                </c:pt>
                <c:pt idx="760">
                  <c:v>105.11111111111111</c:v>
                </c:pt>
                <c:pt idx="761">
                  <c:v>105.77777777777777</c:v>
                </c:pt>
                <c:pt idx="762">
                  <c:v>106.66666666666667</c:v>
                </c:pt>
                <c:pt idx="763">
                  <c:v>107.625</c:v>
                </c:pt>
                <c:pt idx="764">
                  <c:v>106.25</c:v>
                </c:pt>
                <c:pt idx="765">
                  <c:v>105.14285714285714</c:v>
                </c:pt>
                <c:pt idx="766">
                  <c:v>106.85714285714286</c:v>
                </c:pt>
                <c:pt idx="767">
                  <c:v>105.71428571428571</c:v>
                </c:pt>
                <c:pt idx="768">
                  <c:v>105.66666666666667</c:v>
                </c:pt>
                <c:pt idx="769">
                  <c:v>105.14285714285714</c:v>
                </c:pt>
                <c:pt idx="770">
                  <c:v>103</c:v>
                </c:pt>
                <c:pt idx="771">
                  <c:v>102.57142857142857</c:v>
                </c:pt>
                <c:pt idx="772">
                  <c:v>101.83333333333333</c:v>
                </c:pt>
                <c:pt idx="773">
                  <c:v>102.71428571428571</c:v>
                </c:pt>
                <c:pt idx="774">
                  <c:v>103.85714285714286</c:v>
                </c:pt>
                <c:pt idx="775">
                  <c:v>104</c:v>
                </c:pt>
                <c:pt idx="776">
                  <c:v>103.625</c:v>
                </c:pt>
                <c:pt idx="777">
                  <c:v>104.25</c:v>
                </c:pt>
                <c:pt idx="778">
                  <c:v>104.44444444444444</c:v>
                </c:pt>
                <c:pt idx="779">
                  <c:v>104.77777777777777</c:v>
                </c:pt>
                <c:pt idx="780">
                  <c:v>105.33333333333333</c:v>
                </c:pt>
                <c:pt idx="781">
                  <c:v>104.11111111111111</c:v>
                </c:pt>
                <c:pt idx="782">
                  <c:v>103.5</c:v>
                </c:pt>
                <c:pt idx="783">
                  <c:v>104</c:v>
                </c:pt>
                <c:pt idx="784">
                  <c:v>102.7</c:v>
                </c:pt>
                <c:pt idx="785">
                  <c:v>103.3</c:v>
                </c:pt>
                <c:pt idx="786">
                  <c:v>103.1</c:v>
                </c:pt>
                <c:pt idx="787">
                  <c:v>104</c:v>
                </c:pt>
                <c:pt idx="788">
                  <c:v>104.4</c:v>
                </c:pt>
                <c:pt idx="789">
                  <c:v>104.2</c:v>
                </c:pt>
                <c:pt idx="790">
                  <c:v>104.1</c:v>
                </c:pt>
                <c:pt idx="791">
                  <c:v>104</c:v>
                </c:pt>
                <c:pt idx="792">
                  <c:v>104.9</c:v>
                </c:pt>
                <c:pt idx="793">
                  <c:v>103.5</c:v>
                </c:pt>
                <c:pt idx="794">
                  <c:v>103.7</c:v>
                </c:pt>
                <c:pt idx="795">
                  <c:v>103.1</c:v>
                </c:pt>
                <c:pt idx="796">
                  <c:v>103.3</c:v>
                </c:pt>
                <c:pt idx="797">
                  <c:v>102.9</c:v>
                </c:pt>
                <c:pt idx="798">
                  <c:v>102.11111111111111</c:v>
                </c:pt>
                <c:pt idx="799">
                  <c:v>102.66666666666667</c:v>
                </c:pt>
                <c:pt idx="800">
                  <c:v>103.66666666666667</c:v>
                </c:pt>
                <c:pt idx="801">
                  <c:v>105</c:v>
                </c:pt>
                <c:pt idx="802">
                  <c:v>102.5</c:v>
                </c:pt>
                <c:pt idx="803">
                  <c:v>103.375</c:v>
                </c:pt>
                <c:pt idx="804">
                  <c:v>104.375</c:v>
                </c:pt>
                <c:pt idx="805">
                  <c:v>105</c:v>
                </c:pt>
                <c:pt idx="806">
                  <c:v>107</c:v>
                </c:pt>
                <c:pt idx="807">
                  <c:v>106.625</c:v>
                </c:pt>
                <c:pt idx="808">
                  <c:v>106.11111111111111</c:v>
                </c:pt>
                <c:pt idx="809">
                  <c:v>104.44444444444444</c:v>
                </c:pt>
                <c:pt idx="810">
                  <c:v>103.75</c:v>
                </c:pt>
                <c:pt idx="811">
                  <c:v>104.33333333333333</c:v>
                </c:pt>
                <c:pt idx="812">
                  <c:v>106.44444444444444</c:v>
                </c:pt>
                <c:pt idx="813">
                  <c:v>107.22222222222223</c:v>
                </c:pt>
                <c:pt idx="814">
                  <c:v>108.22222222222223</c:v>
                </c:pt>
                <c:pt idx="815">
                  <c:v>106.55555555555556</c:v>
                </c:pt>
                <c:pt idx="816">
                  <c:v>104.11111111111111</c:v>
                </c:pt>
                <c:pt idx="817">
                  <c:v>103.75</c:v>
                </c:pt>
                <c:pt idx="818">
                  <c:v>104</c:v>
                </c:pt>
                <c:pt idx="819">
                  <c:v>106.375</c:v>
                </c:pt>
                <c:pt idx="820">
                  <c:v>106.375</c:v>
                </c:pt>
                <c:pt idx="821">
                  <c:v>106</c:v>
                </c:pt>
                <c:pt idx="822">
                  <c:v>105.71428571428571</c:v>
                </c:pt>
                <c:pt idx="823">
                  <c:v>103.57142857142857</c:v>
                </c:pt>
                <c:pt idx="824">
                  <c:v>101.28571428571429</c:v>
                </c:pt>
                <c:pt idx="825">
                  <c:v>101.57142857142857</c:v>
                </c:pt>
                <c:pt idx="826">
                  <c:v>101.83333333333333</c:v>
                </c:pt>
                <c:pt idx="827">
                  <c:v>102.28571428571429</c:v>
                </c:pt>
                <c:pt idx="828">
                  <c:v>102.42857142857143</c:v>
                </c:pt>
                <c:pt idx="829">
                  <c:v>101.85714285714286</c:v>
                </c:pt>
                <c:pt idx="830">
                  <c:v>102</c:v>
                </c:pt>
                <c:pt idx="831">
                  <c:v>103.66666666666667</c:v>
                </c:pt>
                <c:pt idx="832">
                  <c:v>104.77777777777777</c:v>
                </c:pt>
                <c:pt idx="833">
                  <c:v>106.55555555555556</c:v>
                </c:pt>
                <c:pt idx="834">
                  <c:v>107.55555555555556</c:v>
                </c:pt>
                <c:pt idx="835">
                  <c:v>107.77777777777777</c:v>
                </c:pt>
                <c:pt idx="836">
                  <c:v>105.7</c:v>
                </c:pt>
                <c:pt idx="837">
                  <c:v>106.4</c:v>
                </c:pt>
                <c:pt idx="838">
                  <c:v>106.55555555555556</c:v>
                </c:pt>
                <c:pt idx="839">
                  <c:v>106.11111111111111</c:v>
                </c:pt>
                <c:pt idx="840">
                  <c:v>106</c:v>
                </c:pt>
                <c:pt idx="841">
                  <c:v>104.88888888888889</c:v>
                </c:pt>
                <c:pt idx="842">
                  <c:v>104.11111111111111</c:v>
                </c:pt>
                <c:pt idx="843">
                  <c:v>103.88888888888889</c:v>
                </c:pt>
                <c:pt idx="844">
                  <c:v>103.77777777777777</c:v>
                </c:pt>
                <c:pt idx="845">
                  <c:v>104.33333333333333</c:v>
                </c:pt>
                <c:pt idx="846">
                  <c:v>106.11111111111111</c:v>
                </c:pt>
                <c:pt idx="847">
                  <c:v>105.375</c:v>
                </c:pt>
                <c:pt idx="848">
                  <c:v>105.66666666666667</c:v>
                </c:pt>
                <c:pt idx="849">
                  <c:v>105.875</c:v>
                </c:pt>
                <c:pt idx="850">
                  <c:v>107</c:v>
                </c:pt>
                <c:pt idx="851">
                  <c:v>105.25</c:v>
                </c:pt>
                <c:pt idx="852">
                  <c:v>105.625</c:v>
                </c:pt>
                <c:pt idx="853">
                  <c:v>104.75</c:v>
                </c:pt>
                <c:pt idx="854">
                  <c:v>104.875</c:v>
                </c:pt>
                <c:pt idx="855">
                  <c:v>105.875</c:v>
                </c:pt>
                <c:pt idx="856">
                  <c:v>106.5</c:v>
                </c:pt>
                <c:pt idx="857">
                  <c:v>107.11111111111111</c:v>
                </c:pt>
                <c:pt idx="858">
                  <c:v>107.33333333333333</c:v>
                </c:pt>
                <c:pt idx="859">
                  <c:v>107</c:v>
                </c:pt>
                <c:pt idx="860">
                  <c:v>106.1</c:v>
                </c:pt>
                <c:pt idx="861">
                  <c:v>108.4</c:v>
                </c:pt>
                <c:pt idx="862">
                  <c:v>108.6</c:v>
                </c:pt>
                <c:pt idx="863">
                  <c:v>108.6</c:v>
                </c:pt>
                <c:pt idx="864">
                  <c:v>109.6</c:v>
                </c:pt>
                <c:pt idx="865">
                  <c:v>109.5</c:v>
                </c:pt>
                <c:pt idx="866">
                  <c:v>109</c:v>
                </c:pt>
                <c:pt idx="867">
                  <c:v>107.4</c:v>
                </c:pt>
                <c:pt idx="868">
                  <c:v>107.3</c:v>
                </c:pt>
                <c:pt idx="869">
                  <c:v>108.3</c:v>
                </c:pt>
                <c:pt idx="870">
                  <c:v>109</c:v>
                </c:pt>
                <c:pt idx="871">
                  <c:v>108.4</c:v>
                </c:pt>
                <c:pt idx="872">
                  <c:v>107.6</c:v>
                </c:pt>
                <c:pt idx="873">
                  <c:v>107.9</c:v>
                </c:pt>
                <c:pt idx="874">
                  <c:v>108.2</c:v>
                </c:pt>
                <c:pt idx="875">
                  <c:v>107.7</c:v>
                </c:pt>
                <c:pt idx="876">
                  <c:v>107.8</c:v>
                </c:pt>
                <c:pt idx="877">
                  <c:v>108.6</c:v>
                </c:pt>
                <c:pt idx="878">
                  <c:v>109.1</c:v>
                </c:pt>
                <c:pt idx="879">
                  <c:v>107.4</c:v>
                </c:pt>
                <c:pt idx="880">
                  <c:v>105.8</c:v>
                </c:pt>
                <c:pt idx="881">
                  <c:v>105.1</c:v>
                </c:pt>
                <c:pt idx="882">
                  <c:v>105.6</c:v>
                </c:pt>
                <c:pt idx="883">
                  <c:v>105.5</c:v>
                </c:pt>
                <c:pt idx="884">
                  <c:v>104.6</c:v>
                </c:pt>
                <c:pt idx="885">
                  <c:v>106</c:v>
                </c:pt>
                <c:pt idx="886">
                  <c:v>107</c:v>
                </c:pt>
                <c:pt idx="887">
                  <c:v>107.7</c:v>
                </c:pt>
                <c:pt idx="888">
                  <c:v>106.4</c:v>
                </c:pt>
                <c:pt idx="889">
                  <c:v>106.4</c:v>
                </c:pt>
                <c:pt idx="890">
                  <c:v>108.7</c:v>
                </c:pt>
                <c:pt idx="891">
                  <c:v>109.6</c:v>
                </c:pt>
                <c:pt idx="892">
                  <c:v>110.3</c:v>
                </c:pt>
                <c:pt idx="893">
                  <c:v>109.9</c:v>
                </c:pt>
                <c:pt idx="894">
                  <c:v>110.3</c:v>
                </c:pt>
                <c:pt idx="895">
                  <c:v>109.2</c:v>
                </c:pt>
                <c:pt idx="896">
                  <c:v>109.3</c:v>
                </c:pt>
                <c:pt idx="897">
                  <c:v>109.3</c:v>
                </c:pt>
                <c:pt idx="898">
                  <c:v>109.5</c:v>
                </c:pt>
                <c:pt idx="899">
                  <c:v>110.4</c:v>
                </c:pt>
                <c:pt idx="900">
                  <c:v>109.77777777777777</c:v>
                </c:pt>
                <c:pt idx="901">
                  <c:v>109.5</c:v>
                </c:pt>
                <c:pt idx="902">
                  <c:v>108.57142857142857</c:v>
                </c:pt>
                <c:pt idx="903">
                  <c:v>108.71428571428571</c:v>
                </c:pt>
                <c:pt idx="904">
                  <c:v>108</c:v>
                </c:pt>
                <c:pt idx="905">
                  <c:v>107.71428571428571</c:v>
                </c:pt>
                <c:pt idx="906">
                  <c:v>107</c:v>
                </c:pt>
                <c:pt idx="907">
                  <c:v>105.14285714285714</c:v>
                </c:pt>
                <c:pt idx="908">
                  <c:v>105</c:v>
                </c:pt>
                <c:pt idx="909">
                  <c:v>104.42857142857143</c:v>
                </c:pt>
                <c:pt idx="910">
                  <c:v>105.625</c:v>
                </c:pt>
                <c:pt idx="911">
                  <c:v>104.44444444444444</c:v>
                </c:pt>
                <c:pt idx="912">
                  <c:v>104</c:v>
                </c:pt>
                <c:pt idx="913">
                  <c:v>104</c:v>
                </c:pt>
                <c:pt idx="914">
                  <c:v>103.1</c:v>
                </c:pt>
                <c:pt idx="915">
                  <c:v>103</c:v>
                </c:pt>
                <c:pt idx="916">
                  <c:v>103.6</c:v>
                </c:pt>
                <c:pt idx="917">
                  <c:v>105</c:v>
                </c:pt>
                <c:pt idx="918">
                  <c:v>105.2</c:v>
                </c:pt>
                <c:pt idx="919">
                  <c:v>105.5</c:v>
                </c:pt>
                <c:pt idx="920">
                  <c:v>104.55555555555556</c:v>
                </c:pt>
                <c:pt idx="921">
                  <c:v>105.55555555555556</c:v>
                </c:pt>
                <c:pt idx="922">
                  <c:v>106.44444444444444</c:v>
                </c:pt>
                <c:pt idx="923">
                  <c:v>106.77777777777777</c:v>
                </c:pt>
                <c:pt idx="924">
                  <c:v>107.11111111111111</c:v>
                </c:pt>
                <c:pt idx="925">
                  <c:v>106.55555555555556</c:v>
                </c:pt>
                <c:pt idx="926">
                  <c:v>105.44444444444444</c:v>
                </c:pt>
                <c:pt idx="927">
                  <c:v>103.33333333333333</c:v>
                </c:pt>
                <c:pt idx="928">
                  <c:v>103</c:v>
                </c:pt>
                <c:pt idx="929">
                  <c:v>103.55555555555556</c:v>
                </c:pt>
                <c:pt idx="930">
                  <c:v>104.7</c:v>
                </c:pt>
                <c:pt idx="931">
                  <c:v>105.2</c:v>
                </c:pt>
                <c:pt idx="932">
                  <c:v>105.3</c:v>
                </c:pt>
                <c:pt idx="933">
                  <c:v>105.4</c:v>
                </c:pt>
                <c:pt idx="934">
                  <c:v>105</c:v>
                </c:pt>
                <c:pt idx="935">
                  <c:v>105.4</c:v>
                </c:pt>
                <c:pt idx="936">
                  <c:v>105.8</c:v>
                </c:pt>
                <c:pt idx="937">
                  <c:v>106.6</c:v>
                </c:pt>
                <c:pt idx="938">
                  <c:v>106.1</c:v>
                </c:pt>
                <c:pt idx="939">
                  <c:v>105.1</c:v>
                </c:pt>
                <c:pt idx="940">
                  <c:v>104.6</c:v>
                </c:pt>
                <c:pt idx="941">
                  <c:v>104</c:v>
                </c:pt>
                <c:pt idx="942">
                  <c:v>104.1</c:v>
                </c:pt>
                <c:pt idx="943">
                  <c:v>102.9</c:v>
                </c:pt>
                <c:pt idx="944">
                  <c:v>104.6</c:v>
                </c:pt>
                <c:pt idx="945">
                  <c:v>106.1</c:v>
                </c:pt>
                <c:pt idx="946">
                  <c:v>106</c:v>
                </c:pt>
                <c:pt idx="947">
                  <c:v>107.1</c:v>
                </c:pt>
                <c:pt idx="948">
                  <c:v>107.6</c:v>
                </c:pt>
                <c:pt idx="949">
                  <c:v>108.5</c:v>
                </c:pt>
                <c:pt idx="950">
                  <c:v>107.8</c:v>
                </c:pt>
                <c:pt idx="951">
                  <c:v>106.4</c:v>
                </c:pt>
                <c:pt idx="952">
                  <c:v>106</c:v>
                </c:pt>
                <c:pt idx="953">
                  <c:v>107.6</c:v>
                </c:pt>
                <c:pt idx="954">
                  <c:v>105.9</c:v>
                </c:pt>
                <c:pt idx="955">
                  <c:v>104.5</c:v>
                </c:pt>
                <c:pt idx="956">
                  <c:v>104.9</c:v>
                </c:pt>
                <c:pt idx="957">
                  <c:v>103.8</c:v>
                </c:pt>
                <c:pt idx="958">
                  <c:v>105.4</c:v>
                </c:pt>
                <c:pt idx="959">
                  <c:v>105</c:v>
                </c:pt>
                <c:pt idx="960">
                  <c:v>105.2</c:v>
                </c:pt>
                <c:pt idx="961">
                  <c:v>106.7</c:v>
                </c:pt>
                <c:pt idx="962">
                  <c:v>106.7</c:v>
                </c:pt>
                <c:pt idx="963">
                  <c:v>105.5</c:v>
                </c:pt>
                <c:pt idx="964">
                  <c:v>106.7</c:v>
                </c:pt>
                <c:pt idx="965">
                  <c:v>106</c:v>
                </c:pt>
                <c:pt idx="966">
                  <c:v>105.5</c:v>
                </c:pt>
                <c:pt idx="967">
                  <c:v>105.8</c:v>
                </c:pt>
                <c:pt idx="968">
                  <c:v>105.2</c:v>
                </c:pt>
                <c:pt idx="969">
                  <c:v>104.3</c:v>
                </c:pt>
                <c:pt idx="970">
                  <c:v>104.7</c:v>
                </c:pt>
                <c:pt idx="971">
                  <c:v>103.4</c:v>
                </c:pt>
                <c:pt idx="972">
                  <c:v>103.7</c:v>
                </c:pt>
                <c:pt idx="973">
                  <c:v>104</c:v>
                </c:pt>
                <c:pt idx="974">
                  <c:v>103.5</c:v>
                </c:pt>
                <c:pt idx="975">
                  <c:v>104.4</c:v>
                </c:pt>
                <c:pt idx="976">
                  <c:v>104.2</c:v>
                </c:pt>
                <c:pt idx="977">
                  <c:v>104.3</c:v>
                </c:pt>
                <c:pt idx="978">
                  <c:v>104.1</c:v>
                </c:pt>
                <c:pt idx="979">
                  <c:v>105.1</c:v>
                </c:pt>
                <c:pt idx="980">
                  <c:v>106.1</c:v>
                </c:pt>
                <c:pt idx="981">
                  <c:v>106.9</c:v>
                </c:pt>
                <c:pt idx="982">
                  <c:v>106.1</c:v>
                </c:pt>
                <c:pt idx="983">
                  <c:v>106.4</c:v>
                </c:pt>
                <c:pt idx="984">
                  <c:v>106.3</c:v>
                </c:pt>
                <c:pt idx="985">
                  <c:v>106.8</c:v>
                </c:pt>
                <c:pt idx="986">
                  <c:v>106.5</c:v>
                </c:pt>
                <c:pt idx="987">
                  <c:v>105.7</c:v>
                </c:pt>
                <c:pt idx="988">
                  <c:v>105.8</c:v>
                </c:pt>
                <c:pt idx="989">
                  <c:v>105.5</c:v>
                </c:pt>
                <c:pt idx="990">
                  <c:v>103.9</c:v>
                </c:pt>
                <c:pt idx="991">
                  <c:v>104.5</c:v>
                </c:pt>
                <c:pt idx="992">
                  <c:v>104</c:v>
                </c:pt>
                <c:pt idx="993">
                  <c:v>104.4</c:v>
                </c:pt>
                <c:pt idx="994">
                  <c:v>104.4</c:v>
                </c:pt>
                <c:pt idx="995">
                  <c:v>102.4</c:v>
                </c:pt>
                <c:pt idx="996">
                  <c:v>103.5</c:v>
                </c:pt>
                <c:pt idx="997">
                  <c:v>105.4</c:v>
                </c:pt>
                <c:pt idx="998">
                  <c:v>104.2</c:v>
                </c:pt>
                <c:pt idx="999">
                  <c:v>104.6</c:v>
                </c:pt>
                <c:pt idx="1000">
                  <c:v>104.3</c:v>
                </c:pt>
                <c:pt idx="1001">
                  <c:v>104.8</c:v>
                </c:pt>
                <c:pt idx="1002">
                  <c:v>107.2</c:v>
                </c:pt>
                <c:pt idx="1003">
                  <c:v>106.9</c:v>
                </c:pt>
                <c:pt idx="1004">
                  <c:v>107.8</c:v>
                </c:pt>
                <c:pt idx="1005">
                  <c:v>109.6</c:v>
                </c:pt>
                <c:pt idx="1006">
                  <c:v>108.5</c:v>
                </c:pt>
                <c:pt idx="1007">
                  <c:v>107.9</c:v>
                </c:pt>
                <c:pt idx="1008">
                  <c:v>108.7</c:v>
                </c:pt>
                <c:pt idx="1009">
                  <c:v>108.6</c:v>
                </c:pt>
                <c:pt idx="1010">
                  <c:v>108.1</c:v>
                </c:pt>
                <c:pt idx="1011">
                  <c:v>108</c:v>
                </c:pt>
                <c:pt idx="1012">
                  <c:v>106.2</c:v>
                </c:pt>
                <c:pt idx="1013">
                  <c:v>106.1</c:v>
                </c:pt>
                <c:pt idx="1014">
                  <c:v>105.6</c:v>
                </c:pt>
                <c:pt idx="1015">
                  <c:v>105.9</c:v>
                </c:pt>
                <c:pt idx="1016">
                  <c:v>106.5</c:v>
                </c:pt>
                <c:pt idx="1017">
                  <c:v>105.5</c:v>
                </c:pt>
                <c:pt idx="1018">
                  <c:v>106.2</c:v>
                </c:pt>
                <c:pt idx="1019">
                  <c:v>106.8</c:v>
                </c:pt>
                <c:pt idx="1020">
                  <c:v>107.8</c:v>
                </c:pt>
                <c:pt idx="1021">
                  <c:v>108.3</c:v>
                </c:pt>
                <c:pt idx="1022">
                  <c:v>109.4</c:v>
                </c:pt>
                <c:pt idx="1023">
                  <c:v>109.5</c:v>
                </c:pt>
                <c:pt idx="1024">
                  <c:v>109.8</c:v>
                </c:pt>
                <c:pt idx="1025">
                  <c:v>109.6</c:v>
                </c:pt>
                <c:pt idx="1026">
                  <c:v>109.9</c:v>
                </c:pt>
                <c:pt idx="1027">
                  <c:v>111</c:v>
                </c:pt>
                <c:pt idx="1028">
                  <c:v>110.6</c:v>
                </c:pt>
                <c:pt idx="1029">
                  <c:v>111.4</c:v>
                </c:pt>
                <c:pt idx="1030">
                  <c:v>111.4</c:v>
                </c:pt>
                <c:pt idx="1031">
                  <c:v>110.7</c:v>
                </c:pt>
                <c:pt idx="1032">
                  <c:v>109</c:v>
                </c:pt>
                <c:pt idx="1033">
                  <c:v>108.9</c:v>
                </c:pt>
                <c:pt idx="1034">
                  <c:v>108.4</c:v>
                </c:pt>
                <c:pt idx="1035">
                  <c:v>107.4</c:v>
                </c:pt>
                <c:pt idx="1036">
                  <c:v>106</c:v>
                </c:pt>
                <c:pt idx="1037">
                  <c:v>105.6</c:v>
                </c:pt>
                <c:pt idx="1038">
                  <c:v>104.9</c:v>
                </c:pt>
                <c:pt idx="1039">
                  <c:v>102.9</c:v>
                </c:pt>
                <c:pt idx="1040">
                  <c:v>103.3</c:v>
                </c:pt>
                <c:pt idx="1041">
                  <c:v>102.8</c:v>
                </c:pt>
                <c:pt idx="1042">
                  <c:v>104.5</c:v>
                </c:pt>
                <c:pt idx="1043">
                  <c:v>104.1</c:v>
                </c:pt>
                <c:pt idx="1044">
                  <c:v>103.7</c:v>
                </c:pt>
                <c:pt idx="1045">
                  <c:v>103.6</c:v>
                </c:pt>
                <c:pt idx="1046">
                  <c:v>104.9</c:v>
                </c:pt>
                <c:pt idx="1047">
                  <c:v>105</c:v>
                </c:pt>
                <c:pt idx="1048">
                  <c:v>105.2</c:v>
                </c:pt>
                <c:pt idx="1049">
                  <c:v>106.2</c:v>
                </c:pt>
                <c:pt idx="1050">
                  <c:v>106.6</c:v>
                </c:pt>
                <c:pt idx="1051">
                  <c:v>106.4</c:v>
                </c:pt>
                <c:pt idx="1052">
                  <c:v>106.8</c:v>
                </c:pt>
                <c:pt idx="1053">
                  <c:v>108.4</c:v>
                </c:pt>
                <c:pt idx="1054">
                  <c:v>108.7</c:v>
                </c:pt>
                <c:pt idx="1055">
                  <c:v>108.3</c:v>
                </c:pt>
                <c:pt idx="1056">
                  <c:v>107.4</c:v>
                </c:pt>
                <c:pt idx="1057">
                  <c:v>106.7</c:v>
                </c:pt>
                <c:pt idx="1058">
                  <c:v>106.7</c:v>
                </c:pt>
                <c:pt idx="1059">
                  <c:v>106.2</c:v>
                </c:pt>
                <c:pt idx="1060">
                  <c:v>104.8</c:v>
                </c:pt>
                <c:pt idx="1061">
                  <c:v>105.2</c:v>
                </c:pt>
                <c:pt idx="1062">
                  <c:v>103.88888888888889</c:v>
                </c:pt>
                <c:pt idx="1063">
                  <c:v>102.33333333333333</c:v>
                </c:pt>
                <c:pt idx="1064">
                  <c:v>102.55555555555556</c:v>
                </c:pt>
                <c:pt idx="1065">
                  <c:v>103.22222222222223</c:v>
                </c:pt>
                <c:pt idx="1066">
                  <c:v>104.22222222222223</c:v>
                </c:pt>
                <c:pt idx="1067">
                  <c:v>104.55555555555556</c:v>
                </c:pt>
                <c:pt idx="1068">
                  <c:v>104.22222222222223</c:v>
                </c:pt>
                <c:pt idx="1069">
                  <c:v>103.88888888888889</c:v>
                </c:pt>
                <c:pt idx="1070">
                  <c:v>105.11111111111111</c:v>
                </c:pt>
                <c:pt idx="1071">
                  <c:v>106</c:v>
                </c:pt>
                <c:pt idx="1072">
                  <c:v>105.1</c:v>
                </c:pt>
                <c:pt idx="1073">
                  <c:v>105.4</c:v>
                </c:pt>
                <c:pt idx="1074">
                  <c:v>105.6</c:v>
                </c:pt>
                <c:pt idx="1075">
                  <c:v>106.6</c:v>
                </c:pt>
                <c:pt idx="1076">
                  <c:v>106.3</c:v>
                </c:pt>
                <c:pt idx="1077">
                  <c:v>106.8</c:v>
                </c:pt>
                <c:pt idx="1078">
                  <c:v>107.4</c:v>
                </c:pt>
                <c:pt idx="1079">
                  <c:v>108.1</c:v>
                </c:pt>
                <c:pt idx="1080">
                  <c:v>106.9</c:v>
                </c:pt>
                <c:pt idx="1081">
                  <c:v>105.6</c:v>
                </c:pt>
                <c:pt idx="1082">
                  <c:v>107.4</c:v>
                </c:pt>
                <c:pt idx="1083">
                  <c:v>107.6</c:v>
                </c:pt>
                <c:pt idx="1084">
                  <c:v>106.5</c:v>
                </c:pt>
                <c:pt idx="1085">
                  <c:v>105.77777777777777</c:v>
                </c:pt>
                <c:pt idx="1086">
                  <c:v>105.55555555555556</c:v>
                </c:pt>
                <c:pt idx="1087">
                  <c:v>105.22222222222223</c:v>
                </c:pt>
                <c:pt idx="1088">
                  <c:v>105.33333333333333</c:v>
                </c:pt>
                <c:pt idx="1089">
                  <c:v>104.22222222222223</c:v>
                </c:pt>
                <c:pt idx="1090">
                  <c:v>104.66666666666667</c:v>
                </c:pt>
                <c:pt idx="1091">
                  <c:v>105</c:v>
                </c:pt>
                <c:pt idx="1092">
                  <c:v>103.11111111111111</c:v>
                </c:pt>
                <c:pt idx="1093">
                  <c:v>102</c:v>
                </c:pt>
                <c:pt idx="1094">
                  <c:v>103.11111111111111</c:v>
                </c:pt>
                <c:pt idx="1095">
                  <c:v>103.3</c:v>
                </c:pt>
                <c:pt idx="1096">
                  <c:v>103.2</c:v>
                </c:pt>
                <c:pt idx="1097">
                  <c:v>102.9</c:v>
                </c:pt>
                <c:pt idx="1098">
                  <c:v>102.3</c:v>
                </c:pt>
                <c:pt idx="1099">
                  <c:v>103.2</c:v>
                </c:pt>
                <c:pt idx="1100">
                  <c:v>103.4</c:v>
                </c:pt>
                <c:pt idx="1101">
                  <c:v>103</c:v>
                </c:pt>
                <c:pt idx="1102">
                  <c:v>103.7</c:v>
                </c:pt>
                <c:pt idx="1103">
                  <c:v>104.1</c:v>
                </c:pt>
                <c:pt idx="1104">
                  <c:v>103.5</c:v>
                </c:pt>
                <c:pt idx="1105">
                  <c:v>103.2</c:v>
                </c:pt>
                <c:pt idx="1106">
                  <c:v>103.9</c:v>
                </c:pt>
                <c:pt idx="1107">
                  <c:v>103.9</c:v>
                </c:pt>
                <c:pt idx="1108">
                  <c:v>104.1</c:v>
                </c:pt>
                <c:pt idx="1109">
                  <c:v>103.66666666666667</c:v>
                </c:pt>
                <c:pt idx="1110">
                  <c:v>103.66666666666667</c:v>
                </c:pt>
                <c:pt idx="1111">
                  <c:v>104.375</c:v>
                </c:pt>
                <c:pt idx="1112">
                  <c:v>103.875</c:v>
                </c:pt>
                <c:pt idx="1113">
                  <c:v>103.125</c:v>
                </c:pt>
                <c:pt idx="1114">
                  <c:v>104.25</c:v>
                </c:pt>
                <c:pt idx="1115">
                  <c:v>105</c:v>
                </c:pt>
                <c:pt idx="1116">
                  <c:v>104.5</c:v>
                </c:pt>
                <c:pt idx="1117">
                  <c:v>105</c:v>
                </c:pt>
                <c:pt idx="1118">
                  <c:v>105.375</c:v>
                </c:pt>
                <c:pt idx="1119">
                  <c:v>105.11111111111111</c:v>
                </c:pt>
                <c:pt idx="1120">
                  <c:v>104.11111111111111</c:v>
                </c:pt>
                <c:pt idx="1121">
                  <c:v>104.2</c:v>
                </c:pt>
                <c:pt idx="1122">
                  <c:v>104.6</c:v>
                </c:pt>
                <c:pt idx="1123">
                  <c:v>105.5</c:v>
                </c:pt>
                <c:pt idx="1124">
                  <c:v>104.8</c:v>
                </c:pt>
                <c:pt idx="1125">
                  <c:v>104.2</c:v>
                </c:pt>
                <c:pt idx="1126">
                  <c:v>104.5</c:v>
                </c:pt>
                <c:pt idx="1127">
                  <c:v>103.8</c:v>
                </c:pt>
                <c:pt idx="1128">
                  <c:v>102.9</c:v>
                </c:pt>
                <c:pt idx="1129">
                  <c:v>103</c:v>
                </c:pt>
                <c:pt idx="1130">
                  <c:v>104.5</c:v>
                </c:pt>
                <c:pt idx="1131">
                  <c:v>104</c:v>
                </c:pt>
                <c:pt idx="1132">
                  <c:v>103.1</c:v>
                </c:pt>
                <c:pt idx="1133">
                  <c:v>102.6</c:v>
                </c:pt>
                <c:pt idx="1134">
                  <c:v>102.2</c:v>
                </c:pt>
                <c:pt idx="1135">
                  <c:v>102.22222222222223</c:v>
                </c:pt>
                <c:pt idx="1136">
                  <c:v>100.66666666666667</c:v>
                </c:pt>
                <c:pt idx="1137">
                  <c:v>101.44444444444444</c:v>
                </c:pt>
                <c:pt idx="1138">
                  <c:v>101.88888888888889</c:v>
                </c:pt>
                <c:pt idx="1139">
                  <c:v>102.22222222222223</c:v>
                </c:pt>
                <c:pt idx="1140">
                  <c:v>101</c:v>
                </c:pt>
                <c:pt idx="1141">
                  <c:v>100.77777777777777</c:v>
                </c:pt>
                <c:pt idx="1142">
                  <c:v>101.77777777777777</c:v>
                </c:pt>
                <c:pt idx="1143">
                  <c:v>101.77777777777777</c:v>
                </c:pt>
                <c:pt idx="1144">
                  <c:v>101.55555555555556</c:v>
                </c:pt>
                <c:pt idx="1145">
                  <c:v>101.1</c:v>
                </c:pt>
                <c:pt idx="1146">
                  <c:v>101.3</c:v>
                </c:pt>
                <c:pt idx="1147">
                  <c:v>100.9</c:v>
                </c:pt>
                <c:pt idx="1148">
                  <c:v>100.6</c:v>
                </c:pt>
                <c:pt idx="1149">
                  <c:v>99.1</c:v>
                </c:pt>
                <c:pt idx="1150">
                  <c:v>98.7</c:v>
                </c:pt>
                <c:pt idx="1151">
                  <c:v>98.8</c:v>
                </c:pt>
                <c:pt idx="1152">
                  <c:v>98.5</c:v>
                </c:pt>
                <c:pt idx="1153">
                  <c:v>98.5</c:v>
                </c:pt>
                <c:pt idx="1154">
                  <c:v>98.6</c:v>
                </c:pt>
                <c:pt idx="1155">
                  <c:v>99.9</c:v>
                </c:pt>
                <c:pt idx="1156">
                  <c:v>99.7</c:v>
                </c:pt>
                <c:pt idx="1157">
                  <c:v>99.1</c:v>
                </c:pt>
                <c:pt idx="1158">
                  <c:v>99.1</c:v>
                </c:pt>
                <c:pt idx="1159">
                  <c:v>100</c:v>
                </c:pt>
                <c:pt idx="1160">
                  <c:v>101.2</c:v>
                </c:pt>
                <c:pt idx="1161">
                  <c:v>101.1</c:v>
                </c:pt>
                <c:pt idx="1162">
                  <c:v>100.8</c:v>
                </c:pt>
                <c:pt idx="1163">
                  <c:v>100.4</c:v>
                </c:pt>
                <c:pt idx="1164">
                  <c:v>100.4</c:v>
                </c:pt>
                <c:pt idx="1165">
                  <c:v>99.4</c:v>
                </c:pt>
                <c:pt idx="1166">
                  <c:v>99.6</c:v>
                </c:pt>
                <c:pt idx="1167">
                  <c:v>99.2</c:v>
                </c:pt>
                <c:pt idx="1168">
                  <c:v>99.7</c:v>
                </c:pt>
                <c:pt idx="1169">
                  <c:v>99.3</c:v>
                </c:pt>
                <c:pt idx="1170">
                  <c:v>98.8</c:v>
                </c:pt>
                <c:pt idx="1171">
                  <c:v>98.9</c:v>
                </c:pt>
                <c:pt idx="1172">
                  <c:v>98.3</c:v>
                </c:pt>
                <c:pt idx="1173">
                  <c:v>98.5</c:v>
                </c:pt>
                <c:pt idx="1174">
                  <c:v>99.5</c:v>
                </c:pt>
                <c:pt idx="1175">
                  <c:v>99.4</c:v>
                </c:pt>
                <c:pt idx="1176">
                  <c:v>99.7</c:v>
                </c:pt>
                <c:pt idx="1177">
                  <c:v>99.9</c:v>
                </c:pt>
                <c:pt idx="1178">
                  <c:v>100.1</c:v>
                </c:pt>
                <c:pt idx="1179">
                  <c:v>99.7</c:v>
                </c:pt>
                <c:pt idx="1180">
                  <c:v>98.3</c:v>
                </c:pt>
                <c:pt idx="1181">
                  <c:v>98.1</c:v>
                </c:pt>
                <c:pt idx="1182">
                  <c:v>98.2</c:v>
                </c:pt>
                <c:pt idx="1183">
                  <c:v>98</c:v>
                </c:pt>
                <c:pt idx="1184">
                  <c:v>97</c:v>
                </c:pt>
                <c:pt idx="1185">
                  <c:v>97</c:v>
                </c:pt>
                <c:pt idx="1186">
                  <c:v>97.1</c:v>
                </c:pt>
                <c:pt idx="1187">
                  <c:v>97.3</c:v>
                </c:pt>
                <c:pt idx="1188">
                  <c:v>95.8</c:v>
                </c:pt>
                <c:pt idx="1189">
                  <c:v>95.9</c:v>
                </c:pt>
                <c:pt idx="1190">
                  <c:v>97.1</c:v>
                </c:pt>
                <c:pt idx="1191">
                  <c:v>97</c:v>
                </c:pt>
                <c:pt idx="1192">
                  <c:v>96.7</c:v>
                </c:pt>
                <c:pt idx="1193">
                  <c:v>96.8</c:v>
                </c:pt>
                <c:pt idx="1194">
                  <c:v>96.1</c:v>
                </c:pt>
                <c:pt idx="1195">
                  <c:v>96.1</c:v>
                </c:pt>
                <c:pt idx="1196">
                  <c:v>95.6</c:v>
                </c:pt>
                <c:pt idx="1197">
                  <c:v>95.6</c:v>
                </c:pt>
                <c:pt idx="1198">
                  <c:v>96</c:v>
                </c:pt>
                <c:pt idx="1199">
                  <c:v>96.1</c:v>
                </c:pt>
                <c:pt idx="1200">
                  <c:v>95.6</c:v>
                </c:pt>
                <c:pt idx="1201">
                  <c:v>95.9</c:v>
                </c:pt>
                <c:pt idx="1202">
                  <c:v>96.9</c:v>
                </c:pt>
                <c:pt idx="1203">
                  <c:v>96.4</c:v>
                </c:pt>
                <c:pt idx="1204">
                  <c:v>96.6</c:v>
                </c:pt>
                <c:pt idx="1205">
                  <c:v>96</c:v>
                </c:pt>
                <c:pt idx="1206">
                  <c:v>95.777777777777771</c:v>
                </c:pt>
                <c:pt idx="1207">
                  <c:v>95.625</c:v>
                </c:pt>
                <c:pt idx="1208">
                  <c:v>95.714285714285708</c:v>
                </c:pt>
                <c:pt idx="1209">
                  <c:v>95.833333333333329</c:v>
                </c:pt>
                <c:pt idx="1210">
                  <c:v>96</c:v>
                </c:pt>
                <c:pt idx="1211">
                  <c:v>95.25</c:v>
                </c:pt>
                <c:pt idx="1212">
                  <c:v>93.333333333333329</c:v>
                </c:pt>
                <c:pt idx="1213">
                  <c:v>93.5</c:v>
                </c:pt>
                <c:pt idx="1214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B3-D241-AB5B-7B7E09D43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683104"/>
        <c:axId val="940251696"/>
      </c:scatterChart>
      <c:valAx>
        <c:axId val="939683104"/>
        <c:scaling>
          <c:orientation val="minMax"/>
          <c:max val="2015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51696"/>
        <c:crosses val="autoZero"/>
        <c:crossBetween val="midCat"/>
        <c:majorUnit val="130"/>
        <c:minorUnit val="80"/>
      </c:valAx>
      <c:valAx>
        <c:axId val="94025169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68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1184</xdr:row>
      <xdr:rowOff>44450</xdr:rowOff>
    </xdr:from>
    <xdr:to>
      <xdr:col>13</xdr:col>
      <xdr:colOff>12700</xdr:colOff>
      <xdr:row>1197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0C838C-8A36-0E40-A8EB-9DFFF8947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317500</xdr:colOff>
      <xdr:row>1184</xdr:row>
      <xdr:rowOff>50800</xdr:rowOff>
    </xdr:from>
    <xdr:to>
      <xdr:col>18</xdr:col>
      <xdr:colOff>127000</xdr:colOff>
      <xdr:row>1197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4DC958-0B60-7F4D-8C5A-DACF4AD3F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203200</xdr:colOff>
      <xdr:row>1198</xdr:row>
      <xdr:rowOff>177800</xdr:rowOff>
    </xdr:from>
    <xdr:to>
      <xdr:col>13</xdr:col>
      <xdr:colOff>12700</xdr:colOff>
      <xdr:row>1212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F103D7-6223-D14F-B94C-6859FB62D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330200</xdr:colOff>
      <xdr:row>1199</xdr:row>
      <xdr:rowOff>0</xdr:rowOff>
    </xdr:from>
    <xdr:to>
      <xdr:col>18</xdr:col>
      <xdr:colOff>139700</xdr:colOff>
      <xdr:row>1212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027119-5A26-894A-AD97-1B4834372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203200</xdr:colOff>
      <xdr:row>1169</xdr:row>
      <xdr:rowOff>38100</xdr:rowOff>
    </xdr:from>
    <xdr:to>
      <xdr:col>13</xdr:col>
      <xdr:colOff>12700</xdr:colOff>
      <xdr:row>1182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E1C1EE-8355-2D43-9DEC-FC4792E47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1225</xdr:row>
      <xdr:rowOff>120650</xdr:rowOff>
    </xdr:from>
    <xdr:to>
      <xdr:col>12</xdr:col>
      <xdr:colOff>768350</xdr:colOff>
      <xdr:row>1239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3A3D26-2AED-F843-B984-2100C0053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6"/>
  <sheetViews>
    <sheetView topLeftCell="A1166" workbookViewId="0">
      <selection activeCell="O1176" sqref="O1176"/>
    </sheetView>
  </sheetViews>
  <sheetFormatPr baseColWidth="10" defaultRowHeight="16"/>
  <sheetData>
    <row r="1" spans="1:7">
      <c r="A1" t="s">
        <v>282</v>
      </c>
      <c r="B1" t="s">
        <v>298</v>
      </c>
      <c r="C1" t="s">
        <v>299</v>
      </c>
      <c r="D1" t="s">
        <v>306</v>
      </c>
      <c r="E1" t="s">
        <v>300</v>
      </c>
      <c r="F1" t="s">
        <v>302</v>
      </c>
      <c r="G1" t="s">
        <v>303</v>
      </c>
    </row>
    <row r="2" spans="1:7">
      <c r="A2">
        <f>flowering_prunus!A27</f>
        <v>801</v>
      </c>
      <c r="B2" t="str">
        <f>IF(VLOOKUP(Merged!A2,flowering_prunus!$A$27:$B$1241,2,FALSE)=0,"",VLOOKUP(Merged!A2,flowering_prunus!$A$27:$B$1241,2,FALSE))</f>
        <v/>
      </c>
      <c r="C2" t="str">
        <f>IF(VLOOKUP(Merged!A2,MarTemp_7_759!$A$16:$B$1226,2,FALSE)=-999.9,"",VLOOKUP(Merged!A2,MarTemp_7_759!$A$16:$B$1226,2,FALSE))</f>
        <v/>
      </c>
      <c r="D2" t="e">
        <f>IF(VLOOKUP(Merged!A2,MarTemp_reconstructed!$A$18:$B$1197,2,FALSE)=-50,"",VLOOKUP(Merged!A2,MarTemp_reconstructed!$A$18:$B$1197,2,FALSE))</f>
        <v>#N/A</v>
      </c>
      <c r="E2" t="e">
        <f>VLOOKUP(Merged!A2,Kyoto_Precip!$A$2:$O$142,15,FALSE)</f>
        <v>#N/A</v>
      </c>
      <c r="F2" t="e">
        <f>VLOOKUP(Merged!A2,Kyoto_Temp!$A$2:$O$142,15,FALSE)</f>
        <v>#N/A</v>
      </c>
      <c r="G2" t="e">
        <f>VLOOKUP(Merged!A2,Kyoto_Sun!$A$2:$O$142,15,FALSE)</f>
        <v>#N/A</v>
      </c>
    </row>
    <row r="3" spans="1:7">
      <c r="A3">
        <f>flowering_prunus!A28</f>
        <v>802</v>
      </c>
      <c r="B3" t="str">
        <f>IF(VLOOKUP(Merged!A3,flowering_prunus!$A$27:$B$1241,2,FALSE)=0,"",VLOOKUP(Merged!A3,flowering_prunus!$A$27:$B$1241,2,FALSE))</f>
        <v/>
      </c>
      <c r="C3" t="str">
        <f>IF(VLOOKUP(Merged!A3,MarTemp_7_759!$A$16:$B$1226,2,FALSE)=-999.9,"",VLOOKUP(Merged!A3,MarTemp_7_759!$A$16:$B$1226,2,FALSE))</f>
        <v/>
      </c>
      <c r="D3" t="e">
        <f>IF(VLOOKUP(Merged!A3,MarTemp_reconstructed!$A$18:$B$1197,2,FALSE)=-50,"",VLOOKUP(Merged!A3,MarTemp_reconstructed!$A$18:$B$1197,2,FALSE))</f>
        <v>#N/A</v>
      </c>
      <c r="E3" t="e">
        <f>VLOOKUP(Merged!A3,Kyoto_Precip!$A$2:$O$142,15,FALSE)</f>
        <v>#N/A</v>
      </c>
      <c r="F3" t="e">
        <f>VLOOKUP(Merged!A3,Kyoto_Temp!$A$2:$O$142,15,FALSE)</f>
        <v>#N/A</v>
      </c>
      <c r="G3" t="e">
        <f>VLOOKUP(Merged!A3,Kyoto_Sun!$A$2:$O$142,15,FALSE)</f>
        <v>#N/A</v>
      </c>
    </row>
    <row r="4" spans="1:7">
      <c r="A4">
        <f>flowering_prunus!A29</f>
        <v>803</v>
      </c>
      <c r="B4" t="str">
        <f>IF(VLOOKUP(Merged!A4,flowering_prunus!$A$27:$B$1241,2,FALSE)=0,"",VLOOKUP(Merged!A4,flowering_prunus!$A$27:$B$1241,2,FALSE))</f>
        <v/>
      </c>
      <c r="C4" t="str">
        <f>IF(VLOOKUP(Merged!A4,MarTemp_7_759!$A$16:$B$1226,2,FALSE)=-999.9,"",VLOOKUP(Merged!A4,MarTemp_7_759!$A$16:$B$1226,2,FALSE))</f>
        <v/>
      </c>
      <c r="D4" t="e">
        <f>IF(VLOOKUP(Merged!A4,MarTemp_reconstructed!$A$18:$B$1197,2,FALSE)=-50,"",VLOOKUP(Merged!A4,MarTemp_reconstructed!$A$18:$B$1197,2,FALSE))</f>
        <v>#N/A</v>
      </c>
      <c r="E4" t="e">
        <f>VLOOKUP(Merged!A4,Kyoto_Precip!$A$2:$O$142,15,FALSE)</f>
        <v>#N/A</v>
      </c>
      <c r="F4" t="e">
        <f>VLOOKUP(Merged!A4,Kyoto_Temp!$A$2:$O$142,15,FALSE)</f>
        <v>#N/A</v>
      </c>
      <c r="G4" t="e">
        <f>VLOOKUP(Merged!A4,Kyoto_Sun!$A$2:$O$142,15,FALSE)</f>
        <v>#N/A</v>
      </c>
    </row>
    <row r="5" spans="1:7">
      <c r="A5">
        <f>flowering_prunus!A30</f>
        <v>804</v>
      </c>
      <c r="B5" t="str">
        <f>IF(VLOOKUP(Merged!A5,flowering_prunus!$A$27:$B$1241,2,FALSE)=0,"",VLOOKUP(Merged!A5,flowering_prunus!$A$27:$B$1241,2,FALSE))</f>
        <v/>
      </c>
      <c r="C5" t="str">
        <f>IF(VLOOKUP(Merged!A5,MarTemp_7_759!$A$16:$B$1226,2,FALSE)=-999.9,"",VLOOKUP(Merged!A5,MarTemp_7_759!$A$16:$B$1226,2,FALSE))</f>
        <v/>
      </c>
      <c r="D5" t="e">
        <f>IF(VLOOKUP(Merged!A5,MarTemp_reconstructed!$A$18:$B$1197,2,FALSE)=-50,"",VLOOKUP(Merged!A5,MarTemp_reconstructed!$A$18:$B$1197,2,FALSE))</f>
        <v>#N/A</v>
      </c>
      <c r="E5" t="e">
        <f>VLOOKUP(Merged!A5,Kyoto_Precip!$A$2:$O$142,15,FALSE)</f>
        <v>#N/A</v>
      </c>
      <c r="F5" t="e">
        <f>VLOOKUP(Merged!A5,Kyoto_Temp!$A$2:$O$142,15,FALSE)</f>
        <v>#N/A</v>
      </c>
      <c r="G5" t="e">
        <f>VLOOKUP(Merged!A5,Kyoto_Sun!$A$2:$O$142,15,FALSE)</f>
        <v>#N/A</v>
      </c>
    </row>
    <row r="6" spans="1:7">
      <c r="A6">
        <f>flowering_prunus!A31</f>
        <v>805</v>
      </c>
      <c r="B6" t="str">
        <f>IF(VLOOKUP(Merged!A6,flowering_prunus!$A$27:$B$1241,2,FALSE)=0,"",VLOOKUP(Merged!A6,flowering_prunus!$A$27:$B$1241,2,FALSE))</f>
        <v/>
      </c>
      <c r="C6" t="str">
        <f>IF(VLOOKUP(Merged!A6,MarTemp_7_759!$A$16:$B$1226,2,FALSE)=-999.9,"",VLOOKUP(Merged!A6,MarTemp_7_759!$A$16:$B$1226,2,FALSE))</f>
        <v/>
      </c>
      <c r="D6" t="e">
        <f>IF(VLOOKUP(Merged!A6,MarTemp_reconstructed!$A$18:$B$1197,2,FALSE)=-50,"",VLOOKUP(Merged!A6,MarTemp_reconstructed!$A$18:$B$1197,2,FALSE))</f>
        <v>#N/A</v>
      </c>
      <c r="E6" t="e">
        <f>VLOOKUP(Merged!A6,Kyoto_Precip!$A$2:$O$142,15,FALSE)</f>
        <v>#N/A</v>
      </c>
      <c r="F6" t="e">
        <f>VLOOKUP(Merged!A6,Kyoto_Temp!$A$2:$O$142,15,FALSE)</f>
        <v>#N/A</v>
      </c>
      <c r="G6" t="e">
        <f>VLOOKUP(Merged!A6,Kyoto_Sun!$A$2:$O$142,15,FALSE)</f>
        <v>#N/A</v>
      </c>
    </row>
    <row r="7" spans="1:7">
      <c r="A7">
        <f>flowering_prunus!A32</f>
        <v>806</v>
      </c>
      <c r="B7" t="str">
        <f>IF(VLOOKUP(Merged!A7,flowering_prunus!$A$27:$B$1241,2,FALSE)=0,"",VLOOKUP(Merged!A7,flowering_prunus!$A$27:$B$1241,2,FALSE))</f>
        <v/>
      </c>
      <c r="C7" t="str">
        <f>IF(VLOOKUP(Merged!A7,MarTemp_7_759!$A$16:$B$1226,2,FALSE)=-999.9,"",VLOOKUP(Merged!A7,MarTemp_7_759!$A$16:$B$1226,2,FALSE))</f>
        <v/>
      </c>
      <c r="D7" t="e">
        <f>IF(VLOOKUP(Merged!A7,MarTemp_reconstructed!$A$18:$B$1197,2,FALSE)=-50,"",VLOOKUP(Merged!A7,MarTemp_reconstructed!$A$18:$B$1197,2,FALSE))</f>
        <v>#N/A</v>
      </c>
      <c r="E7" t="e">
        <f>VLOOKUP(Merged!A7,Kyoto_Precip!$A$2:$O$142,15,FALSE)</f>
        <v>#N/A</v>
      </c>
      <c r="F7" t="e">
        <f>VLOOKUP(Merged!A7,Kyoto_Temp!$A$2:$O$142,15,FALSE)</f>
        <v>#N/A</v>
      </c>
      <c r="G7" t="e">
        <f>VLOOKUP(Merged!A7,Kyoto_Sun!$A$2:$O$142,15,FALSE)</f>
        <v>#N/A</v>
      </c>
    </row>
    <row r="8" spans="1:7">
      <c r="A8">
        <f>flowering_prunus!A33</f>
        <v>807</v>
      </c>
      <c r="B8" t="str">
        <f>IF(VLOOKUP(Merged!A8,flowering_prunus!$A$27:$B$1241,2,FALSE)=0,"",VLOOKUP(Merged!A8,flowering_prunus!$A$27:$B$1241,2,FALSE))</f>
        <v/>
      </c>
      <c r="C8" t="str">
        <f>IF(VLOOKUP(Merged!A8,MarTemp_7_759!$A$16:$B$1226,2,FALSE)=-999.9,"",VLOOKUP(Merged!A8,MarTemp_7_759!$A$16:$B$1226,2,FALSE))</f>
        <v/>
      </c>
      <c r="D8" t="e">
        <f>IF(VLOOKUP(Merged!A8,MarTemp_reconstructed!$A$18:$B$1197,2,FALSE)=-50,"",VLOOKUP(Merged!A8,MarTemp_reconstructed!$A$18:$B$1197,2,FALSE))</f>
        <v>#N/A</v>
      </c>
      <c r="E8" t="e">
        <f>VLOOKUP(Merged!A8,Kyoto_Precip!$A$2:$O$142,15,FALSE)</f>
        <v>#N/A</v>
      </c>
      <c r="F8" t="e">
        <f>VLOOKUP(Merged!A8,Kyoto_Temp!$A$2:$O$142,15,FALSE)</f>
        <v>#N/A</v>
      </c>
      <c r="G8" t="e">
        <f>VLOOKUP(Merged!A8,Kyoto_Sun!$A$2:$O$142,15,FALSE)</f>
        <v>#N/A</v>
      </c>
    </row>
    <row r="9" spans="1:7">
      <c r="A9">
        <f>flowering_prunus!A34</f>
        <v>808</v>
      </c>
      <c r="B9" t="str">
        <f>IF(VLOOKUP(Merged!A9,flowering_prunus!$A$27:$B$1241,2,FALSE)=0,"",VLOOKUP(Merged!A9,flowering_prunus!$A$27:$B$1241,2,FALSE))</f>
        <v/>
      </c>
      <c r="C9" t="str">
        <f>IF(VLOOKUP(Merged!A9,MarTemp_7_759!$A$16:$B$1226,2,FALSE)=-999.9,"",VLOOKUP(Merged!A9,MarTemp_7_759!$A$16:$B$1226,2,FALSE))</f>
        <v/>
      </c>
      <c r="D9" t="e">
        <f>IF(VLOOKUP(Merged!A9,MarTemp_reconstructed!$A$18:$B$1197,2,FALSE)=-50,"",VLOOKUP(Merged!A9,MarTemp_reconstructed!$A$18:$B$1197,2,FALSE))</f>
        <v>#N/A</v>
      </c>
      <c r="E9" t="e">
        <f>VLOOKUP(Merged!A9,Kyoto_Precip!$A$2:$O$142,15,FALSE)</f>
        <v>#N/A</v>
      </c>
      <c r="F9" t="e">
        <f>VLOOKUP(Merged!A9,Kyoto_Temp!$A$2:$O$142,15,FALSE)</f>
        <v>#N/A</v>
      </c>
      <c r="G9" t="e">
        <f>VLOOKUP(Merged!A9,Kyoto_Sun!$A$2:$O$142,15,FALSE)</f>
        <v>#N/A</v>
      </c>
    </row>
    <row r="10" spans="1:7">
      <c r="A10">
        <f>flowering_prunus!A35</f>
        <v>809</v>
      </c>
      <c r="B10" t="str">
        <f>IF(VLOOKUP(Merged!A10,flowering_prunus!$A$27:$B$1241,2,FALSE)=0,"",VLOOKUP(Merged!A10,flowering_prunus!$A$27:$B$1241,2,FALSE))</f>
        <v/>
      </c>
      <c r="C10" t="str">
        <f>IF(VLOOKUP(Merged!A10,MarTemp_7_759!$A$16:$B$1226,2,FALSE)=-999.9,"",VLOOKUP(Merged!A10,MarTemp_7_759!$A$16:$B$1226,2,FALSE))</f>
        <v/>
      </c>
      <c r="D10" t="e">
        <f>IF(VLOOKUP(Merged!A10,MarTemp_reconstructed!$A$18:$B$1197,2,FALSE)=-50,"",VLOOKUP(Merged!A10,MarTemp_reconstructed!$A$18:$B$1197,2,FALSE))</f>
        <v>#N/A</v>
      </c>
      <c r="E10" t="e">
        <f>VLOOKUP(Merged!A10,Kyoto_Precip!$A$2:$O$142,15,FALSE)</f>
        <v>#N/A</v>
      </c>
      <c r="F10" t="e">
        <f>VLOOKUP(Merged!A10,Kyoto_Temp!$A$2:$O$142,15,FALSE)</f>
        <v>#N/A</v>
      </c>
      <c r="G10" t="e">
        <f>VLOOKUP(Merged!A10,Kyoto_Sun!$A$2:$O$142,15,FALSE)</f>
        <v>#N/A</v>
      </c>
    </row>
    <row r="11" spans="1:7">
      <c r="A11">
        <f>flowering_prunus!A36</f>
        <v>810</v>
      </c>
      <c r="B11" t="str">
        <f>IF(VLOOKUP(Merged!A11,flowering_prunus!$A$27:$B$1241,2,FALSE)=0,"",VLOOKUP(Merged!A11,flowering_prunus!$A$27:$B$1241,2,FALSE))</f>
        <v/>
      </c>
      <c r="C11" t="str">
        <f>IF(VLOOKUP(Merged!A11,MarTemp_7_759!$A$16:$B$1226,2,FALSE)=-999.9,"",VLOOKUP(Merged!A11,MarTemp_7_759!$A$16:$B$1226,2,FALSE))</f>
        <v/>
      </c>
      <c r="D11" t="e">
        <f>IF(VLOOKUP(Merged!A11,MarTemp_reconstructed!$A$18:$B$1197,2,FALSE)=-50,"",VLOOKUP(Merged!A11,MarTemp_reconstructed!$A$18:$B$1197,2,FALSE))</f>
        <v>#N/A</v>
      </c>
      <c r="E11" t="e">
        <f>VLOOKUP(Merged!A11,Kyoto_Precip!$A$2:$O$142,15,FALSE)</f>
        <v>#N/A</v>
      </c>
      <c r="F11" t="e">
        <f>VLOOKUP(Merged!A11,Kyoto_Temp!$A$2:$O$142,15,FALSE)</f>
        <v>#N/A</v>
      </c>
      <c r="G11" t="e">
        <f>VLOOKUP(Merged!A11,Kyoto_Sun!$A$2:$O$142,15,FALSE)</f>
        <v>#N/A</v>
      </c>
    </row>
    <row r="12" spans="1:7">
      <c r="A12">
        <f>flowering_prunus!A37</f>
        <v>811</v>
      </c>
      <c r="B12" t="str">
        <f>IF(VLOOKUP(Merged!A12,flowering_prunus!$A$27:$B$1241,2,FALSE)=0,"",VLOOKUP(Merged!A12,flowering_prunus!$A$27:$B$1241,2,FALSE))</f>
        <v/>
      </c>
      <c r="C12" t="str">
        <f>IF(VLOOKUP(Merged!A12,MarTemp_7_759!$A$16:$B$1226,2,FALSE)=-999.9,"",VLOOKUP(Merged!A12,MarTemp_7_759!$A$16:$B$1226,2,FALSE))</f>
        <v/>
      </c>
      <c r="D12" t="e">
        <f>IF(VLOOKUP(Merged!A12,MarTemp_reconstructed!$A$18:$B$1197,2,FALSE)=-50,"",VLOOKUP(Merged!A12,MarTemp_reconstructed!$A$18:$B$1197,2,FALSE))</f>
        <v>#N/A</v>
      </c>
      <c r="E12" t="e">
        <f>VLOOKUP(Merged!A12,Kyoto_Precip!$A$2:$O$142,15,FALSE)</f>
        <v>#N/A</v>
      </c>
      <c r="F12" t="e">
        <f>VLOOKUP(Merged!A12,Kyoto_Temp!$A$2:$O$142,15,FALSE)</f>
        <v>#N/A</v>
      </c>
      <c r="G12" t="e">
        <f>VLOOKUP(Merged!A12,Kyoto_Sun!$A$2:$O$142,15,FALSE)</f>
        <v>#N/A</v>
      </c>
    </row>
    <row r="13" spans="1:7">
      <c r="A13">
        <f>flowering_prunus!A38</f>
        <v>812</v>
      </c>
      <c r="B13">
        <f>IF(VLOOKUP(Merged!A13,flowering_prunus!$A$27:$B$1241,2,FALSE)=0,"",VLOOKUP(Merged!A13,flowering_prunus!$A$27:$B$1241,2,FALSE))</f>
        <v>92</v>
      </c>
      <c r="C13">
        <f>IF(VLOOKUP(Merged!A13,MarTemp_7_759!$A$16:$B$1226,2,FALSE)=-999.9,"",VLOOKUP(Merged!A13,MarTemp_7_759!$A$16:$B$1226,2,FALSE))</f>
        <v>9.9</v>
      </c>
      <c r="D13" t="e">
        <f>IF(VLOOKUP(Merged!A13,MarTemp_reconstructed!$A$18:$B$1197,2,FALSE)=-50,"",VLOOKUP(Merged!A13,MarTemp_reconstructed!$A$18:$B$1197,2,FALSE))</f>
        <v>#N/A</v>
      </c>
      <c r="E13" t="e">
        <f>VLOOKUP(Merged!A13,Kyoto_Precip!$A$2:$O$142,15,FALSE)</f>
        <v>#N/A</v>
      </c>
      <c r="F13" t="e">
        <f>VLOOKUP(Merged!A13,Kyoto_Temp!$A$2:$O$142,15,FALSE)</f>
        <v>#N/A</v>
      </c>
      <c r="G13" t="e">
        <f>VLOOKUP(Merged!A13,Kyoto_Sun!$A$2:$O$142,15,FALSE)</f>
        <v>#N/A</v>
      </c>
    </row>
    <row r="14" spans="1:7">
      <c r="A14">
        <f>flowering_prunus!A39</f>
        <v>813</v>
      </c>
      <c r="B14" t="str">
        <f>IF(VLOOKUP(Merged!A14,flowering_prunus!$A$27:$B$1241,2,FALSE)=0,"",VLOOKUP(Merged!A14,flowering_prunus!$A$27:$B$1241,2,FALSE))</f>
        <v/>
      </c>
      <c r="C14" t="str">
        <f>IF(VLOOKUP(Merged!A14,MarTemp_7_759!$A$16:$B$1226,2,FALSE)=-999.9,"",VLOOKUP(Merged!A14,MarTemp_7_759!$A$16:$B$1226,2,FALSE))</f>
        <v/>
      </c>
      <c r="D14" t="e">
        <f>IF(VLOOKUP(Merged!A14,MarTemp_reconstructed!$A$18:$B$1197,2,FALSE)=-50,"",VLOOKUP(Merged!A14,MarTemp_reconstructed!$A$18:$B$1197,2,FALSE))</f>
        <v>#N/A</v>
      </c>
      <c r="E14" t="e">
        <f>VLOOKUP(Merged!A14,Kyoto_Precip!$A$2:$O$142,15,FALSE)</f>
        <v>#N/A</v>
      </c>
      <c r="F14" t="e">
        <f>VLOOKUP(Merged!A14,Kyoto_Temp!$A$2:$O$142,15,FALSE)</f>
        <v>#N/A</v>
      </c>
      <c r="G14" t="e">
        <f>VLOOKUP(Merged!A14,Kyoto_Sun!$A$2:$O$142,15,FALSE)</f>
        <v>#N/A</v>
      </c>
    </row>
    <row r="15" spans="1:7">
      <c r="A15">
        <f>flowering_prunus!A40</f>
        <v>814</v>
      </c>
      <c r="B15" t="str">
        <f>IF(VLOOKUP(Merged!A15,flowering_prunus!$A$27:$B$1241,2,FALSE)=0,"",VLOOKUP(Merged!A15,flowering_prunus!$A$27:$B$1241,2,FALSE))</f>
        <v/>
      </c>
      <c r="C15" t="str">
        <f>IF(VLOOKUP(Merged!A15,MarTemp_7_759!$A$16:$B$1226,2,FALSE)=-999.9,"",VLOOKUP(Merged!A15,MarTemp_7_759!$A$16:$B$1226,2,FALSE))</f>
        <v/>
      </c>
      <c r="D15" t="e">
        <f>IF(VLOOKUP(Merged!A15,MarTemp_reconstructed!$A$18:$B$1197,2,FALSE)=-50,"",VLOOKUP(Merged!A15,MarTemp_reconstructed!$A$18:$B$1197,2,FALSE))</f>
        <v>#N/A</v>
      </c>
      <c r="E15" t="e">
        <f>VLOOKUP(Merged!A15,Kyoto_Precip!$A$2:$O$142,15,FALSE)</f>
        <v>#N/A</v>
      </c>
      <c r="F15" t="e">
        <f>VLOOKUP(Merged!A15,Kyoto_Temp!$A$2:$O$142,15,FALSE)</f>
        <v>#N/A</v>
      </c>
      <c r="G15" t="e">
        <f>VLOOKUP(Merged!A15,Kyoto_Sun!$A$2:$O$142,15,FALSE)</f>
        <v>#N/A</v>
      </c>
    </row>
    <row r="16" spans="1:7">
      <c r="A16">
        <f>flowering_prunus!A41</f>
        <v>815</v>
      </c>
      <c r="B16">
        <f>IF(VLOOKUP(Merged!A16,flowering_prunus!$A$27:$B$1241,2,FALSE)=0,"",VLOOKUP(Merged!A16,flowering_prunus!$A$27:$B$1241,2,FALSE))</f>
        <v>105</v>
      </c>
      <c r="C16">
        <f>IF(VLOOKUP(Merged!A16,MarTemp_7_759!$A$16:$B$1226,2,FALSE)=-999.9,"",VLOOKUP(Merged!A16,MarTemp_7_759!$A$16:$B$1226,2,FALSE))</f>
        <v>6</v>
      </c>
      <c r="D16" t="e">
        <f>IF(VLOOKUP(Merged!A16,MarTemp_reconstructed!$A$18:$B$1197,2,FALSE)=-50,"",VLOOKUP(Merged!A16,MarTemp_reconstructed!$A$18:$B$1197,2,FALSE))</f>
        <v>#N/A</v>
      </c>
      <c r="E16" t="e">
        <f>VLOOKUP(Merged!A16,Kyoto_Precip!$A$2:$O$142,15,FALSE)</f>
        <v>#N/A</v>
      </c>
      <c r="F16" t="e">
        <f>VLOOKUP(Merged!A16,Kyoto_Temp!$A$2:$O$142,15,FALSE)</f>
        <v>#N/A</v>
      </c>
      <c r="G16" t="e">
        <f>VLOOKUP(Merged!A16,Kyoto_Sun!$A$2:$O$142,15,FALSE)</f>
        <v>#N/A</v>
      </c>
    </row>
    <row r="17" spans="1:7">
      <c r="A17">
        <f>flowering_prunus!A42</f>
        <v>816</v>
      </c>
      <c r="B17" t="str">
        <f>IF(VLOOKUP(Merged!A17,flowering_prunus!$A$27:$B$1241,2,FALSE)=0,"",VLOOKUP(Merged!A17,flowering_prunus!$A$27:$B$1241,2,FALSE))</f>
        <v/>
      </c>
      <c r="C17" t="str">
        <f>IF(VLOOKUP(Merged!A17,MarTemp_7_759!$A$16:$B$1226,2,FALSE)=-999.9,"",VLOOKUP(Merged!A17,MarTemp_7_759!$A$16:$B$1226,2,FALSE))</f>
        <v/>
      </c>
      <c r="D17" t="str">
        <f>IF(VLOOKUP(Merged!A17,MarTemp_reconstructed!$A$18:$B$1197,2,FALSE)=-50,"",VLOOKUP(Merged!A17,MarTemp_reconstructed!$A$18:$B$1197,2,FALSE))</f>
        <v/>
      </c>
      <c r="E17" t="e">
        <f>VLOOKUP(Merged!A17,Kyoto_Precip!$A$2:$O$142,15,FALSE)</f>
        <v>#N/A</v>
      </c>
      <c r="F17" t="e">
        <f>VLOOKUP(Merged!A17,Kyoto_Temp!$A$2:$O$142,15,FALSE)</f>
        <v>#N/A</v>
      </c>
      <c r="G17" t="e">
        <f>VLOOKUP(Merged!A17,Kyoto_Sun!$A$2:$O$142,15,FALSE)</f>
        <v>#N/A</v>
      </c>
    </row>
    <row r="18" spans="1:7">
      <c r="A18">
        <f>flowering_prunus!A43</f>
        <v>817</v>
      </c>
      <c r="B18" t="str">
        <f>IF(VLOOKUP(Merged!A18,flowering_prunus!$A$27:$B$1241,2,FALSE)=0,"",VLOOKUP(Merged!A18,flowering_prunus!$A$27:$B$1241,2,FALSE))</f>
        <v/>
      </c>
      <c r="C18" t="str">
        <f>IF(VLOOKUP(Merged!A18,MarTemp_7_759!$A$16:$B$1226,2,FALSE)=-999.9,"",VLOOKUP(Merged!A18,MarTemp_7_759!$A$16:$B$1226,2,FALSE))</f>
        <v/>
      </c>
      <c r="D18" t="str">
        <f>IF(VLOOKUP(Merged!A18,MarTemp_reconstructed!$A$18:$B$1197,2,FALSE)=-50,"",VLOOKUP(Merged!A18,MarTemp_reconstructed!$A$18:$B$1197,2,FALSE))</f>
        <v/>
      </c>
      <c r="E18" t="e">
        <f>VLOOKUP(Merged!A18,Kyoto_Precip!$A$2:$O$142,15,FALSE)</f>
        <v>#N/A</v>
      </c>
      <c r="F18" t="e">
        <f>VLOOKUP(Merged!A18,Kyoto_Temp!$A$2:$O$142,15,FALSE)</f>
        <v>#N/A</v>
      </c>
      <c r="G18" t="e">
        <f>VLOOKUP(Merged!A18,Kyoto_Sun!$A$2:$O$142,15,FALSE)</f>
        <v>#N/A</v>
      </c>
    </row>
    <row r="19" spans="1:7">
      <c r="A19">
        <f>flowering_prunus!A44</f>
        <v>818</v>
      </c>
      <c r="B19" t="str">
        <f>IF(VLOOKUP(Merged!A19,flowering_prunus!$A$27:$B$1241,2,FALSE)=0,"",VLOOKUP(Merged!A19,flowering_prunus!$A$27:$B$1241,2,FALSE))</f>
        <v/>
      </c>
      <c r="C19" t="str">
        <f>IF(VLOOKUP(Merged!A19,MarTemp_7_759!$A$16:$B$1226,2,FALSE)=-999.9,"",VLOOKUP(Merged!A19,MarTemp_7_759!$A$16:$B$1226,2,FALSE))</f>
        <v/>
      </c>
      <c r="D19" t="str">
        <f>IF(VLOOKUP(Merged!A19,MarTemp_reconstructed!$A$18:$B$1197,2,FALSE)=-50,"",VLOOKUP(Merged!A19,MarTemp_reconstructed!$A$18:$B$1197,2,FALSE))</f>
        <v/>
      </c>
      <c r="E19" t="e">
        <f>VLOOKUP(Merged!A19,Kyoto_Precip!$A$2:$O$142,15,FALSE)</f>
        <v>#N/A</v>
      </c>
      <c r="F19" t="e">
        <f>VLOOKUP(Merged!A19,Kyoto_Temp!$A$2:$O$142,15,FALSE)</f>
        <v>#N/A</v>
      </c>
      <c r="G19" t="e">
        <f>VLOOKUP(Merged!A19,Kyoto_Sun!$A$2:$O$142,15,FALSE)</f>
        <v>#N/A</v>
      </c>
    </row>
    <row r="20" spans="1:7">
      <c r="A20">
        <f>flowering_prunus!A45</f>
        <v>819</v>
      </c>
      <c r="B20" t="str">
        <f>IF(VLOOKUP(Merged!A20,flowering_prunus!$A$27:$B$1241,2,FALSE)=0,"",VLOOKUP(Merged!A20,flowering_prunus!$A$27:$B$1241,2,FALSE))</f>
        <v/>
      </c>
      <c r="C20" t="str">
        <f>IF(VLOOKUP(Merged!A20,MarTemp_7_759!$A$16:$B$1226,2,FALSE)=-999.9,"",VLOOKUP(Merged!A20,MarTemp_7_759!$A$16:$B$1226,2,FALSE))</f>
        <v/>
      </c>
      <c r="D20" t="str">
        <f>IF(VLOOKUP(Merged!A20,MarTemp_reconstructed!$A$18:$B$1197,2,FALSE)=-50,"",VLOOKUP(Merged!A20,MarTemp_reconstructed!$A$18:$B$1197,2,FALSE))</f>
        <v/>
      </c>
      <c r="E20" t="e">
        <f>VLOOKUP(Merged!A20,Kyoto_Precip!$A$2:$O$142,15,FALSE)</f>
        <v>#N/A</v>
      </c>
      <c r="F20" t="e">
        <f>VLOOKUP(Merged!A20,Kyoto_Temp!$A$2:$O$142,15,FALSE)</f>
        <v>#N/A</v>
      </c>
      <c r="G20" t="e">
        <f>VLOOKUP(Merged!A20,Kyoto_Sun!$A$2:$O$142,15,FALSE)</f>
        <v>#N/A</v>
      </c>
    </row>
    <row r="21" spans="1:7">
      <c r="A21">
        <f>flowering_prunus!A46</f>
        <v>820</v>
      </c>
      <c r="B21" t="str">
        <f>IF(VLOOKUP(Merged!A21,flowering_prunus!$A$27:$B$1241,2,FALSE)=0,"",VLOOKUP(Merged!A21,flowering_prunus!$A$27:$B$1241,2,FALSE))</f>
        <v/>
      </c>
      <c r="C21" t="str">
        <f>IF(VLOOKUP(Merged!A21,MarTemp_7_759!$A$16:$B$1226,2,FALSE)=-999.9,"",VLOOKUP(Merged!A21,MarTemp_7_759!$A$16:$B$1226,2,FALSE))</f>
        <v/>
      </c>
      <c r="D21" t="str">
        <f>IF(VLOOKUP(Merged!A21,MarTemp_reconstructed!$A$18:$B$1197,2,FALSE)=-50,"",VLOOKUP(Merged!A21,MarTemp_reconstructed!$A$18:$B$1197,2,FALSE))</f>
        <v/>
      </c>
      <c r="E21" t="e">
        <f>VLOOKUP(Merged!A21,Kyoto_Precip!$A$2:$O$142,15,FALSE)</f>
        <v>#N/A</v>
      </c>
      <c r="F21" t="e">
        <f>VLOOKUP(Merged!A21,Kyoto_Temp!$A$2:$O$142,15,FALSE)</f>
        <v>#N/A</v>
      </c>
      <c r="G21" t="e">
        <f>VLOOKUP(Merged!A21,Kyoto_Sun!$A$2:$O$142,15,FALSE)</f>
        <v>#N/A</v>
      </c>
    </row>
    <row r="22" spans="1:7">
      <c r="A22">
        <f>flowering_prunus!A47</f>
        <v>821</v>
      </c>
      <c r="B22" t="str">
        <f>IF(VLOOKUP(Merged!A22,flowering_prunus!$A$27:$B$1241,2,FALSE)=0,"",VLOOKUP(Merged!A22,flowering_prunus!$A$27:$B$1241,2,FALSE))</f>
        <v/>
      </c>
      <c r="C22" t="str">
        <f>IF(VLOOKUP(Merged!A22,MarTemp_7_759!$A$16:$B$1226,2,FALSE)=-999.9,"",VLOOKUP(Merged!A22,MarTemp_7_759!$A$16:$B$1226,2,FALSE))</f>
        <v/>
      </c>
      <c r="D22" t="str">
        <f>IF(VLOOKUP(Merged!A22,MarTemp_reconstructed!$A$18:$B$1197,2,FALSE)=-50,"",VLOOKUP(Merged!A22,MarTemp_reconstructed!$A$18:$B$1197,2,FALSE))</f>
        <v/>
      </c>
      <c r="E22" t="e">
        <f>VLOOKUP(Merged!A22,Kyoto_Precip!$A$2:$O$142,15,FALSE)</f>
        <v>#N/A</v>
      </c>
      <c r="F22" t="e">
        <f>VLOOKUP(Merged!A22,Kyoto_Temp!$A$2:$O$142,15,FALSE)</f>
        <v>#N/A</v>
      </c>
      <c r="G22" t="e">
        <f>VLOOKUP(Merged!A22,Kyoto_Sun!$A$2:$O$142,15,FALSE)</f>
        <v>#N/A</v>
      </c>
    </row>
    <row r="23" spans="1:7">
      <c r="A23">
        <f>flowering_prunus!A48</f>
        <v>822</v>
      </c>
      <c r="B23" t="str">
        <f>IF(VLOOKUP(Merged!A23,flowering_prunus!$A$27:$B$1241,2,FALSE)=0,"",VLOOKUP(Merged!A23,flowering_prunus!$A$27:$B$1241,2,FALSE))</f>
        <v/>
      </c>
      <c r="C23" t="str">
        <f>IF(VLOOKUP(Merged!A23,MarTemp_7_759!$A$16:$B$1226,2,FALSE)=-999.9,"",VLOOKUP(Merged!A23,MarTemp_7_759!$A$16:$B$1226,2,FALSE))</f>
        <v/>
      </c>
      <c r="D23" t="str">
        <f>IF(VLOOKUP(Merged!A23,MarTemp_reconstructed!$A$18:$B$1197,2,FALSE)=-50,"",VLOOKUP(Merged!A23,MarTemp_reconstructed!$A$18:$B$1197,2,FALSE))</f>
        <v/>
      </c>
      <c r="E23" t="e">
        <f>VLOOKUP(Merged!A23,Kyoto_Precip!$A$2:$O$142,15,FALSE)</f>
        <v>#N/A</v>
      </c>
      <c r="F23" t="e">
        <f>VLOOKUP(Merged!A23,Kyoto_Temp!$A$2:$O$142,15,FALSE)</f>
        <v>#N/A</v>
      </c>
      <c r="G23" t="e">
        <f>VLOOKUP(Merged!A23,Kyoto_Sun!$A$2:$O$142,15,FALSE)</f>
        <v>#N/A</v>
      </c>
    </row>
    <row r="24" spans="1:7">
      <c r="A24">
        <f>flowering_prunus!A49</f>
        <v>823</v>
      </c>
      <c r="B24" t="str">
        <f>IF(VLOOKUP(Merged!A24,flowering_prunus!$A$27:$B$1241,2,FALSE)=0,"",VLOOKUP(Merged!A24,flowering_prunus!$A$27:$B$1241,2,FALSE))</f>
        <v/>
      </c>
      <c r="C24" t="str">
        <f>IF(VLOOKUP(Merged!A24,MarTemp_7_759!$A$16:$B$1226,2,FALSE)=-999.9,"",VLOOKUP(Merged!A24,MarTemp_7_759!$A$16:$B$1226,2,FALSE))</f>
        <v/>
      </c>
      <c r="D24" t="str">
        <f>IF(VLOOKUP(Merged!A24,MarTemp_reconstructed!$A$18:$B$1197,2,FALSE)=-50,"",VLOOKUP(Merged!A24,MarTemp_reconstructed!$A$18:$B$1197,2,FALSE))</f>
        <v/>
      </c>
      <c r="E24" t="e">
        <f>VLOOKUP(Merged!A24,Kyoto_Precip!$A$2:$O$142,15,FALSE)</f>
        <v>#N/A</v>
      </c>
      <c r="F24" t="e">
        <f>VLOOKUP(Merged!A24,Kyoto_Temp!$A$2:$O$142,15,FALSE)</f>
        <v>#N/A</v>
      </c>
      <c r="G24" t="e">
        <f>VLOOKUP(Merged!A24,Kyoto_Sun!$A$2:$O$142,15,FALSE)</f>
        <v>#N/A</v>
      </c>
    </row>
    <row r="25" spans="1:7">
      <c r="A25">
        <f>flowering_prunus!A50</f>
        <v>824</v>
      </c>
      <c r="B25" t="str">
        <f>IF(VLOOKUP(Merged!A25,flowering_prunus!$A$27:$B$1241,2,FALSE)=0,"",VLOOKUP(Merged!A25,flowering_prunus!$A$27:$B$1241,2,FALSE))</f>
        <v/>
      </c>
      <c r="C25" t="str">
        <f>IF(VLOOKUP(Merged!A25,MarTemp_7_759!$A$16:$B$1226,2,FALSE)=-999.9,"",VLOOKUP(Merged!A25,MarTemp_7_759!$A$16:$B$1226,2,FALSE))</f>
        <v/>
      </c>
      <c r="D25" t="str">
        <f>IF(VLOOKUP(Merged!A25,MarTemp_reconstructed!$A$18:$B$1197,2,FALSE)=-50,"",VLOOKUP(Merged!A25,MarTemp_reconstructed!$A$18:$B$1197,2,FALSE))</f>
        <v/>
      </c>
      <c r="E25" t="e">
        <f>VLOOKUP(Merged!A25,Kyoto_Precip!$A$2:$O$142,15,FALSE)</f>
        <v>#N/A</v>
      </c>
      <c r="F25" t="e">
        <f>VLOOKUP(Merged!A25,Kyoto_Temp!$A$2:$O$142,15,FALSE)</f>
        <v>#N/A</v>
      </c>
      <c r="G25" t="e">
        <f>VLOOKUP(Merged!A25,Kyoto_Sun!$A$2:$O$142,15,FALSE)</f>
        <v>#N/A</v>
      </c>
    </row>
    <row r="26" spans="1:7">
      <c r="A26">
        <f>flowering_prunus!A51</f>
        <v>825</v>
      </c>
      <c r="B26" t="str">
        <f>IF(VLOOKUP(Merged!A26,flowering_prunus!$A$27:$B$1241,2,FALSE)=0,"",VLOOKUP(Merged!A26,flowering_prunus!$A$27:$B$1241,2,FALSE))</f>
        <v/>
      </c>
      <c r="C26" t="str">
        <f>IF(VLOOKUP(Merged!A26,MarTemp_7_759!$A$16:$B$1226,2,FALSE)=-999.9,"",VLOOKUP(Merged!A26,MarTemp_7_759!$A$16:$B$1226,2,FALSE))</f>
        <v/>
      </c>
      <c r="D26" t="str">
        <f>IF(VLOOKUP(Merged!A26,MarTemp_reconstructed!$A$18:$B$1197,2,FALSE)=-50,"",VLOOKUP(Merged!A26,MarTemp_reconstructed!$A$18:$B$1197,2,FALSE))</f>
        <v/>
      </c>
      <c r="E26" t="e">
        <f>VLOOKUP(Merged!A26,Kyoto_Precip!$A$2:$O$142,15,FALSE)</f>
        <v>#N/A</v>
      </c>
      <c r="F26" t="e">
        <f>VLOOKUP(Merged!A26,Kyoto_Temp!$A$2:$O$142,15,FALSE)</f>
        <v>#N/A</v>
      </c>
      <c r="G26" t="e">
        <f>VLOOKUP(Merged!A26,Kyoto_Sun!$A$2:$O$142,15,FALSE)</f>
        <v>#N/A</v>
      </c>
    </row>
    <row r="27" spans="1:7">
      <c r="A27">
        <f>flowering_prunus!A52</f>
        <v>826</v>
      </c>
      <c r="B27" t="str">
        <f>IF(VLOOKUP(Merged!A27,flowering_prunus!$A$27:$B$1241,2,FALSE)=0,"",VLOOKUP(Merged!A27,flowering_prunus!$A$27:$B$1241,2,FALSE))</f>
        <v/>
      </c>
      <c r="C27" t="str">
        <f>IF(VLOOKUP(Merged!A27,MarTemp_7_759!$A$16:$B$1226,2,FALSE)=-999.9,"",VLOOKUP(Merged!A27,MarTemp_7_759!$A$16:$B$1226,2,FALSE))</f>
        <v/>
      </c>
      <c r="D27" t="str">
        <f>IF(VLOOKUP(Merged!A27,MarTemp_reconstructed!$A$18:$B$1197,2,FALSE)=-50,"",VLOOKUP(Merged!A27,MarTemp_reconstructed!$A$18:$B$1197,2,FALSE))</f>
        <v/>
      </c>
      <c r="E27" t="e">
        <f>VLOOKUP(Merged!A27,Kyoto_Precip!$A$2:$O$142,15,FALSE)</f>
        <v>#N/A</v>
      </c>
      <c r="F27" t="e">
        <f>VLOOKUP(Merged!A27,Kyoto_Temp!$A$2:$O$142,15,FALSE)</f>
        <v>#N/A</v>
      </c>
      <c r="G27" t="e">
        <f>VLOOKUP(Merged!A27,Kyoto_Sun!$A$2:$O$142,15,FALSE)</f>
        <v>#N/A</v>
      </c>
    </row>
    <row r="28" spans="1:7">
      <c r="A28">
        <f>flowering_prunus!A53</f>
        <v>827</v>
      </c>
      <c r="B28" t="str">
        <f>IF(VLOOKUP(Merged!A28,flowering_prunus!$A$27:$B$1241,2,FALSE)=0,"",VLOOKUP(Merged!A28,flowering_prunus!$A$27:$B$1241,2,FALSE))</f>
        <v/>
      </c>
      <c r="C28" t="str">
        <f>IF(VLOOKUP(Merged!A28,MarTemp_7_759!$A$16:$B$1226,2,FALSE)=-999.9,"",VLOOKUP(Merged!A28,MarTemp_7_759!$A$16:$B$1226,2,FALSE))</f>
        <v/>
      </c>
      <c r="D28" t="str">
        <f>IF(VLOOKUP(Merged!A28,MarTemp_reconstructed!$A$18:$B$1197,2,FALSE)=-50,"",VLOOKUP(Merged!A28,MarTemp_reconstructed!$A$18:$B$1197,2,FALSE))</f>
        <v/>
      </c>
      <c r="E28" t="e">
        <f>VLOOKUP(Merged!A28,Kyoto_Precip!$A$2:$O$142,15,FALSE)</f>
        <v>#N/A</v>
      </c>
      <c r="F28" t="e">
        <f>VLOOKUP(Merged!A28,Kyoto_Temp!$A$2:$O$142,15,FALSE)</f>
        <v>#N/A</v>
      </c>
      <c r="G28" t="e">
        <f>VLOOKUP(Merged!A28,Kyoto_Sun!$A$2:$O$142,15,FALSE)</f>
        <v>#N/A</v>
      </c>
    </row>
    <row r="29" spans="1:7">
      <c r="A29">
        <f>flowering_prunus!A54</f>
        <v>828</v>
      </c>
      <c r="B29" t="str">
        <f>IF(VLOOKUP(Merged!A29,flowering_prunus!$A$27:$B$1241,2,FALSE)=0,"",VLOOKUP(Merged!A29,flowering_prunus!$A$27:$B$1241,2,FALSE))</f>
        <v/>
      </c>
      <c r="C29" t="str">
        <f>IF(VLOOKUP(Merged!A29,MarTemp_7_759!$A$16:$B$1226,2,FALSE)=-999.9,"",VLOOKUP(Merged!A29,MarTemp_7_759!$A$16:$B$1226,2,FALSE))</f>
        <v/>
      </c>
      <c r="D29" t="str">
        <f>IF(VLOOKUP(Merged!A29,MarTemp_reconstructed!$A$18:$B$1197,2,FALSE)=-50,"",VLOOKUP(Merged!A29,MarTemp_reconstructed!$A$18:$B$1197,2,FALSE))</f>
        <v/>
      </c>
      <c r="E29" t="e">
        <f>VLOOKUP(Merged!A29,Kyoto_Precip!$A$2:$O$142,15,FALSE)</f>
        <v>#N/A</v>
      </c>
      <c r="F29" t="e">
        <f>VLOOKUP(Merged!A29,Kyoto_Temp!$A$2:$O$142,15,FALSE)</f>
        <v>#N/A</v>
      </c>
      <c r="G29" t="e">
        <f>VLOOKUP(Merged!A29,Kyoto_Sun!$A$2:$O$142,15,FALSE)</f>
        <v>#N/A</v>
      </c>
    </row>
    <row r="30" spans="1:7">
      <c r="A30">
        <f>flowering_prunus!A55</f>
        <v>829</v>
      </c>
      <c r="B30" t="str">
        <f>IF(VLOOKUP(Merged!A30,flowering_prunus!$A$27:$B$1241,2,FALSE)=0,"",VLOOKUP(Merged!A30,flowering_prunus!$A$27:$B$1241,2,FALSE))</f>
        <v/>
      </c>
      <c r="C30" t="str">
        <f>IF(VLOOKUP(Merged!A30,MarTemp_7_759!$A$16:$B$1226,2,FALSE)=-999.9,"",VLOOKUP(Merged!A30,MarTemp_7_759!$A$16:$B$1226,2,FALSE))</f>
        <v/>
      </c>
      <c r="D30" t="str">
        <f>IF(VLOOKUP(Merged!A30,MarTemp_reconstructed!$A$18:$B$1197,2,FALSE)=-50,"",VLOOKUP(Merged!A30,MarTemp_reconstructed!$A$18:$B$1197,2,FALSE))</f>
        <v/>
      </c>
      <c r="E30" t="e">
        <f>VLOOKUP(Merged!A30,Kyoto_Precip!$A$2:$O$142,15,FALSE)</f>
        <v>#N/A</v>
      </c>
      <c r="F30" t="e">
        <f>VLOOKUP(Merged!A30,Kyoto_Temp!$A$2:$O$142,15,FALSE)</f>
        <v>#N/A</v>
      </c>
      <c r="G30" t="e">
        <f>VLOOKUP(Merged!A30,Kyoto_Sun!$A$2:$O$142,15,FALSE)</f>
        <v>#N/A</v>
      </c>
    </row>
    <row r="31" spans="1:7">
      <c r="A31">
        <f>flowering_prunus!A56</f>
        <v>830</v>
      </c>
      <c r="B31" t="str">
        <f>IF(VLOOKUP(Merged!A31,flowering_prunus!$A$27:$B$1241,2,FALSE)=0,"",VLOOKUP(Merged!A31,flowering_prunus!$A$27:$B$1241,2,FALSE))</f>
        <v/>
      </c>
      <c r="C31" t="str">
        <f>IF(VLOOKUP(Merged!A31,MarTemp_7_759!$A$16:$B$1226,2,FALSE)=-999.9,"",VLOOKUP(Merged!A31,MarTemp_7_759!$A$16:$B$1226,2,FALSE))</f>
        <v/>
      </c>
      <c r="D31" t="str">
        <f>IF(VLOOKUP(Merged!A31,MarTemp_reconstructed!$A$18:$B$1197,2,FALSE)=-50,"",VLOOKUP(Merged!A31,MarTemp_reconstructed!$A$18:$B$1197,2,FALSE))</f>
        <v/>
      </c>
      <c r="E31" t="e">
        <f>VLOOKUP(Merged!A31,Kyoto_Precip!$A$2:$O$142,15,FALSE)</f>
        <v>#N/A</v>
      </c>
      <c r="F31" t="e">
        <f>VLOOKUP(Merged!A31,Kyoto_Temp!$A$2:$O$142,15,FALSE)</f>
        <v>#N/A</v>
      </c>
      <c r="G31" t="e">
        <f>VLOOKUP(Merged!A31,Kyoto_Sun!$A$2:$O$142,15,FALSE)</f>
        <v>#N/A</v>
      </c>
    </row>
    <row r="32" spans="1:7">
      <c r="A32">
        <f>flowering_prunus!A57</f>
        <v>831</v>
      </c>
      <c r="B32">
        <f>IF(VLOOKUP(Merged!A32,flowering_prunus!$A$27:$B$1241,2,FALSE)=0,"",VLOOKUP(Merged!A32,flowering_prunus!$A$27:$B$1241,2,FALSE))</f>
        <v>96</v>
      </c>
      <c r="C32">
        <f>IF(VLOOKUP(Merged!A32,MarTemp_7_759!$A$16:$B$1226,2,FALSE)=-999.9,"",VLOOKUP(Merged!A32,MarTemp_7_759!$A$16:$B$1226,2,FALSE))</f>
        <v>8.6</v>
      </c>
      <c r="D32" t="str">
        <f>IF(VLOOKUP(Merged!A32,MarTemp_reconstructed!$A$18:$B$1197,2,FALSE)=-50,"",VLOOKUP(Merged!A32,MarTemp_reconstructed!$A$18:$B$1197,2,FALSE))</f>
        <v/>
      </c>
      <c r="E32" t="e">
        <f>VLOOKUP(Merged!A32,Kyoto_Precip!$A$2:$O$142,15,FALSE)</f>
        <v>#N/A</v>
      </c>
      <c r="F32" t="e">
        <f>VLOOKUP(Merged!A32,Kyoto_Temp!$A$2:$O$142,15,FALSE)</f>
        <v>#N/A</v>
      </c>
      <c r="G32" t="e">
        <f>VLOOKUP(Merged!A32,Kyoto_Sun!$A$2:$O$142,15,FALSE)</f>
        <v>#N/A</v>
      </c>
    </row>
    <row r="33" spans="1:7">
      <c r="A33">
        <f>flowering_prunus!A58</f>
        <v>832</v>
      </c>
      <c r="B33" t="str">
        <f>IF(VLOOKUP(Merged!A33,flowering_prunus!$A$27:$B$1241,2,FALSE)=0,"",VLOOKUP(Merged!A33,flowering_prunus!$A$27:$B$1241,2,FALSE))</f>
        <v/>
      </c>
      <c r="C33" t="str">
        <f>IF(VLOOKUP(Merged!A33,MarTemp_7_759!$A$16:$B$1226,2,FALSE)=-999.9,"",VLOOKUP(Merged!A33,MarTemp_7_759!$A$16:$B$1226,2,FALSE))</f>
        <v/>
      </c>
      <c r="D33" t="str">
        <f>IF(VLOOKUP(Merged!A33,MarTemp_reconstructed!$A$18:$B$1197,2,FALSE)=-50,"",VLOOKUP(Merged!A33,MarTemp_reconstructed!$A$18:$B$1197,2,FALSE))</f>
        <v/>
      </c>
      <c r="E33" t="e">
        <f>VLOOKUP(Merged!A33,Kyoto_Precip!$A$2:$O$142,15,FALSE)</f>
        <v>#N/A</v>
      </c>
      <c r="F33" t="e">
        <f>VLOOKUP(Merged!A33,Kyoto_Temp!$A$2:$O$142,15,FALSE)</f>
        <v>#N/A</v>
      </c>
      <c r="G33" t="e">
        <f>VLOOKUP(Merged!A33,Kyoto_Sun!$A$2:$O$142,15,FALSE)</f>
        <v>#N/A</v>
      </c>
    </row>
    <row r="34" spans="1:7">
      <c r="A34">
        <f>flowering_prunus!A59</f>
        <v>833</v>
      </c>
      <c r="B34" t="str">
        <f>IF(VLOOKUP(Merged!A34,flowering_prunus!$A$27:$B$1241,2,FALSE)=0,"",VLOOKUP(Merged!A34,flowering_prunus!$A$27:$B$1241,2,FALSE))</f>
        <v/>
      </c>
      <c r="C34" t="str">
        <f>IF(VLOOKUP(Merged!A34,MarTemp_7_759!$A$16:$B$1226,2,FALSE)=-999.9,"",VLOOKUP(Merged!A34,MarTemp_7_759!$A$16:$B$1226,2,FALSE))</f>
        <v/>
      </c>
      <c r="D34" t="str">
        <f>IF(VLOOKUP(Merged!A34,MarTemp_reconstructed!$A$18:$B$1197,2,FALSE)=-50,"",VLOOKUP(Merged!A34,MarTemp_reconstructed!$A$18:$B$1197,2,FALSE))</f>
        <v/>
      </c>
      <c r="E34" t="e">
        <f>VLOOKUP(Merged!A34,Kyoto_Precip!$A$2:$O$142,15,FALSE)</f>
        <v>#N/A</v>
      </c>
      <c r="F34" t="e">
        <f>VLOOKUP(Merged!A34,Kyoto_Temp!$A$2:$O$142,15,FALSE)</f>
        <v>#N/A</v>
      </c>
      <c r="G34" t="e">
        <f>VLOOKUP(Merged!A34,Kyoto_Sun!$A$2:$O$142,15,FALSE)</f>
        <v>#N/A</v>
      </c>
    </row>
    <row r="35" spans="1:7">
      <c r="A35">
        <f>flowering_prunus!A60</f>
        <v>834</v>
      </c>
      <c r="B35" t="str">
        <f>IF(VLOOKUP(Merged!A35,flowering_prunus!$A$27:$B$1241,2,FALSE)=0,"",VLOOKUP(Merged!A35,flowering_prunus!$A$27:$B$1241,2,FALSE))</f>
        <v/>
      </c>
      <c r="C35" t="str">
        <f>IF(VLOOKUP(Merged!A35,MarTemp_7_759!$A$16:$B$1226,2,FALSE)=-999.9,"",VLOOKUP(Merged!A35,MarTemp_7_759!$A$16:$B$1226,2,FALSE))</f>
        <v/>
      </c>
      <c r="D35" t="str">
        <f>IF(VLOOKUP(Merged!A35,MarTemp_reconstructed!$A$18:$B$1197,2,FALSE)=-50,"",VLOOKUP(Merged!A35,MarTemp_reconstructed!$A$18:$B$1197,2,FALSE))</f>
        <v/>
      </c>
      <c r="E35" t="e">
        <f>VLOOKUP(Merged!A35,Kyoto_Precip!$A$2:$O$142,15,FALSE)</f>
        <v>#N/A</v>
      </c>
      <c r="F35" t="e">
        <f>VLOOKUP(Merged!A35,Kyoto_Temp!$A$2:$O$142,15,FALSE)</f>
        <v>#N/A</v>
      </c>
      <c r="G35" t="e">
        <f>VLOOKUP(Merged!A35,Kyoto_Sun!$A$2:$O$142,15,FALSE)</f>
        <v>#N/A</v>
      </c>
    </row>
    <row r="36" spans="1:7">
      <c r="A36">
        <f>flowering_prunus!A61</f>
        <v>835</v>
      </c>
      <c r="B36" t="str">
        <f>IF(VLOOKUP(Merged!A36,flowering_prunus!$A$27:$B$1241,2,FALSE)=0,"",VLOOKUP(Merged!A36,flowering_prunus!$A$27:$B$1241,2,FALSE))</f>
        <v/>
      </c>
      <c r="C36" t="str">
        <f>IF(VLOOKUP(Merged!A36,MarTemp_7_759!$A$16:$B$1226,2,FALSE)=-999.9,"",VLOOKUP(Merged!A36,MarTemp_7_759!$A$16:$B$1226,2,FALSE))</f>
        <v/>
      </c>
      <c r="D36" t="str">
        <f>IF(VLOOKUP(Merged!A36,MarTemp_reconstructed!$A$18:$B$1197,2,FALSE)=-50,"",VLOOKUP(Merged!A36,MarTemp_reconstructed!$A$18:$B$1197,2,FALSE))</f>
        <v/>
      </c>
      <c r="E36" t="e">
        <f>VLOOKUP(Merged!A36,Kyoto_Precip!$A$2:$O$142,15,FALSE)</f>
        <v>#N/A</v>
      </c>
      <c r="F36" t="e">
        <f>VLOOKUP(Merged!A36,Kyoto_Temp!$A$2:$O$142,15,FALSE)</f>
        <v>#N/A</v>
      </c>
      <c r="G36" t="e">
        <f>VLOOKUP(Merged!A36,Kyoto_Sun!$A$2:$O$142,15,FALSE)</f>
        <v>#N/A</v>
      </c>
    </row>
    <row r="37" spans="1:7">
      <c r="A37">
        <f>flowering_prunus!A62</f>
        <v>836</v>
      </c>
      <c r="B37" t="str">
        <f>IF(VLOOKUP(Merged!A37,flowering_prunus!$A$27:$B$1241,2,FALSE)=0,"",VLOOKUP(Merged!A37,flowering_prunus!$A$27:$B$1241,2,FALSE))</f>
        <v/>
      </c>
      <c r="C37" t="str">
        <f>IF(VLOOKUP(Merged!A37,MarTemp_7_759!$A$16:$B$1226,2,FALSE)=-999.9,"",VLOOKUP(Merged!A37,MarTemp_7_759!$A$16:$B$1226,2,FALSE))</f>
        <v/>
      </c>
      <c r="D37" t="str">
        <f>IF(VLOOKUP(Merged!A37,MarTemp_reconstructed!$A$18:$B$1197,2,FALSE)=-50,"",VLOOKUP(Merged!A37,MarTemp_reconstructed!$A$18:$B$1197,2,FALSE))</f>
        <v/>
      </c>
      <c r="E37" t="e">
        <f>VLOOKUP(Merged!A37,Kyoto_Precip!$A$2:$O$142,15,FALSE)</f>
        <v>#N/A</v>
      </c>
      <c r="F37" t="e">
        <f>VLOOKUP(Merged!A37,Kyoto_Temp!$A$2:$O$142,15,FALSE)</f>
        <v>#N/A</v>
      </c>
      <c r="G37" t="e">
        <f>VLOOKUP(Merged!A37,Kyoto_Sun!$A$2:$O$142,15,FALSE)</f>
        <v>#N/A</v>
      </c>
    </row>
    <row r="38" spans="1:7">
      <c r="A38">
        <f>flowering_prunus!A63</f>
        <v>837</v>
      </c>
      <c r="B38" t="str">
        <f>IF(VLOOKUP(Merged!A38,flowering_prunus!$A$27:$B$1241,2,FALSE)=0,"",VLOOKUP(Merged!A38,flowering_prunus!$A$27:$B$1241,2,FALSE))</f>
        <v/>
      </c>
      <c r="C38" t="str">
        <f>IF(VLOOKUP(Merged!A38,MarTemp_7_759!$A$16:$B$1226,2,FALSE)=-999.9,"",VLOOKUP(Merged!A38,MarTemp_7_759!$A$16:$B$1226,2,FALSE))</f>
        <v/>
      </c>
      <c r="D38" t="str">
        <f>IF(VLOOKUP(Merged!A38,MarTemp_reconstructed!$A$18:$B$1197,2,FALSE)=-50,"",VLOOKUP(Merged!A38,MarTemp_reconstructed!$A$18:$B$1197,2,FALSE))</f>
        <v/>
      </c>
      <c r="E38" t="e">
        <f>VLOOKUP(Merged!A38,Kyoto_Precip!$A$2:$O$142,15,FALSE)</f>
        <v>#N/A</v>
      </c>
      <c r="F38" t="e">
        <f>VLOOKUP(Merged!A38,Kyoto_Temp!$A$2:$O$142,15,FALSE)</f>
        <v>#N/A</v>
      </c>
      <c r="G38" t="e">
        <f>VLOOKUP(Merged!A38,Kyoto_Sun!$A$2:$O$142,15,FALSE)</f>
        <v>#N/A</v>
      </c>
    </row>
    <row r="39" spans="1:7">
      <c r="A39">
        <f>flowering_prunus!A64</f>
        <v>838</v>
      </c>
      <c r="B39" t="str">
        <f>IF(VLOOKUP(Merged!A39,flowering_prunus!$A$27:$B$1241,2,FALSE)=0,"",VLOOKUP(Merged!A39,flowering_prunus!$A$27:$B$1241,2,FALSE))</f>
        <v/>
      </c>
      <c r="C39" t="str">
        <f>IF(VLOOKUP(Merged!A39,MarTemp_7_759!$A$16:$B$1226,2,FALSE)=-999.9,"",VLOOKUP(Merged!A39,MarTemp_7_759!$A$16:$B$1226,2,FALSE))</f>
        <v/>
      </c>
      <c r="D39" t="str">
        <f>IF(VLOOKUP(Merged!A39,MarTemp_reconstructed!$A$18:$B$1197,2,FALSE)=-50,"",VLOOKUP(Merged!A39,MarTemp_reconstructed!$A$18:$B$1197,2,FALSE))</f>
        <v/>
      </c>
      <c r="E39" t="e">
        <f>VLOOKUP(Merged!A39,Kyoto_Precip!$A$2:$O$142,15,FALSE)</f>
        <v>#N/A</v>
      </c>
      <c r="F39" t="e">
        <f>VLOOKUP(Merged!A39,Kyoto_Temp!$A$2:$O$142,15,FALSE)</f>
        <v>#N/A</v>
      </c>
      <c r="G39" t="e">
        <f>VLOOKUP(Merged!A39,Kyoto_Sun!$A$2:$O$142,15,FALSE)</f>
        <v>#N/A</v>
      </c>
    </row>
    <row r="40" spans="1:7">
      <c r="A40">
        <f>flowering_prunus!A65</f>
        <v>839</v>
      </c>
      <c r="B40" t="str">
        <f>IF(VLOOKUP(Merged!A40,flowering_prunus!$A$27:$B$1241,2,FALSE)=0,"",VLOOKUP(Merged!A40,flowering_prunus!$A$27:$B$1241,2,FALSE))</f>
        <v/>
      </c>
      <c r="C40" t="str">
        <f>IF(VLOOKUP(Merged!A40,MarTemp_7_759!$A$16:$B$1226,2,FALSE)=-999.9,"",VLOOKUP(Merged!A40,MarTemp_7_759!$A$16:$B$1226,2,FALSE))</f>
        <v/>
      </c>
      <c r="D40" t="str">
        <f>IF(VLOOKUP(Merged!A40,MarTemp_reconstructed!$A$18:$B$1197,2,FALSE)=-50,"",VLOOKUP(Merged!A40,MarTemp_reconstructed!$A$18:$B$1197,2,FALSE))</f>
        <v/>
      </c>
      <c r="E40" t="e">
        <f>VLOOKUP(Merged!A40,Kyoto_Precip!$A$2:$O$142,15,FALSE)</f>
        <v>#N/A</v>
      </c>
      <c r="F40" t="e">
        <f>VLOOKUP(Merged!A40,Kyoto_Temp!$A$2:$O$142,15,FALSE)</f>
        <v>#N/A</v>
      </c>
      <c r="G40" t="e">
        <f>VLOOKUP(Merged!A40,Kyoto_Sun!$A$2:$O$142,15,FALSE)</f>
        <v>#N/A</v>
      </c>
    </row>
    <row r="41" spans="1:7">
      <c r="A41">
        <f>flowering_prunus!A66</f>
        <v>840</v>
      </c>
      <c r="B41" t="str">
        <f>IF(VLOOKUP(Merged!A41,flowering_prunus!$A$27:$B$1241,2,FALSE)=0,"",VLOOKUP(Merged!A41,flowering_prunus!$A$27:$B$1241,2,FALSE))</f>
        <v/>
      </c>
      <c r="C41" t="str">
        <f>IF(VLOOKUP(Merged!A41,MarTemp_7_759!$A$16:$B$1226,2,FALSE)=-999.9,"",VLOOKUP(Merged!A41,MarTemp_7_759!$A$16:$B$1226,2,FALSE))</f>
        <v/>
      </c>
      <c r="D41" t="str">
        <f>IF(VLOOKUP(Merged!A41,MarTemp_reconstructed!$A$18:$B$1197,2,FALSE)=-50,"",VLOOKUP(Merged!A41,MarTemp_reconstructed!$A$18:$B$1197,2,FALSE))</f>
        <v/>
      </c>
      <c r="E41" t="e">
        <f>VLOOKUP(Merged!A41,Kyoto_Precip!$A$2:$O$142,15,FALSE)</f>
        <v>#N/A</v>
      </c>
      <c r="F41" t="e">
        <f>VLOOKUP(Merged!A41,Kyoto_Temp!$A$2:$O$142,15,FALSE)</f>
        <v>#N/A</v>
      </c>
      <c r="G41" t="e">
        <f>VLOOKUP(Merged!A41,Kyoto_Sun!$A$2:$O$142,15,FALSE)</f>
        <v>#N/A</v>
      </c>
    </row>
    <row r="42" spans="1:7">
      <c r="A42">
        <f>flowering_prunus!A67</f>
        <v>841</v>
      </c>
      <c r="B42" t="str">
        <f>IF(VLOOKUP(Merged!A42,flowering_prunus!$A$27:$B$1241,2,FALSE)=0,"",VLOOKUP(Merged!A42,flowering_prunus!$A$27:$B$1241,2,FALSE))</f>
        <v/>
      </c>
      <c r="C42" t="str">
        <f>IF(VLOOKUP(Merged!A42,MarTemp_7_759!$A$16:$B$1226,2,FALSE)=-999.9,"",VLOOKUP(Merged!A42,MarTemp_7_759!$A$16:$B$1226,2,FALSE))</f>
        <v/>
      </c>
      <c r="D42" t="str">
        <f>IF(VLOOKUP(Merged!A42,MarTemp_reconstructed!$A$18:$B$1197,2,FALSE)=-50,"",VLOOKUP(Merged!A42,MarTemp_reconstructed!$A$18:$B$1197,2,FALSE))</f>
        <v/>
      </c>
      <c r="E42" t="e">
        <f>VLOOKUP(Merged!A42,Kyoto_Precip!$A$2:$O$142,15,FALSE)</f>
        <v>#N/A</v>
      </c>
      <c r="F42" t="e">
        <f>VLOOKUP(Merged!A42,Kyoto_Temp!$A$2:$O$142,15,FALSE)</f>
        <v>#N/A</v>
      </c>
      <c r="G42" t="e">
        <f>VLOOKUP(Merged!A42,Kyoto_Sun!$A$2:$O$142,15,FALSE)</f>
        <v>#N/A</v>
      </c>
    </row>
    <row r="43" spans="1:7">
      <c r="A43">
        <f>flowering_prunus!A68</f>
        <v>842</v>
      </c>
      <c r="B43" t="str">
        <f>IF(VLOOKUP(Merged!A43,flowering_prunus!$A$27:$B$1241,2,FALSE)=0,"",VLOOKUP(Merged!A43,flowering_prunus!$A$27:$B$1241,2,FALSE))</f>
        <v/>
      </c>
      <c r="C43" t="str">
        <f>IF(VLOOKUP(Merged!A43,MarTemp_7_759!$A$16:$B$1226,2,FALSE)=-999.9,"",VLOOKUP(Merged!A43,MarTemp_7_759!$A$16:$B$1226,2,FALSE))</f>
        <v/>
      </c>
      <c r="D43" t="str">
        <f>IF(VLOOKUP(Merged!A43,MarTemp_reconstructed!$A$18:$B$1197,2,FALSE)=-50,"",VLOOKUP(Merged!A43,MarTemp_reconstructed!$A$18:$B$1197,2,FALSE))</f>
        <v/>
      </c>
      <c r="E43" t="e">
        <f>VLOOKUP(Merged!A43,Kyoto_Precip!$A$2:$O$142,15,FALSE)</f>
        <v>#N/A</v>
      </c>
      <c r="F43" t="e">
        <f>VLOOKUP(Merged!A43,Kyoto_Temp!$A$2:$O$142,15,FALSE)</f>
        <v>#N/A</v>
      </c>
      <c r="G43" t="e">
        <f>VLOOKUP(Merged!A43,Kyoto_Sun!$A$2:$O$142,15,FALSE)</f>
        <v>#N/A</v>
      </c>
    </row>
    <row r="44" spans="1:7">
      <c r="A44">
        <f>flowering_prunus!A69</f>
        <v>843</v>
      </c>
      <c r="B44" t="str">
        <f>IF(VLOOKUP(Merged!A44,flowering_prunus!$A$27:$B$1241,2,FALSE)=0,"",VLOOKUP(Merged!A44,flowering_prunus!$A$27:$B$1241,2,FALSE))</f>
        <v/>
      </c>
      <c r="C44" t="str">
        <f>IF(VLOOKUP(Merged!A44,MarTemp_7_759!$A$16:$B$1226,2,FALSE)=-999.9,"",VLOOKUP(Merged!A44,MarTemp_7_759!$A$16:$B$1226,2,FALSE))</f>
        <v/>
      </c>
      <c r="D44" t="str">
        <f>IF(VLOOKUP(Merged!A44,MarTemp_reconstructed!$A$18:$B$1197,2,FALSE)=-50,"",VLOOKUP(Merged!A44,MarTemp_reconstructed!$A$18:$B$1197,2,FALSE))</f>
        <v/>
      </c>
      <c r="E44" t="e">
        <f>VLOOKUP(Merged!A44,Kyoto_Precip!$A$2:$O$142,15,FALSE)</f>
        <v>#N/A</v>
      </c>
      <c r="F44" t="e">
        <f>VLOOKUP(Merged!A44,Kyoto_Temp!$A$2:$O$142,15,FALSE)</f>
        <v>#N/A</v>
      </c>
      <c r="G44" t="e">
        <f>VLOOKUP(Merged!A44,Kyoto_Sun!$A$2:$O$142,15,FALSE)</f>
        <v>#N/A</v>
      </c>
    </row>
    <row r="45" spans="1:7">
      <c r="A45">
        <f>flowering_prunus!A70</f>
        <v>844</v>
      </c>
      <c r="B45" t="str">
        <f>IF(VLOOKUP(Merged!A45,flowering_prunus!$A$27:$B$1241,2,FALSE)=0,"",VLOOKUP(Merged!A45,flowering_prunus!$A$27:$B$1241,2,FALSE))</f>
        <v/>
      </c>
      <c r="C45" t="str">
        <f>IF(VLOOKUP(Merged!A45,MarTemp_7_759!$A$16:$B$1226,2,FALSE)=-999.9,"",VLOOKUP(Merged!A45,MarTemp_7_759!$A$16:$B$1226,2,FALSE))</f>
        <v/>
      </c>
      <c r="D45" t="str">
        <f>IF(VLOOKUP(Merged!A45,MarTemp_reconstructed!$A$18:$B$1197,2,FALSE)=-50,"",VLOOKUP(Merged!A45,MarTemp_reconstructed!$A$18:$B$1197,2,FALSE))</f>
        <v/>
      </c>
      <c r="E45" t="e">
        <f>VLOOKUP(Merged!A45,Kyoto_Precip!$A$2:$O$142,15,FALSE)</f>
        <v>#N/A</v>
      </c>
      <c r="F45" t="e">
        <f>VLOOKUP(Merged!A45,Kyoto_Temp!$A$2:$O$142,15,FALSE)</f>
        <v>#N/A</v>
      </c>
      <c r="G45" t="e">
        <f>VLOOKUP(Merged!A45,Kyoto_Sun!$A$2:$O$142,15,FALSE)</f>
        <v>#N/A</v>
      </c>
    </row>
    <row r="46" spans="1:7">
      <c r="A46">
        <f>flowering_prunus!A71</f>
        <v>845</v>
      </c>
      <c r="B46" t="str">
        <f>IF(VLOOKUP(Merged!A46,flowering_prunus!$A$27:$B$1241,2,FALSE)=0,"",VLOOKUP(Merged!A46,flowering_prunus!$A$27:$B$1241,2,FALSE))</f>
        <v/>
      </c>
      <c r="C46" t="str">
        <f>IF(VLOOKUP(Merged!A46,MarTemp_7_759!$A$16:$B$1226,2,FALSE)=-999.9,"",VLOOKUP(Merged!A46,MarTemp_7_759!$A$16:$B$1226,2,FALSE))</f>
        <v/>
      </c>
      <c r="D46" t="str">
        <f>IF(VLOOKUP(Merged!A46,MarTemp_reconstructed!$A$18:$B$1197,2,FALSE)=-50,"",VLOOKUP(Merged!A46,MarTemp_reconstructed!$A$18:$B$1197,2,FALSE))</f>
        <v/>
      </c>
      <c r="E46" t="e">
        <f>VLOOKUP(Merged!A46,Kyoto_Precip!$A$2:$O$142,15,FALSE)</f>
        <v>#N/A</v>
      </c>
      <c r="F46" t="e">
        <f>VLOOKUP(Merged!A46,Kyoto_Temp!$A$2:$O$142,15,FALSE)</f>
        <v>#N/A</v>
      </c>
      <c r="G46" t="e">
        <f>VLOOKUP(Merged!A46,Kyoto_Sun!$A$2:$O$142,15,FALSE)</f>
        <v>#N/A</v>
      </c>
    </row>
    <row r="47" spans="1:7">
      <c r="A47">
        <f>flowering_prunus!A72</f>
        <v>846</v>
      </c>
      <c r="B47" t="str">
        <f>IF(VLOOKUP(Merged!A47,flowering_prunus!$A$27:$B$1241,2,FALSE)=0,"",VLOOKUP(Merged!A47,flowering_prunus!$A$27:$B$1241,2,FALSE))</f>
        <v/>
      </c>
      <c r="C47" t="str">
        <f>IF(VLOOKUP(Merged!A47,MarTemp_7_759!$A$16:$B$1226,2,FALSE)=-999.9,"",VLOOKUP(Merged!A47,MarTemp_7_759!$A$16:$B$1226,2,FALSE))</f>
        <v/>
      </c>
      <c r="D47" t="str">
        <f>IF(VLOOKUP(Merged!A47,MarTemp_reconstructed!$A$18:$B$1197,2,FALSE)=-50,"",VLOOKUP(Merged!A47,MarTemp_reconstructed!$A$18:$B$1197,2,FALSE))</f>
        <v/>
      </c>
      <c r="E47" t="e">
        <f>VLOOKUP(Merged!A47,Kyoto_Precip!$A$2:$O$142,15,FALSE)</f>
        <v>#N/A</v>
      </c>
      <c r="F47" t="e">
        <f>VLOOKUP(Merged!A47,Kyoto_Temp!$A$2:$O$142,15,FALSE)</f>
        <v>#N/A</v>
      </c>
      <c r="G47" t="e">
        <f>VLOOKUP(Merged!A47,Kyoto_Sun!$A$2:$O$142,15,FALSE)</f>
        <v>#N/A</v>
      </c>
    </row>
    <row r="48" spans="1:7">
      <c r="A48">
        <f>flowering_prunus!A73</f>
        <v>847</v>
      </c>
      <c r="B48" t="str">
        <f>IF(VLOOKUP(Merged!A48,flowering_prunus!$A$27:$B$1241,2,FALSE)=0,"",VLOOKUP(Merged!A48,flowering_prunus!$A$27:$B$1241,2,FALSE))</f>
        <v/>
      </c>
      <c r="C48" t="str">
        <f>IF(VLOOKUP(Merged!A48,MarTemp_7_759!$A$16:$B$1226,2,FALSE)=-999.9,"",VLOOKUP(Merged!A48,MarTemp_7_759!$A$16:$B$1226,2,FALSE))</f>
        <v/>
      </c>
      <c r="D48" t="str">
        <f>IF(VLOOKUP(Merged!A48,MarTemp_reconstructed!$A$18:$B$1197,2,FALSE)=-50,"",VLOOKUP(Merged!A48,MarTemp_reconstructed!$A$18:$B$1197,2,FALSE))</f>
        <v/>
      </c>
      <c r="E48" t="e">
        <f>VLOOKUP(Merged!A48,Kyoto_Precip!$A$2:$O$142,15,FALSE)</f>
        <v>#N/A</v>
      </c>
      <c r="F48" t="e">
        <f>VLOOKUP(Merged!A48,Kyoto_Temp!$A$2:$O$142,15,FALSE)</f>
        <v>#N/A</v>
      </c>
      <c r="G48" t="e">
        <f>VLOOKUP(Merged!A48,Kyoto_Sun!$A$2:$O$142,15,FALSE)</f>
        <v>#N/A</v>
      </c>
    </row>
    <row r="49" spans="1:7">
      <c r="A49">
        <f>flowering_prunus!A74</f>
        <v>848</v>
      </c>
      <c r="B49" t="str">
        <f>IF(VLOOKUP(Merged!A49,flowering_prunus!$A$27:$B$1241,2,FALSE)=0,"",VLOOKUP(Merged!A49,flowering_prunus!$A$27:$B$1241,2,FALSE))</f>
        <v/>
      </c>
      <c r="C49" t="str">
        <f>IF(VLOOKUP(Merged!A49,MarTemp_7_759!$A$16:$B$1226,2,FALSE)=-999.9,"",VLOOKUP(Merged!A49,MarTemp_7_759!$A$16:$B$1226,2,FALSE))</f>
        <v/>
      </c>
      <c r="D49" t="str">
        <f>IF(VLOOKUP(Merged!A49,MarTemp_reconstructed!$A$18:$B$1197,2,FALSE)=-50,"",VLOOKUP(Merged!A49,MarTemp_reconstructed!$A$18:$B$1197,2,FALSE))</f>
        <v/>
      </c>
      <c r="E49" t="e">
        <f>VLOOKUP(Merged!A49,Kyoto_Precip!$A$2:$O$142,15,FALSE)</f>
        <v>#N/A</v>
      </c>
      <c r="F49" t="e">
        <f>VLOOKUP(Merged!A49,Kyoto_Temp!$A$2:$O$142,15,FALSE)</f>
        <v>#N/A</v>
      </c>
      <c r="G49" t="e">
        <f>VLOOKUP(Merged!A49,Kyoto_Sun!$A$2:$O$142,15,FALSE)</f>
        <v>#N/A</v>
      </c>
    </row>
    <row r="50" spans="1:7">
      <c r="A50">
        <f>flowering_prunus!A75</f>
        <v>849</v>
      </c>
      <c r="B50" t="str">
        <f>IF(VLOOKUP(Merged!A50,flowering_prunus!$A$27:$B$1241,2,FALSE)=0,"",VLOOKUP(Merged!A50,flowering_prunus!$A$27:$B$1241,2,FALSE))</f>
        <v/>
      </c>
      <c r="C50" t="str">
        <f>IF(VLOOKUP(Merged!A50,MarTemp_7_759!$A$16:$B$1226,2,FALSE)=-999.9,"",VLOOKUP(Merged!A50,MarTemp_7_759!$A$16:$B$1226,2,FALSE))</f>
        <v/>
      </c>
      <c r="D50" t="str">
        <f>IF(VLOOKUP(Merged!A50,MarTemp_reconstructed!$A$18:$B$1197,2,FALSE)=-50,"",VLOOKUP(Merged!A50,MarTemp_reconstructed!$A$18:$B$1197,2,FALSE))</f>
        <v/>
      </c>
      <c r="E50" t="e">
        <f>VLOOKUP(Merged!A50,Kyoto_Precip!$A$2:$O$142,15,FALSE)</f>
        <v>#N/A</v>
      </c>
      <c r="F50" t="e">
        <f>VLOOKUP(Merged!A50,Kyoto_Temp!$A$2:$O$142,15,FALSE)</f>
        <v>#N/A</v>
      </c>
      <c r="G50" t="e">
        <f>VLOOKUP(Merged!A50,Kyoto_Sun!$A$2:$O$142,15,FALSE)</f>
        <v>#N/A</v>
      </c>
    </row>
    <row r="51" spans="1:7">
      <c r="A51">
        <f>flowering_prunus!A76</f>
        <v>850</v>
      </c>
      <c r="B51" t="str">
        <f>IF(VLOOKUP(Merged!A51,flowering_prunus!$A$27:$B$1241,2,FALSE)=0,"",VLOOKUP(Merged!A51,flowering_prunus!$A$27:$B$1241,2,FALSE))</f>
        <v/>
      </c>
      <c r="C51" t="str">
        <f>IF(VLOOKUP(Merged!A51,MarTemp_7_759!$A$16:$B$1226,2,FALSE)=-999.9,"",VLOOKUP(Merged!A51,MarTemp_7_759!$A$16:$B$1226,2,FALSE))</f>
        <v/>
      </c>
      <c r="D51" t="str">
        <f>IF(VLOOKUP(Merged!A51,MarTemp_reconstructed!$A$18:$B$1197,2,FALSE)=-50,"",VLOOKUP(Merged!A51,MarTemp_reconstructed!$A$18:$B$1197,2,FALSE))</f>
        <v/>
      </c>
      <c r="E51" t="e">
        <f>VLOOKUP(Merged!A51,Kyoto_Precip!$A$2:$O$142,15,FALSE)</f>
        <v>#N/A</v>
      </c>
      <c r="F51" t="e">
        <f>VLOOKUP(Merged!A51,Kyoto_Temp!$A$2:$O$142,15,FALSE)</f>
        <v>#N/A</v>
      </c>
      <c r="G51" t="e">
        <f>VLOOKUP(Merged!A51,Kyoto_Sun!$A$2:$O$142,15,FALSE)</f>
        <v>#N/A</v>
      </c>
    </row>
    <row r="52" spans="1:7">
      <c r="A52">
        <f>flowering_prunus!A77</f>
        <v>851</v>
      </c>
      <c r="B52">
        <f>IF(VLOOKUP(Merged!A52,flowering_prunus!$A$27:$B$1241,2,FALSE)=0,"",VLOOKUP(Merged!A52,flowering_prunus!$A$27:$B$1241,2,FALSE))</f>
        <v>108</v>
      </c>
      <c r="C52">
        <f>IF(VLOOKUP(Merged!A52,MarTemp_7_759!$A$16:$B$1226,2,FALSE)=-999.9,"",VLOOKUP(Merged!A52,MarTemp_7_759!$A$16:$B$1226,2,FALSE))</f>
        <v>5.2</v>
      </c>
      <c r="D52" t="str">
        <f>IF(VLOOKUP(Merged!A52,MarTemp_reconstructed!$A$18:$B$1197,2,FALSE)=-50,"",VLOOKUP(Merged!A52,MarTemp_reconstructed!$A$18:$B$1197,2,FALSE))</f>
        <v/>
      </c>
      <c r="E52" t="e">
        <f>VLOOKUP(Merged!A52,Kyoto_Precip!$A$2:$O$142,15,FALSE)</f>
        <v>#N/A</v>
      </c>
      <c r="F52" t="e">
        <f>VLOOKUP(Merged!A52,Kyoto_Temp!$A$2:$O$142,15,FALSE)</f>
        <v>#N/A</v>
      </c>
      <c r="G52" t="e">
        <f>VLOOKUP(Merged!A52,Kyoto_Sun!$A$2:$O$142,15,FALSE)</f>
        <v>#N/A</v>
      </c>
    </row>
    <row r="53" spans="1:7">
      <c r="A53">
        <f>flowering_prunus!A78</f>
        <v>852</v>
      </c>
      <c r="B53" t="str">
        <f>IF(VLOOKUP(Merged!A53,flowering_prunus!$A$27:$B$1241,2,FALSE)=0,"",VLOOKUP(Merged!A53,flowering_prunus!$A$27:$B$1241,2,FALSE))</f>
        <v/>
      </c>
      <c r="C53" t="str">
        <f>IF(VLOOKUP(Merged!A53,MarTemp_7_759!$A$16:$B$1226,2,FALSE)=-999.9,"",VLOOKUP(Merged!A53,MarTemp_7_759!$A$16:$B$1226,2,FALSE))</f>
        <v/>
      </c>
      <c r="D53" t="str">
        <f>IF(VLOOKUP(Merged!A53,MarTemp_reconstructed!$A$18:$B$1197,2,FALSE)=-50,"",VLOOKUP(Merged!A53,MarTemp_reconstructed!$A$18:$B$1197,2,FALSE))</f>
        <v/>
      </c>
      <c r="E53" t="e">
        <f>VLOOKUP(Merged!A53,Kyoto_Precip!$A$2:$O$142,15,FALSE)</f>
        <v>#N/A</v>
      </c>
      <c r="F53" t="e">
        <f>VLOOKUP(Merged!A53,Kyoto_Temp!$A$2:$O$142,15,FALSE)</f>
        <v>#N/A</v>
      </c>
      <c r="G53" t="e">
        <f>VLOOKUP(Merged!A53,Kyoto_Sun!$A$2:$O$142,15,FALSE)</f>
        <v>#N/A</v>
      </c>
    </row>
    <row r="54" spans="1:7">
      <c r="A54">
        <f>flowering_prunus!A79</f>
        <v>853</v>
      </c>
      <c r="B54">
        <f>IF(VLOOKUP(Merged!A54,flowering_prunus!$A$27:$B$1241,2,FALSE)=0,"",VLOOKUP(Merged!A54,flowering_prunus!$A$27:$B$1241,2,FALSE))</f>
        <v>104</v>
      </c>
      <c r="C54">
        <f>IF(VLOOKUP(Merged!A54,MarTemp_7_759!$A$16:$B$1226,2,FALSE)=-999.9,"",VLOOKUP(Merged!A54,MarTemp_7_759!$A$16:$B$1226,2,FALSE))</f>
        <v>6.3</v>
      </c>
      <c r="D54" t="str">
        <f>IF(VLOOKUP(Merged!A54,MarTemp_reconstructed!$A$18:$B$1197,2,FALSE)=-50,"",VLOOKUP(Merged!A54,MarTemp_reconstructed!$A$18:$B$1197,2,FALSE))</f>
        <v/>
      </c>
      <c r="E54" t="e">
        <f>VLOOKUP(Merged!A54,Kyoto_Precip!$A$2:$O$142,15,FALSE)</f>
        <v>#N/A</v>
      </c>
      <c r="F54" t="e">
        <f>VLOOKUP(Merged!A54,Kyoto_Temp!$A$2:$O$142,15,FALSE)</f>
        <v>#N/A</v>
      </c>
      <c r="G54" t="e">
        <f>VLOOKUP(Merged!A54,Kyoto_Sun!$A$2:$O$142,15,FALSE)</f>
        <v>#N/A</v>
      </c>
    </row>
    <row r="55" spans="1:7">
      <c r="A55">
        <f>flowering_prunus!A80</f>
        <v>854</v>
      </c>
      <c r="B55" t="str">
        <f>IF(VLOOKUP(Merged!A55,flowering_prunus!$A$27:$B$1241,2,FALSE)=0,"",VLOOKUP(Merged!A55,flowering_prunus!$A$27:$B$1241,2,FALSE))</f>
        <v/>
      </c>
      <c r="C55" t="str">
        <f>IF(VLOOKUP(Merged!A55,MarTemp_7_759!$A$16:$B$1226,2,FALSE)=-999.9,"",VLOOKUP(Merged!A55,MarTemp_7_759!$A$16:$B$1226,2,FALSE))</f>
        <v/>
      </c>
      <c r="D55">
        <f>IF(VLOOKUP(Merged!A55,MarTemp_reconstructed!$A$18:$B$1197,2,FALSE)=-50,"",VLOOKUP(Merged!A55,MarTemp_reconstructed!$A$18:$B$1197,2,FALSE))</f>
        <v>5.87</v>
      </c>
      <c r="E55" t="e">
        <f>VLOOKUP(Merged!A55,Kyoto_Precip!$A$2:$O$142,15,FALSE)</f>
        <v>#N/A</v>
      </c>
      <c r="F55" t="e">
        <f>VLOOKUP(Merged!A55,Kyoto_Temp!$A$2:$O$142,15,FALSE)</f>
        <v>#N/A</v>
      </c>
      <c r="G55" t="e">
        <f>VLOOKUP(Merged!A55,Kyoto_Sun!$A$2:$O$142,15,FALSE)</f>
        <v>#N/A</v>
      </c>
    </row>
    <row r="56" spans="1:7">
      <c r="A56">
        <f>flowering_prunus!A81</f>
        <v>855</v>
      </c>
      <c r="B56" t="str">
        <f>IF(VLOOKUP(Merged!A56,flowering_prunus!$A$27:$B$1241,2,FALSE)=0,"",VLOOKUP(Merged!A56,flowering_prunus!$A$27:$B$1241,2,FALSE))</f>
        <v/>
      </c>
      <c r="C56" t="str">
        <f>IF(VLOOKUP(Merged!A56,MarTemp_7_759!$A$16:$B$1226,2,FALSE)=-999.9,"",VLOOKUP(Merged!A56,MarTemp_7_759!$A$16:$B$1226,2,FALSE))</f>
        <v/>
      </c>
      <c r="D56">
        <f>IF(VLOOKUP(Merged!A56,MarTemp_reconstructed!$A$18:$B$1197,2,FALSE)=-50,"",VLOOKUP(Merged!A56,MarTemp_reconstructed!$A$18:$B$1197,2,FALSE))</f>
        <v>5.99</v>
      </c>
      <c r="E56" t="e">
        <f>VLOOKUP(Merged!A56,Kyoto_Precip!$A$2:$O$142,15,FALSE)</f>
        <v>#N/A</v>
      </c>
      <c r="F56" t="e">
        <f>VLOOKUP(Merged!A56,Kyoto_Temp!$A$2:$O$142,15,FALSE)</f>
        <v>#N/A</v>
      </c>
      <c r="G56" t="e">
        <f>VLOOKUP(Merged!A56,Kyoto_Sun!$A$2:$O$142,15,FALSE)</f>
        <v>#N/A</v>
      </c>
    </row>
    <row r="57" spans="1:7">
      <c r="A57">
        <f>flowering_prunus!A82</f>
        <v>856</v>
      </c>
      <c r="B57" t="str">
        <f>IF(VLOOKUP(Merged!A57,flowering_prunus!$A$27:$B$1241,2,FALSE)=0,"",VLOOKUP(Merged!A57,flowering_prunus!$A$27:$B$1241,2,FALSE))</f>
        <v/>
      </c>
      <c r="C57" t="str">
        <f>IF(VLOOKUP(Merged!A57,MarTemp_7_759!$A$16:$B$1226,2,FALSE)=-999.9,"",VLOOKUP(Merged!A57,MarTemp_7_759!$A$16:$B$1226,2,FALSE))</f>
        <v/>
      </c>
      <c r="D57">
        <f>IF(VLOOKUP(Merged!A57,MarTemp_reconstructed!$A$18:$B$1197,2,FALSE)=-50,"",VLOOKUP(Merged!A57,MarTemp_reconstructed!$A$18:$B$1197,2,FALSE))</f>
        <v>6.12</v>
      </c>
      <c r="E57" t="e">
        <f>VLOOKUP(Merged!A57,Kyoto_Precip!$A$2:$O$142,15,FALSE)</f>
        <v>#N/A</v>
      </c>
      <c r="F57" t="e">
        <f>VLOOKUP(Merged!A57,Kyoto_Temp!$A$2:$O$142,15,FALSE)</f>
        <v>#N/A</v>
      </c>
      <c r="G57" t="e">
        <f>VLOOKUP(Merged!A57,Kyoto_Sun!$A$2:$O$142,15,FALSE)</f>
        <v>#N/A</v>
      </c>
    </row>
    <row r="58" spans="1:7">
      <c r="A58">
        <f>flowering_prunus!A83</f>
        <v>857</v>
      </c>
      <c r="B58" t="str">
        <f>IF(VLOOKUP(Merged!A58,flowering_prunus!$A$27:$B$1241,2,FALSE)=0,"",VLOOKUP(Merged!A58,flowering_prunus!$A$27:$B$1241,2,FALSE))</f>
        <v/>
      </c>
      <c r="C58" t="str">
        <f>IF(VLOOKUP(Merged!A58,MarTemp_7_759!$A$16:$B$1226,2,FALSE)=-999.9,"",VLOOKUP(Merged!A58,MarTemp_7_759!$A$16:$B$1226,2,FALSE))</f>
        <v/>
      </c>
      <c r="D58">
        <f>IF(VLOOKUP(Merged!A58,MarTemp_reconstructed!$A$18:$B$1197,2,FALSE)=-50,"",VLOOKUP(Merged!A58,MarTemp_reconstructed!$A$18:$B$1197,2,FALSE))</f>
        <v>6.25</v>
      </c>
      <c r="E58" t="e">
        <f>VLOOKUP(Merged!A58,Kyoto_Precip!$A$2:$O$142,15,FALSE)</f>
        <v>#N/A</v>
      </c>
      <c r="F58" t="e">
        <f>VLOOKUP(Merged!A58,Kyoto_Temp!$A$2:$O$142,15,FALSE)</f>
        <v>#N/A</v>
      </c>
      <c r="G58" t="e">
        <f>VLOOKUP(Merged!A58,Kyoto_Sun!$A$2:$O$142,15,FALSE)</f>
        <v>#N/A</v>
      </c>
    </row>
    <row r="59" spans="1:7">
      <c r="A59">
        <f>flowering_prunus!A84</f>
        <v>858</v>
      </c>
      <c r="B59" t="str">
        <f>IF(VLOOKUP(Merged!A59,flowering_prunus!$A$27:$B$1241,2,FALSE)=0,"",VLOOKUP(Merged!A59,flowering_prunus!$A$27:$B$1241,2,FALSE))</f>
        <v/>
      </c>
      <c r="C59" t="str">
        <f>IF(VLOOKUP(Merged!A59,MarTemp_7_759!$A$16:$B$1226,2,FALSE)=-999.9,"",VLOOKUP(Merged!A59,MarTemp_7_759!$A$16:$B$1226,2,FALSE))</f>
        <v/>
      </c>
      <c r="D59">
        <f>IF(VLOOKUP(Merged!A59,MarTemp_reconstructed!$A$18:$B$1197,2,FALSE)=-50,"",VLOOKUP(Merged!A59,MarTemp_reconstructed!$A$18:$B$1197,2,FALSE))</f>
        <v>6.37</v>
      </c>
      <c r="E59" t="e">
        <f>VLOOKUP(Merged!A59,Kyoto_Precip!$A$2:$O$142,15,FALSE)</f>
        <v>#N/A</v>
      </c>
      <c r="F59" t="e">
        <f>VLOOKUP(Merged!A59,Kyoto_Temp!$A$2:$O$142,15,FALSE)</f>
        <v>#N/A</v>
      </c>
      <c r="G59" t="e">
        <f>VLOOKUP(Merged!A59,Kyoto_Sun!$A$2:$O$142,15,FALSE)</f>
        <v>#N/A</v>
      </c>
    </row>
    <row r="60" spans="1:7">
      <c r="A60">
        <f>flowering_prunus!A85</f>
        <v>859</v>
      </c>
      <c r="B60" t="str">
        <f>IF(VLOOKUP(Merged!A60,flowering_prunus!$A$27:$B$1241,2,FALSE)=0,"",VLOOKUP(Merged!A60,flowering_prunus!$A$27:$B$1241,2,FALSE))</f>
        <v/>
      </c>
      <c r="C60" t="str">
        <f>IF(VLOOKUP(Merged!A60,MarTemp_7_759!$A$16:$B$1226,2,FALSE)=-999.9,"",VLOOKUP(Merged!A60,MarTemp_7_759!$A$16:$B$1226,2,FALSE))</f>
        <v/>
      </c>
      <c r="D60">
        <f>IF(VLOOKUP(Merged!A60,MarTemp_reconstructed!$A$18:$B$1197,2,FALSE)=-50,"",VLOOKUP(Merged!A60,MarTemp_reconstructed!$A$18:$B$1197,2,FALSE))</f>
        <v>6.5</v>
      </c>
      <c r="E60" t="e">
        <f>VLOOKUP(Merged!A60,Kyoto_Precip!$A$2:$O$142,15,FALSE)</f>
        <v>#N/A</v>
      </c>
      <c r="F60" t="e">
        <f>VLOOKUP(Merged!A60,Kyoto_Temp!$A$2:$O$142,15,FALSE)</f>
        <v>#N/A</v>
      </c>
      <c r="G60" t="e">
        <f>VLOOKUP(Merged!A60,Kyoto_Sun!$A$2:$O$142,15,FALSE)</f>
        <v>#N/A</v>
      </c>
    </row>
    <row r="61" spans="1:7">
      <c r="A61">
        <f>flowering_prunus!A86</f>
        <v>860</v>
      </c>
      <c r="B61" t="str">
        <f>IF(VLOOKUP(Merged!A61,flowering_prunus!$A$27:$B$1241,2,FALSE)=0,"",VLOOKUP(Merged!A61,flowering_prunus!$A$27:$B$1241,2,FALSE))</f>
        <v/>
      </c>
      <c r="C61" t="str">
        <f>IF(VLOOKUP(Merged!A61,MarTemp_7_759!$A$16:$B$1226,2,FALSE)=-999.9,"",VLOOKUP(Merged!A61,MarTemp_7_759!$A$16:$B$1226,2,FALSE))</f>
        <v/>
      </c>
      <c r="D61">
        <f>IF(VLOOKUP(Merged!A61,MarTemp_reconstructed!$A$18:$B$1197,2,FALSE)=-50,"",VLOOKUP(Merged!A61,MarTemp_reconstructed!$A$18:$B$1197,2,FALSE))</f>
        <v>6.62</v>
      </c>
      <c r="E61" t="e">
        <f>VLOOKUP(Merged!A61,Kyoto_Precip!$A$2:$O$142,15,FALSE)</f>
        <v>#N/A</v>
      </c>
      <c r="F61" t="e">
        <f>VLOOKUP(Merged!A61,Kyoto_Temp!$A$2:$O$142,15,FALSE)</f>
        <v>#N/A</v>
      </c>
      <c r="G61" t="e">
        <f>VLOOKUP(Merged!A61,Kyoto_Sun!$A$2:$O$142,15,FALSE)</f>
        <v>#N/A</v>
      </c>
    </row>
    <row r="62" spans="1:7">
      <c r="A62">
        <f>flowering_prunus!A87</f>
        <v>861</v>
      </c>
      <c r="B62" t="str">
        <f>IF(VLOOKUP(Merged!A62,flowering_prunus!$A$27:$B$1241,2,FALSE)=0,"",VLOOKUP(Merged!A62,flowering_prunus!$A$27:$B$1241,2,FALSE))</f>
        <v/>
      </c>
      <c r="C62" t="str">
        <f>IF(VLOOKUP(Merged!A62,MarTemp_7_759!$A$16:$B$1226,2,FALSE)=-999.9,"",VLOOKUP(Merged!A62,MarTemp_7_759!$A$16:$B$1226,2,FALSE))</f>
        <v/>
      </c>
      <c r="D62">
        <f>IF(VLOOKUP(Merged!A62,MarTemp_reconstructed!$A$18:$B$1197,2,FALSE)=-50,"",VLOOKUP(Merged!A62,MarTemp_reconstructed!$A$18:$B$1197,2,FALSE))</f>
        <v>6.75</v>
      </c>
      <c r="E62" t="e">
        <f>VLOOKUP(Merged!A62,Kyoto_Precip!$A$2:$O$142,15,FALSE)</f>
        <v>#N/A</v>
      </c>
      <c r="F62" t="e">
        <f>VLOOKUP(Merged!A62,Kyoto_Temp!$A$2:$O$142,15,FALSE)</f>
        <v>#N/A</v>
      </c>
      <c r="G62" t="e">
        <f>VLOOKUP(Merged!A62,Kyoto_Sun!$A$2:$O$142,15,FALSE)</f>
        <v>#N/A</v>
      </c>
    </row>
    <row r="63" spans="1:7">
      <c r="A63">
        <f>flowering_prunus!A88</f>
        <v>862</v>
      </c>
      <c r="B63" t="str">
        <f>IF(VLOOKUP(Merged!A63,flowering_prunus!$A$27:$B$1241,2,FALSE)=0,"",VLOOKUP(Merged!A63,flowering_prunus!$A$27:$B$1241,2,FALSE))</f>
        <v/>
      </c>
      <c r="C63" t="str">
        <f>IF(VLOOKUP(Merged!A63,MarTemp_7_759!$A$16:$B$1226,2,FALSE)=-999.9,"",VLOOKUP(Merged!A63,MarTemp_7_759!$A$16:$B$1226,2,FALSE))</f>
        <v/>
      </c>
      <c r="D63">
        <f>IF(VLOOKUP(Merged!A63,MarTemp_reconstructed!$A$18:$B$1197,2,FALSE)=-50,"",VLOOKUP(Merged!A63,MarTemp_reconstructed!$A$18:$B$1197,2,FALSE))</f>
        <v>6.88</v>
      </c>
      <c r="E63" t="e">
        <f>VLOOKUP(Merged!A63,Kyoto_Precip!$A$2:$O$142,15,FALSE)</f>
        <v>#N/A</v>
      </c>
      <c r="F63" t="e">
        <f>VLOOKUP(Merged!A63,Kyoto_Temp!$A$2:$O$142,15,FALSE)</f>
        <v>#N/A</v>
      </c>
      <c r="G63" t="e">
        <f>VLOOKUP(Merged!A63,Kyoto_Sun!$A$2:$O$142,15,FALSE)</f>
        <v>#N/A</v>
      </c>
    </row>
    <row r="64" spans="1:7">
      <c r="A64">
        <f>flowering_prunus!A89</f>
        <v>863</v>
      </c>
      <c r="B64" t="str">
        <f>IF(VLOOKUP(Merged!A64,flowering_prunus!$A$27:$B$1241,2,FALSE)=0,"",VLOOKUP(Merged!A64,flowering_prunus!$A$27:$B$1241,2,FALSE))</f>
        <v/>
      </c>
      <c r="C64" t="str">
        <f>IF(VLOOKUP(Merged!A64,MarTemp_7_759!$A$16:$B$1226,2,FALSE)=-999.9,"",VLOOKUP(Merged!A64,MarTemp_7_759!$A$16:$B$1226,2,FALSE))</f>
        <v/>
      </c>
      <c r="D64">
        <f>IF(VLOOKUP(Merged!A64,MarTemp_reconstructed!$A$18:$B$1197,2,FALSE)=-50,"",VLOOKUP(Merged!A64,MarTemp_reconstructed!$A$18:$B$1197,2,FALSE))</f>
        <v>7</v>
      </c>
      <c r="E64" t="e">
        <f>VLOOKUP(Merged!A64,Kyoto_Precip!$A$2:$O$142,15,FALSE)</f>
        <v>#N/A</v>
      </c>
      <c r="F64" t="e">
        <f>VLOOKUP(Merged!A64,Kyoto_Temp!$A$2:$O$142,15,FALSE)</f>
        <v>#N/A</v>
      </c>
      <c r="G64" t="e">
        <f>VLOOKUP(Merged!A64,Kyoto_Sun!$A$2:$O$142,15,FALSE)</f>
        <v>#N/A</v>
      </c>
    </row>
    <row r="65" spans="1:7">
      <c r="A65">
        <f>flowering_prunus!A90</f>
        <v>864</v>
      </c>
      <c r="B65">
        <f>IF(VLOOKUP(Merged!A65,flowering_prunus!$A$27:$B$1241,2,FALSE)=0,"",VLOOKUP(Merged!A65,flowering_prunus!$A$27:$B$1241,2,FALSE))</f>
        <v>100</v>
      </c>
      <c r="C65">
        <f>IF(VLOOKUP(Merged!A65,MarTemp_7_759!$A$16:$B$1226,2,FALSE)=-999.9,"",VLOOKUP(Merged!A65,MarTemp_7_759!$A$16:$B$1226,2,FALSE))</f>
        <v>7.4</v>
      </c>
      <c r="D65">
        <f>IF(VLOOKUP(Merged!A65,MarTemp_reconstructed!$A$18:$B$1197,2,FALSE)=-50,"",VLOOKUP(Merged!A65,MarTemp_reconstructed!$A$18:$B$1197,2,FALSE))</f>
        <v>7.13</v>
      </c>
      <c r="E65" t="e">
        <f>VLOOKUP(Merged!A65,Kyoto_Precip!$A$2:$O$142,15,FALSE)</f>
        <v>#N/A</v>
      </c>
      <c r="F65" t="e">
        <f>VLOOKUP(Merged!A65,Kyoto_Temp!$A$2:$O$142,15,FALSE)</f>
        <v>#N/A</v>
      </c>
      <c r="G65" t="e">
        <f>VLOOKUP(Merged!A65,Kyoto_Sun!$A$2:$O$142,15,FALSE)</f>
        <v>#N/A</v>
      </c>
    </row>
    <row r="66" spans="1:7">
      <c r="A66">
        <f>flowering_prunus!A91</f>
        <v>865</v>
      </c>
      <c r="B66" t="str">
        <f>IF(VLOOKUP(Merged!A66,flowering_prunus!$A$27:$B$1241,2,FALSE)=0,"",VLOOKUP(Merged!A66,flowering_prunus!$A$27:$B$1241,2,FALSE))</f>
        <v/>
      </c>
      <c r="C66" t="str">
        <f>IF(VLOOKUP(Merged!A66,MarTemp_7_759!$A$16:$B$1226,2,FALSE)=-999.9,"",VLOOKUP(Merged!A66,MarTemp_7_759!$A$16:$B$1226,2,FALSE))</f>
        <v/>
      </c>
      <c r="D66">
        <f>IF(VLOOKUP(Merged!A66,MarTemp_reconstructed!$A$18:$B$1197,2,FALSE)=-50,"",VLOOKUP(Merged!A66,MarTemp_reconstructed!$A$18:$B$1197,2,FALSE))</f>
        <v>7.25</v>
      </c>
      <c r="E66" t="e">
        <f>VLOOKUP(Merged!A66,Kyoto_Precip!$A$2:$O$142,15,FALSE)</f>
        <v>#N/A</v>
      </c>
      <c r="F66" t="e">
        <f>VLOOKUP(Merged!A66,Kyoto_Temp!$A$2:$O$142,15,FALSE)</f>
        <v>#N/A</v>
      </c>
      <c r="G66" t="e">
        <f>VLOOKUP(Merged!A66,Kyoto_Sun!$A$2:$O$142,15,FALSE)</f>
        <v>#N/A</v>
      </c>
    </row>
    <row r="67" spans="1:7">
      <c r="A67">
        <f>flowering_prunus!A92</f>
        <v>866</v>
      </c>
      <c r="B67">
        <f>IF(VLOOKUP(Merged!A67,flowering_prunus!$A$27:$B$1241,2,FALSE)=0,"",VLOOKUP(Merged!A67,flowering_prunus!$A$27:$B$1241,2,FALSE))</f>
        <v>106</v>
      </c>
      <c r="C67">
        <f>IF(VLOOKUP(Merged!A67,MarTemp_7_759!$A$16:$B$1226,2,FALSE)=-999.9,"",VLOOKUP(Merged!A67,MarTemp_7_759!$A$16:$B$1226,2,FALSE))</f>
        <v>5.7</v>
      </c>
      <c r="D67">
        <f>IF(VLOOKUP(Merged!A67,MarTemp_reconstructed!$A$18:$B$1197,2,FALSE)=-50,"",VLOOKUP(Merged!A67,MarTemp_reconstructed!$A$18:$B$1197,2,FALSE))</f>
        <v>7.38</v>
      </c>
      <c r="E67" t="e">
        <f>VLOOKUP(Merged!A67,Kyoto_Precip!$A$2:$O$142,15,FALSE)</f>
        <v>#N/A</v>
      </c>
      <c r="F67" t="e">
        <f>VLOOKUP(Merged!A67,Kyoto_Temp!$A$2:$O$142,15,FALSE)</f>
        <v>#N/A</v>
      </c>
      <c r="G67" t="e">
        <f>VLOOKUP(Merged!A67,Kyoto_Sun!$A$2:$O$142,15,FALSE)</f>
        <v>#N/A</v>
      </c>
    </row>
    <row r="68" spans="1:7">
      <c r="A68">
        <f>flowering_prunus!A93</f>
        <v>867</v>
      </c>
      <c r="B68" t="str">
        <f>IF(VLOOKUP(Merged!A68,flowering_prunus!$A$27:$B$1241,2,FALSE)=0,"",VLOOKUP(Merged!A68,flowering_prunus!$A$27:$B$1241,2,FALSE))</f>
        <v/>
      </c>
      <c r="C68" t="str">
        <f>IF(VLOOKUP(Merged!A68,MarTemp_7_759!$A$16:$B$1226,2,FALSE)=-999.9,"",VLOOKUP(Merged!A68,MarTemp_7_759!$A$16:$B$1226,2,FALSE))</f>
        <v/>
      </c>
      <c r="D68" t="str">
        <f>IF(VLOOKUP(Merged!A68,MarTemp_reconstructed!$A$18:$B$1197,2,FALSE)=-50,"",VLOOKUP(Merged!A68,MarTemp_reconstructed!$A$18:$B$1197,2,FALSE))</f>
        <v/>
      </c>
      <c r="E68" t="e">
        <f>VLOOKUP(Merged!A68,Kyoto_Precip!$A$2:$O$142,15,FALSE)</f>
        <v>#N/A</v>
      </c>
      <c r="F68" t="e">
        <f>VLOOKUP(Merged!A68,Kyoto_Temp!$A$2:$O$142,15,FALSE)</f>
        <v>#N/A</v>
      </c>
      <c r="G68" t="e">
        <f>VLOOKUP(Merged!A68,Kyoto_Sun!$A$2:$O$142,15,FALSE)</f>
        <v>#N/A</v>
      </c>
    </row>
    <row r="69" spans="1:7">
      <c r="A69">
        <f>flowering_prunus!A94</f>
        <v>868</v>
      </c>
      <c r="B69" t="str">
        <f>IF(VLOOKUP(Merged!A69,flowering_prunus!$A$27:$B$1241,2,FALSE)=0,"",VLOOKUP(Merged!A69,flowering_prunus!$A$27:$B$1241,2,FALSE))</f>
        <v/>
      </c>
      <c r="C69" t="str">
        <f>IF(VLOOKUP(Merged!A69,MarTemp_7_759!$A$16:$B$1226,2,FALSE)=-999.9,"",VLOOKUP(Merged!A69,MarTemp_7_759!$A$16:$B$1226,2,FALSE))</f>
        <v/>
      </c>
      <c r="D69" t="str">
        <f>IF(VLOOKUP(Merged!A69,MarTemp_reconstructed!$A$18:$B$1197,2,FALSE)=-50,"",VLOOKUP(Merged!A69,MarTemp_reconstructed!$A$18:$B$1197,2,FALSE))</f>
        <v/>
      </c>
      <c r="E69" t="e">
        <f>VLOOKUP(Merged!A69,Kyoto_Precip!$A$2:$O$142,15,FALSE)</f>
        <v>#N/A</v>
      </c>
      <c r="F69" t="e">
        <f>VLOOKUP(Merged!A69,Kyoto_Temp!$A$2:$O$142,15,FALSE)</f>
        <v>#N/A</v>
      </c>
      <c r="G69" t="e">
        <f>VLOOKUP(Merged!A69,Kyoto_Sun!$A$2:$O$142,15,FALSE)</f>
        <v>#N/A</v>
      </c>
    </row>
    <row r="70" spans="1:7">
      <c r="A70">
        <f>flowering_prunus!A95</f>
        <v>869</v>
      </c>
      <c r="B70">
        <f>IF(VLOOKUP(Merged!A70,flowering_prunus!$A$27:$B$1241,2,FALSE)=0,"",VLOOKUP(Merged!A70,flowering_prunus!$A$27:$B$1241,2,FALSE))</f>
        <v>95</v>
      </c>
      <c r="C70">
        <f>IF(VLOOKUP(Merged!A70,MarTemp_7_759!$A$16:$B$1226,2,FALSE)=-999.9,"",VLOOKUP(Merged!A70,MarTemp_7_759!$A$16:$B$1226,2,FALSE))</f>
        <v>8.9</v>
      </c>
      <c r="D70" t="str">
        <f>IF(VLOOKUP(Merged!A70,MarTemp_reconstructed!$A$18:$B$1197,2,FALSE)=-50,"",VLOOKUP(Merged!A70,MarTemp_reconstructed!$A$18:$B$1197,2,FALSE))</f>
        <v/>
      </c>
      <c r="E70" t="e">
        <f>VLOOKUP(Merged!A70,Kyoto_Precip!$A$2:$O$142,15,FALSE)</f>
        <v>#N/A</v>
      </c>
      <c r="F70" t="e">
        <f>VLOOKUP(Merged!A70,Kyoto_Temp!$A$2:$O$142,15,FALSE)</f>
        <v>#N/A</v>
      </c>
      <c r="G70" t="e">
        <f>VLOOKUP(Merged!A70,Kyoto_Sun!$A$2:$O$142,15,FALSE)</f>
        <v>#N/A</v>
      </c>
    </row>
    <row r="71" spans="1:7">
      <c r="A71">
        <f>flowering_prunus!A96</f>
        <v>870</v>
      </c>
      <c r="B71" t="str">
        <f>IF(VLOOKUP(Merged!A71,flowering_prunus!$A$27:$B$1241,2,FALSE)=0,"",VLOOKUP(Merged!A71,flowering_prunus!$A$27:$B$1241,2,FALSE))</f>
        <v/>
      </c>
      <c r="C71" t="str">
        <f>IF(VLOOKUP(Merged!A71,MarTemp_7_759!$A$16:$B$1226,2,FALSE)=-999.9,"",VLOOKUP(Merged!A71,MarTemp_7_759!$A$16:$B$1226,2,FALSE))</f>
        <v/>
      </c>
      <c r="D71" t="str">
        <f>IF(VLOOKUP(Merged!A71,MarTemp_reconstructed!$A$18:$B$1197,2,FALSE)=-50,"",VLOOKUP(Merged!A71,MarTemp_reconstructed!$A$18:$B$1197,2,FALSE))</f>
        <v/>
      </c>
      <c r="E71" t="e">
        <f>VLOOKUP(Merged!A71,Kyoto_Precip!$A$2:$O$142,15,FALSE)</f>
        <v>#N/A</v>
      </c>
      <c r="F71" t="e">
        <f>VLOOKUP(Merged!A71,Kyoto_Temp!$A$2:$O$142,15,FALSE)</f>
        <v>#N/A</v>
      </c>
      <c r="G71" t="e">
        <f>VLOOKUP(Merged!A71,Kyoto_Sun!$A$2:$O$142,15,FALSE)</f>
        <v>#N/A</v>
      </c>
    </row>
    <row r="72" spans="1:7">
      <c r="A72">
        <f>flowering_prunus!A97</f>
        <v>871</v>
      </c>
      <c r="B72" t="str">
        <f>IF(VLOOKUP(Merged!A72,flowering_prunus!$A$27:$B$1241,2,FALSE)=0,"",VLOOKUP(Merged!A72,flowering_prunus!$A$27:$B$1241,2,FALSE))</f>
        <v/>
      </c>
      <c r="C72" t="str">
        <f>IF(VLOOKUP(Merged!A72,MarTemp_7_759!$A$16:$B$1226,2,FALSE)=-999.9,"",VLOOKUP(Merged!A72,MarTemp_7_759!$A$16:$B$1226,2,FALSE))</f>
        <v/>
      </c>
      <c r="D72" t="str">
        <f>IF(VLOOKUP(Merged!A72,MarTemp_reconstructed!$A$18:$B$1197,2,FALSE)=-50,"",VLOOKUP(Merged!A72,MarTemp_reconstructed!$A$18:$B$1197,2,FALSE))</f>
        <v/>
      </c>
      <c r="E72" t="e">
        <f>VLOOKUP(Merged!A72,Kyoto_Precip!$A$2:$O$142,15,FALSE)</f>
        <v>#N/A</v>
      </c>
      <c r="F72" t="e">
        <f>VLOOKUP(Merged!A72,Kyoto_Temp!$A$2:$O$142,15,FALSE)</f>
        <v>#N/A</v>
      </c>
      <c r="G72" t="e">
        <f>VLOOKUP(Merged!A72,Kyoto_Sun!$A$2:$O$142,15,FALSE)</f>
        <v>#N/A</v>
      </c>
    </row>
    <row r="73" spans="1:7">
      <c r="A73">
        <f>flowering_prunus!A98</f>
        <v>872</v>
      </c>
      <c r="B73" t="str">
        <f>IF(VLOOKUP(Merged!A73,flowering_prunus!$A$27:$B$1241,2,FALSE)=0,"",VLOOKUP(Merged!A73,flowering_prunus!$A$27:$B$1241,2,FALSE))</f>
        <v/>
      </c>
      <c r="C73" t="str">
        <f>IF(VLOOKUP(Merged!A73,MarTemp_7_759!$A$16:$B$1226,2,FALSE)=-999.9,"",VLOOKUP(Merged!A73,MarTemp_7_759!$A$16:$B$1226,2,FALSE))</f>
        <v/>
      </c>
      <c r="D73" t="str">
        <f>IF(VLOOKUP(Merged!A73,MarTemp_reconstructed!$A$18:$B$1197,2,FALSE)=-50,"",VLOOKUP(Merged!A73,MarTemp_reconstructed!$A$18:$B$1197,2,FALSE))</f>
        <v/>
      </c>
      <c r="E73" t="e">
        <f>VLOOKUP(Merged!A73,Kyoto_Precip!$A$2:$O$142,15,FALSE)</f>
        <v>#N/A</v>
      </c>
      <c r="F73" t="e">
        <f>VLOOKUP(Merged!A73,Kyoto_Temp!$A$2:$O$142,15,FALSE)</f>
        <v>#N/A</v>
      </c>
      <c r="G73" t="e">
        <f>VLOOKUP(Merged!A73,Kyoto_Sun!$A$2:$O$142,15,FALSE)</f>
        <v>#N/A</v>
      </c>
    </row>
    <row r="74" spans="1:7">
      <c r="A74">
        <f>flowering_prunus!A99</f>
        <v>873</v>
      </c>
      <c r="B74" t="str">
        <f>IF(VLOOKUP(Merged!A74,flowering_prunus!$A$27:$B$1241,2,FALSE)=0,"",VLOOKUP(Merged!A74,flowering_prunus!$A$27:$B$1241,2,FALSE))</f>
        <v/>
      </c>
      <c r="C74" t="str">
        <f>IF(VLOOKUP(Merged!A74,MarTemp_7_759!$A$16:$B$1226,2,FALSE)=-999.9,"",VLOOKUP(Merged!A74,MarTemp_7_759!$A$16:$B$1226,2,FALSE))</f>
        <v/>
      </c>
      <c r="D74" t="str">
        <f>IF(VLOOKUP(Merged!A74,MarTemp_reconstructed!$A$18:$B$1197,2,FALSE)=-50,"",VLOOKUP(Merged!A74,MarTemp_reconstructed!$A$18:$B$1197,2,FALSE))</f>
        <v/>
      </c>
      <c r="E74" t="e">
        <f>VLOOKUP(Merged!A74,Kyoto_Precip!$A$2:$O$142,15,FALSE)</f>
        <v>#N/A</v>
      </c>
      <c r="F74" t="e">
        <f>VLOOKUP(Merged!A74,Kyoto_Temp!$A$2:$O$142,15,FALSE)</f>
        <v>#N/A</v>
      </c>
      <c r="G74" t="e">
        <f>VLOOKUP(Merged!A74,Kyoto_Sun!$A$2:$O$142,15,FALSE)</f>
        <v>#N/A</v>
      </c>
    </row>
    <row r="75" spans="1:7">
      <c r="A75">
        <f>flowering_prunus!A100</f>
        <v>874</v>
      </c>
      <c r="B75" t="str">
        <f>IF(VLOOKUP(Merged!A75,flowering_prunus!$A$27:$B$1241,2,FALSE)=0,"",VLOOKUP(Merged!A75,flowering_prunus!$A$27:$B$1241,2,FALSE))</f>
        <v/>
      </c>
      <c r="C75" t="str">
        <f>IF(VLOOKUP(Merged!A75,MarTemp_7_759!$A$16:$B$1226,2,FALSE)=-999.9,"",VLOOKUP(Merged!A75,MarTemp_7_759!$A$16:$B$1226,2,FALSE))</f>
        <v/>
      </c>
      <c r="D75" t="str">
        <f>IF(VLOOKUP(Merged!A75,MarTemp_reconstructed!$A$18:$B$1197,2,FALSE)=-50,"",VLOOKUP(Merged!A75,MarTemp_reconstructed!$A$18:$B$1197,2,FALSE))</f>
        <v/>
      </c>
      <c r="E75" t="e">
        <f>VLOOKUP(Merged!A75,Kyoto_Precip!$A$2:$O$142,15,FALSE)</f>
        <v>#N/A</v>
      </c>
      <c r="F75" t="e">
        <f>VLOOKUP(Merged!A75,Kyoto_Temp!$A$2:$O$142,15,FALSE)</f>
        <v>#N/A</v>
      </c>
      <c r="G75" t="e">
        <f>VLOOKUP(Merged!A75,Kyoto_Sun!$A$2:$O$142,15,FALSE)</f>
        <v>#N/A</v>
      </c>
    </row>
    <row r="76" spans="1:7">
      <c r="A76">
        <f>flowering_prunus!A101</f>
        <v>875</v>
      </c>
      <c r="B76" t="str">
        <f>IF(VLOOKUP(Merged!A76,flowering_prunus!$A$27:$B$1241,2,FALSE)=0,"",VLOOKUP(Merged!A76,flowering_prunus!$A$27:$B$1241,2,FALSE))</f>
        <v/>
      </c>
      <c r="C76" t="str">
        <f>IF(VLOOKUP(Merged!A76,MarTemp_7_759!$A$16:$B$1226,2,FALSE)=-999.9,"",VLOOKUP(Merged!A76,MarTemp_7_759!$A$16:$B$1226,2,FALSE))</f>
        <v/>
      </c>
      <c r="D76" t="str">
        <f>IF(VLOOKUP(Merged!A76,MarTemp_reconstructed!$A$18:$B$1197,2,FALSE)=-50,"",VLOOKUP(Merged!A76,MarTemp_reconstructed!$A$18:$B$1197,2,FALSE))</f>
        <v/>
      </c>
      <c r="E76" t="e">
        <f>VLOOKUP(Merged!A76,Kyoto_Precip!$A$2:$O$142,15,FALSE)</f>
        <v>#N/A</v>
      </c>
      <c r="F76" t="e">
        <f>VLOOKUP(Merged!A76,Kyoto_Temp!$A$2:$O$142,15,FALSE)</f>
        <v>#N/A</v>
      </c>
      <c r="G76" t="e">
        <f>VLOOKUP(Merged!A76,Kyoto_Sun!$A$2:$O$142,15,FALSE)</f>
        <v>#N/A</v>
      </c>
    </row>
    <row r="77" spans="1:7">
      <c r="A77">
        <f>flowering_prunus!A102</f>
        <v>876</v>
      </c>
      <c r="B77" t="str">
        <f>IF(VLOOKUP(Merged!A77,flowering_prunus!$A$27:$B$1241,2,FALSE)=0,"",VLOOKUP(Merged!A77,flowering_prunus!$A$27:$B$1241,2,FALSE))</f>
        <v/>
      </c>
      <c r="C77" t="str">
        <f>IF(VLOOKUP(Merged!A77,MarTemp_7_759!$A$16:$B$1226,2,FALSE)=-999.9,"",VLOOKUP(Merged!A77,MarTemp_7_759!$A$16:$B$1226,2,FALSE))</f>
        <v/>
      </c>
      <c r="D77">
        <f>IF(VLOOKUP(Merged!A77,MarTemp_reconstructed!$A$18:$B$1197,2,FALSE)=-50,"",VLOOKUP(Merged!A77,MarTemp_reconstructed!$A$18:$B$1197,2,FALSE))</f>
        <v>6.63</v>
      </c>
      <c r="E77" t="e">
        <f>VLOOKUP(Merged!A77,Kyoto_Precip!$A$2:$O$142,15,FALSE)</f>
        <v>#N/A</v>
      </c>
      <c r="F77" t="e">
        <f>VLOOKUP(Merged!A77,Kyoto_Temp!$A$2:$O$142,15,FALSE)</f>
        <v>#N/A</v>
      </c>
      <c r="G77" t="e">
        <f>VLOOKUP(Merged!A77,Kyoto_Sun!$A$2:$O$142,15,FALSE)</f>
        <v>#N/A</v>
      </c>
    </row>
    <row r="78" spans="1:7">
      <c r="A78">
        <f>flowering_prunus!A103</f>
        <v>877</v>
      </c>
      <c r="B78" t="str">
        <f>IF(VLOOKUP(Merged!A78,flowering_prunus!$A$27:$B$1241,2,FALSE)=0,"",VLOOKUP(Merged!A78,flowering_prunus!$A$27:$B$1241,2,FALSE))</f>
        <v/>
      </c>
      <c r="C78" t="str">
        <f>IF(VLOOKUP(Merged!A78,MarTemp_7_759!$A$16:$B$1226,2,FALSE)=-999.9,"",VLOOKUP(Merged!A78,MarTemp_7_759!$A$16:$B$1226,2,FALSE))</f>
        <v/>
      </c>
      <c r="D78">
        <f>IF(VLOOKUP(Merged!A78,MarTemp_reconstructed!$A$18:$B$1197,2,FALSE)=-50,"",VLOOKUP(Merged!A78,MarTemp_reconstructed!$A$18:$B$1197,2,FALSE))</f>
        <v>6.51</v>
      </c>
      <c r="E78" t="e">
        <f>VLOOKUP(Merged!A78,Kyoto_Precip!$A$2:$O$142,15,FALSE)</f>
        <v>#N/A</v>
      </c>
      <c r="F78" t="e">
        <f>VLOOKUP(Merged!A78,Kyoto_Temp!$A$2:$O$142,15,FALSE)</f>
        <v>#N/A</v>
      </c>
      <c r="G78" t="e">
        <f>VLOOKUP(Merged!A78,Kyoto_Sun!$A$2:$O$142,15,FALSE)</f>
        <v>#N/A</v>
      </c>
    </row>
    <row r="79" spans="1:7">
      <c r="A79">
        <f>flowering_prunus!A104</f>
        <v>878</v>
      </c>
      <c r="B79" t="str">
        <f>IF(VLOOKUP(Merged!A79,flowering_prunus!$A$27:$B$1241,2,FALSE)=0,"",VLOOKUP(Merged!A79,flowering_prunus!$A$27:$B$1241,2,FALSE))</f>
        <v/>
      </c>
      <c r="C79" t="str">
        <f>IF(VLOOKUP(Merged!A79,MarTemp_7_759!$A$16:$B$1226,2,FALSE)=-999.9,"",VLOOKUP(Merged!A79,MarTemp_7_759!$A$16:$B$1226,2,FALSE))</f>
        <v/>
      </c>
      <c r="D79">
        <f>IF(VLOOKUP(Merged!A79,MarTemp_reconstructed!$A$18:$B$1197,2,FALSE)=-50,"",VLOOKUP(Merged!A79,MarTemp_reconstructed!$A$18:$B$1197,2,FALSE))</f>
        <v>6.44</v>
      </c>
      <c r="E79" t="e">
        <f>VLOOKUP(Merged!A79,Kyoto_Precip!$A$2:$O$142,15,FALSE)</f>
        <v>#N/A</v>
      </c>
      <c r="F79" t="e">
        <f>VLOOKUP(Merged!A79,Kyoto_Temp!$A$2:$O$142,15,FALSE)</f>
        <v>#N/A</v>
      </c>
      <c r="G79" t="e">
        <f>VLOOKUP(Merged!A79,Kyoto_Sun!$A$2:$O$142,15,FALSE)</f>
        <v>#N/A</v>
      </c>
    </row>
    <row r="80" spans="1:7">
      <c r="A80">
        <f>flowering_prunus!A105</f>
        <v>879</v>
      </c>
      <c r="B80" t="str">
        <f>IF(VLOOKUP(Merged!A80,flowering_prunus!$A$27:$B$1241,2,FALSE)=0,"",VLOOKUP(Merged!A80,flowering_prunus!$A$27:$B$1241,2,FALSE))</f>
        <v/>
      </c>
      <c r="C80" t="str">
        <f>IF(VLOOKUP(Merged!A80,MarTemp_7_759!$A$16:$B$1226,2,FALSE)=-999.9,"",VLOOKUP(Merged!A80,MarTemp_7_759!$A$16:$B$1226,2,FALSE))</f>
        <v/>
      </c>
      <c r="D80">
        <f>IF(VLOOKUP(Merged!A80,MarTemp_reconstructed!$A$18:$B$1197,2,FALSE)=-50,"",VLOOKUP(Merged!A80,MarTemp_reconstructed!$A$18:$B$1197,2,FALSE))</f>
        <v>6.42</v>
      </c>
      <c r="E80" t="e">
        <f>VLOOKUP(Merged!A80,Kyoto_Precip!$A$2:$O$142,15,FALSE)</f>
        <v>#N/A</v>
      </c>
      <c r="F80" t="e">
        <f>VLOOKUP(Merged!A80,Kyoto_Temp!$A$2:$O$142,15,FALSE)</f>
        <v>#N/A</v>
      </c>
      <c r="G80" t="e">
        <f>VLOOKUP(Merged!A80,Kyoto_Sun!$A$2:$O$142,15,FALSE)</f>
        <v>#N/A</v>
      </c>
    </row>
    <row r="81" spans="1:7">
      <c r="A81">
        <f>flowering_prunus!A106</f>
        <v>880</v>
      </c>
      <c r="B81" t="str">
        <f>IF(VLOOKUP(Merged!A81,flowering_prunus!$A$27:$B$1241,2,FALSE)=0,"",VLOOKUP(Merged!A81,flowering_prunus!$A$27:$B$1241,2,FALSE))</f>
        <v/>
      </c>
      <c r="C81" t="str">
        <f>IF(VLOOKUP(Merged!A81,MarTemp_7_759!$A$16:$B$1226,2,FALSE)=-999.9,"",VLOOKUP(Merged!A81,MarTemp_7_759!$A$16:$B$1226,2,FALSE))</f>
        <v/>
      </c>
      <c r="D81">
        <f>IF(VLOOKUP(Merged!A81,MarTemp_reconstructed!$A$18:$B$1197,2,FALSE)=-50,"",VLOOKUP(Merged!A81,MarTemp_reconstructed!$A$18:$B$1197,2,FALSE))</f>
        <v>6.44</v>
      </c>
      <c r="E81" t="e">
        <f>VLOOKUP(Merged!A81,Kyoto_Precip!$A$2:$O$142,15,FALSE)</f>
        <v>#N/A</v>
      </c>
      <c r="F81" t="e">
        <f>VLOOKUP(Merged!A81,Kyoto_Temp!$A$2:$O$142,15,FALSE)</f>
        <v>#N/A</v>
      </c>
      <c r="G81" t="e">
        <f>VLOOKUP(Merged!A81,Kyoto_Sun!$A$2:$O$142,15,FALSE)</f>
        <v>#N/A</v>
      </c>
    </row>
    <row r="82" spans="1:7">
      <c r="A82">
        <f>flowering_prunus!A107</f>
        <v>881</v>
      </c>
      <c r="B82" t="str">
        <f>IF(VLOOKUP(Merged!A82,flowering_prunus!$A$27:$B$1241,2,FALSE)=0,"",VLOOKUP(Merged!A82,flowering_prunus!$A$27:$B$1241,2,FALSE))</f>
        <v/>
      </c>
      <c r="C82" t="str">
        <f>IF(VLOOKUP(Merged!A82,MarTemp_7_759!$A$16:$B$1226,2,FALSE)=-999.9,"",VLOOKUP(Merged!A82,MarTemp_7_759!$A$16:$B$1226,2,FALSE))</f>
        <v/>
      </c>
      <c r="D82">
        <f>IF(VLOOKUP(Merged!A82,MarTemp_reconstructed!$A$18:$B$1197,2,FALSE)=-50,"",VLOOKUP(Merged!A82,MarTemp_reconstructed!$A$18:$B$1197,2,FALSE))</f>
        <v>6.44</v>
      </c>
      <c r="E82" t="e">
        <f>VLOOKUP(Merged!A82,Kyoto_Precip!$A$2:$O$142,15,FALSE)</f>
        <v>#N/A</v>
      </c>
      <c r="F82" t="e">
        <f>VLOOKUP(Merged!A82,Kyoto_Temp!$A$2:$O$142,15,FALSE)</f>
        <v>#N/A</v>
      </c>
      <c r="G82" t="e">
        <f>VLOOKUP(Merged!A82,Kyoto_Sun!$A$2:$O$142,15,FALSE)</f>
        <v>#N/A</v>
      </c>
    </row>
    <row r="83" spans="1:7">
      <c r="A83">
        <f>flowering_prunus!A108</f>
        <v>882</v>
      </c>
      <c r="B83" t="str">
        <f>IF(VLOOKUP(Merged!A83,flowering_prunus!$A$27:$B$1241,2,FALSE)=0,"",VLOOKUP(Merged!A83,flowering_prunus!$A$27:$B$1241,2,FALSE))</f>
        <v/>
      </c>
      <c r="C83" t="str">
        <f>IF(VLOOKUP(Merged!A83,MarTemp_7_759!$A$16:$B$1226,2,FALSE)=-999.9,"",VLOOKUP(Merged!A83,MarTemp_7_759!$A$16:$B$1226,2,FALSE))</f>
        <v/>
      </c>
      <c r="D83" t="str">
        <f>IF(VLOOKUP(Merged!A83,MarTemp_reconstructed!$A$18:$B$1197,2,FALSE)=-50,"",VLOOKUP(Merged!A83,MarTemp_reconstructed!$A$18:$B$1197,2,FALSE))</f>
        <v/>
      </c>
      <c r="E83" t="e">
        <f>VLOOKUP(Merged!A83,Kyoto_Precip!$A$2:$O$142,15,FALSE)</f>
        <v>#N/A</v>
      </c>
      <c r="F83" t="e">
        <f>VLOOKUP(Merged!A83,Kyoto_Temp!$A$2:$O$142,15,FALSE)</f>
        <v>#N/A</v>
      </c>
      <c r="G83" t="e">
        <f>VLOOKUP(Merged!A83,Kyoto_Sun!$A$2:$O$142,15,FALSE)</f>
        <v>#N/A</v>
      </c>
    </row>
    <row r="84" spans="1:7">
      <c r="A84">
        <f>flowering_prunus!A109</f>
        <v>883</v>
      </c>
      <c r="B84" t="str">
        <f>IF(VLOOKUP(Merged!A84,flowering_prunus!$A$27:$B$1241,2,FALSE)=0,"",VLOOKUP(Merged!A84,flowering_prunus!$A$27:$B$1241,2,FALSE))</f>
        <v/>
      </c>
      <c r="C84" t="str">
        <f>IF(VLOOKUP(Merged!A84,MarTemp_7_759!$A$16:$B$1226,2,FALSE)=-999.9,"",VLOOKUP(Merged!A84,MarTemp_7_759!$A$16:$B$1226,2,FALSE))</f>
        <v/>
      </c>
      <c r="D84" t="str">
        <f>IF(VLOOKUP(Merged!A84,MarTemp_reconstructed!$A$18:$B$1197,2,FALSE)=-50,"",VLOOKUP(Merged!A84,MarTemp_reconstructed!$A$18:$B$1197,2,FALSE))</f>
        <v/>
      </c>
      <c r="E84" t="e">
        <f>VLOOKUP(Merged!A84,Kyoto_Precip!$A$2:$O$142,15,FALSE)</f>
        <v>#N/A</v>
      </c>
      <c r="F84" t="e">
        <f>VLOOKUP(Merged!A84,Kyoto_Temp!$A$2:$O$142,15,FALSE)</f>
        <v>#N/A</v>
      </c>
      <c r="G84" t="e">
        <f>VLOOKUP(Merged!A84,Kyoto_Sun!$A$2:$O$142,15,FALSE)</f>
        <v>#N/A</v>
      </c>
    </row>
    <row r="85" spans="1:7">
      <c r="A85">
        <f>flowering_prunus!A110</f>
        <v>884</v>
      </c>
      <c r="B85" t="str">
        <f>IF(VLOOKUP(Merged!A85,flowering_prunus!$A$27:$B$1241,2,FALSE)=0,"",VLOOKUP(Merged!A85,flowering_prunus!$A$27:$B$1241,2,FALSE))</f>
        <v/>
      </c>
      <c r="C85" t="str">
        <f>IF(VLOOKUP(Merged!A85,MarTemp_7_759!$A$16:$B$1226,2,FALSE)=-999.9,"",VLOOKUP(Merged!A85,MarTemp_7_759!$A$16:$B$1226,2,FALSE))</f>
        <v/>
      </c>
      <c r="D85" t="str">
        <f>IF(VLOOKUP(Merged!A85,MarTemp_reconstructed!$A$18:$B$1197,2,FALSE)=-50,"",VLOOKUP(Merged!A85,MarTemp_reconstructed!$A$18:$B$1197,2,FALSE))</f>
        <v/>
      </c>
      <c r="E85" t="e">
        <f>VLOOKUP(Merged!A85,Kyoto_Precip!$A$2:$O$142,15,FALSE)</f>
        <v>#N/A</v>
      </c>
      <c r="F85" t="e">
        <f>VLOOKUP(Merged!A85,Kyoto_Temp!$A$2:$O$142,15,FALSE)</f>
        <v>#N/A</v>
      </c>
      <c r="G85" t="e">
        <f>VLOOKUP(Merged!A85,Kyoto_Sun!$A$2:$O$142,15,FALSE)</f>
        <v>#N/A</v>
      </c>
    </row>
    <row r="86" spans="1:7">
      <c r="A86">
        <f>flowering_prunus!A111</f>
        <v>885</v>
      </c>
      <c r="B86" t="str">
        <f>IF(VLOOKUP(Merged!A86,flowering_prunus!$A$27:$B$1241,2,FALSE)=0,"",VLOOKUP(Merged!A86,flowering_prunus!$A$27:$B$1241,2,FALSE))</f>
        <v/>
      </c>
      <c r="C86" t="str">
        <f>IF(VLOOKUP(Merged!A86,MarTemp_7_759!$A$16:$B$1226,2,FALSE)=-999.9,"",VLOOKUP(Merged!A86,MarTemp_7_759!$A$16:$B$1226,2,FALSE))</f>
        <v/>
      </c>
      <c r="D86" t="str">
        <f>IF(VLOOKUP(Merged!A86,MarTemp_reconstructed!$A$18:$B$1197,2,FALSE)=-50,"",VLOOKUP(Merged!A86,MarTemp_reconstructed!$A$18:$B$1197,2,FALSE))</f>
        <v/>
      </c>
      <c r="E86" t="e">
        <f>VLOOKUP(Merged!A86,Kyoto_Precip!$A$2:$O$142,15,FALSE)</f>
        <v>#N/A</v>
      </c>
      <c r="F86" t="e">
        <f>VLOOKUP(Merged!A86,Kyoto_Temp!$A$2:$O$142,15,FALSE)</f>
        <v>#N/A</v>
      </c>
      <c r="G86" t="e">
        <f>VLOOKUP(Merged!A86,Kyoto_Sun!$A$2:$O$142,15,FALSE)</f>
        <v>#N/A</v>
      </c>
    </row>
    <row r="87" spans="1:7">
      <c r="A87">
        <f>flowering_prunus!A112</f>
        <v>886</v>
      </c>
      <c r="B87" t="str">
        <f>IF(VLOOKUP(Merged!A87,flowering_prunus!$A$27:$B$1241,2,FALSE)=0,"",VLOOKUP(Merged!A87,flowering_prunus!$A$27:$B$1241,2,FALSE))</f>
        <v/>
      </c>
      <c r="C87" t="str">
        <f>IF(VLOOKUP(Merged!A87,MarTemp_7_759!$A$16:$B$1226,2,FALSE)=-999.9,"",VLOOKUP(Merged!A87,MarTemp_7_759!$A$16:$B$1226,2,FALSE))</f>
        <v/>
      </c>
      <c r="D87" t="str">
        <f>IF(VLOOKUP(Merged!A87,MarTemp_reconstructed!$A$18:$B$1197,2,FALSE)=-50,"",VLOOKUP(Merged!A87,MarTemp_reconstructed!$A$18:$B$1197,2,FALSE))</f>
        <v/>
      </c>
      <c r="E87" t="e">
        <f>VLOOKUP(Merged!A87,Kyoto_Precip!$A$2:$O$142,15,FALSE)</f>
        <v>#N/A</v>
      </c>
      <c r="F87" t="e">
        <f>VLOOKUP(Merged!A87,Kyoto_Temp!$A$2:$O$142,15,FALSE)</f>
        <v>#N/A</v>
      </c>
      <c r="G87" t="e">
        <f>VLOOKUP(Merged!A87,Kyoto_Sun!$A$2:$O$142,15,FALSE)</f>
        <v>#N/A</v>
      </c>
    </row>
    <row r="88" spans="1:7">
      <c r="A88">
        <f>flowering_prunus!A113</f>
        <v>887</v>
      </c>
      <c r="B88" t="str">
        <f>IF(VLOOKUP(Merged!A88,flowering_prunus!$A$27:$B$1241,2,FALSE)=0,"",VLOOKUP(Merged!A88,flowering_prunus!$A$27:$B$1241,2,FALSE))</f>
        <v/>
      </c>
      <c r="C88" t="str">
        <f>IF(VLOOKUP(Merged!A88,MarTemp_7_759!$A$16:$B$1226,2,FALSE)=-999.9,"",VLOOKUP(Merged!A88,MarTemp_7_759!$A$16:$B$1226,2,FALSE))</f>
        <v/>
      </c>
      <c r="D88" t="str">
        <f>IF(VLOOKUP(Merged!A88,MarTemp_reconstructed!$A$18:$B$1197,2,FALSE)=-50,"",VLOOKUP(Merged!A88,MarTemp_reconstructed!$A$18:$B$1197,2,FALSE))</f>
        <v/>
      </c>
      <c r="E88" t="e">
        <f>VLOOKUP(Merged!A88,Kyoto_Precip!$A$2:$O$142,15,FALSE)</f>
        <v>#N/A</v>
      </c>
      <c r="F88" t="e">
        <f>VLOOKUP(Merged!A88,Kyoto_Temp!$A$2:$O$142,15,FALSE)</f>
        <v>#N/A</v>
      </c>
      <c r="G88" t="e">
        <f>VLOOKUP(Merged!A88,Kyoto_Sun!$A$2:$O$142,15,FALSE)</f>
        <v>#N/A</v>
      </c>
    </row>
    <row r="89" spans="1:7">
      <c r="A89">
        <f>flowering_prunus!A114</f>
        <v>888</v>
      </c>
      <c r="B89" t="str">
        <f>IF(VLOOKUP(Merged!A89,flowering_prunus!$A$27:$B$1241,2,FALSE)=0,"",VLOOKUP(Merged!A89,flowering_prunus!$A$27:$B$1241,2,FALSE))</f>
        <v/>
      </c>
      <c r="C89" t="str">
        <f>IF(VLOOKUP(Merged!A89,MarTemp_7_759!$A$16:$B$1226,2,FALSE)=-999.9,"",VLOOKUP(Merged!A89,MarTemp_7_759!$A$16:$B$1226,2,FALSE))</f>
        <v/>
      </c>
      <c r="D89" t="str">
        <f>IF(VLOOKUP(Merged!A89,MarTemp_reconstructed!$A$18:$B$1197,2,FALSE)=-50,"",VLOOKUP(Merged!A89,MarTemp_reconstructed!$A$18:$B$1197,2,FALSE))</f>
        <v/>
      </c>
      <c r="E89" t="e">
        <f>VLOOKUP(Merged!A89,Kyoto_Precip!$A$2:$O$142,15,FALSE)</f>
        <v>#N/A</v>
      </c>
      <c r="F89" t="e">
        <f>VLOOKUP(Merged!A89,Kyoto_Temp!$A$2:$O$142,15,FALSE)</f>
        <v>#N/A</v>
      </c>
      <c r="G89" t="e">
        <f>VLOOKUP(Merged!A89,Kyoto_Sun!$A$2:$O$142,15,FALSE)</f>
        <v>#N/A</v>
      </c>
    </row>
    <row r="90" spans="1:7">
      <c r="A90">
        <f>flowering_prunus!A115</f>
        <v>889</v>
      </c>
      <c r="B90">
        <f>IF(VLOOKUP(Merged!A90,flowering_prunus!$A$27:$B$1241,2,FALSE)=0,"",VLOOKUP(Merged!A90,flowering_prunus!$A$27:$B$1241,2,FALSE))</f>
        <v>104</v>
      </c>
      <c r="C90">
        <f>IF(VLOOKUP(Merged!A90,MarTemp_7_759!$A$16:$B$1226,2,FALSE)=-999.9,"",VLOOKUP(Merged!A90,MarTemp_7_759!$A$16:$B$1226,2,FALSE))</f>
        <v>6.3</v>
      </c>
      <c r="D90" t="str">
        <f>IF(VLOOKUP(Merged!A90,MarTemp_reconstructed!$A$18:$B$1197,2,FALSE)=-50,"",VLOOKUP(Merged!A90,MarTemp_reconstructed!$A$18:$B$1197,2,FALSE))</f>
        <v/>
      </c>
      <c r="E90" t="e">
        <f>VLOOKUP(Merged!A90,Kyoto_Precip!$A$2:$O$142,15,FALSE)</f>
        <v>#N/A</v>
      </c>
      <c r="F90" t="e">
        <f>VLOOKUP(Merged!A90,Kyoto_Temp!$A$2:$O$142,15,FALSE)</f>
        <v>#N/A</v>
      </c>
      <c r="G90" t="e">
        <f>VLOOKUP(Merged!A90,Kyoto_Sun!$A$2:$O$142,15,FALSE)</f>
        <v>#N/A</v>
      </c>
    </row>
    <row r="91" spans="1:7">
      <c r="A91">
        <f>flowering_prunus!A116</f>
        <v>890</v>
      </c>
      <c r="B91" t="str">
        <f>IF(VLOOKUP(Merged!A91,flowering_prunus!$A$27:$B$1241,2,FALSE)=0,"",VLOOKUP(Merged!A91,flowering_prunus!$A$27:$B$1241,2,FALSE))</f>
        <v/>
      </c>
      <c r="C91" t="str">
        <f>IF(VLOOKUP(Merged!A91,MarTemp_7_759!$A$16:$B$1226,2,FALSE)=-999.9,"",VLOOKUP(Merged!A91,MarTemp_7_759!$A$16:$B$1226,2,FALSE))</f>
        <v/>
      </c>
      <c r="D91" t="str">
        <f>IF(VLOOKUP(Merged!A91,MarTemp_reconstructed!$A$18:$B$1197,2,FALSE)=-50,"",VLOOKUP(Merged!A91,MarTemp_reconstructed!$A$18:$B$1197,2,FALSE))</f>
        <v/>
      </c>
      <c r="E91" t="e">
        <f>VLOOKUP(Merged!A91,Kyoto_Precip!$A$2:$O$142,15,FALSE)</f>
        <v>#N/A</v>
      </c>
      <c r="F91" t="e">
        <f>VLOOKUP(Merged!A91,Kyoto_Temp!$A$2:$O$142,15,FALSE)</f>
        <v>#N/A</v>
      </c>
      <c r="G91" t="e">
        <f>VLOOKUP(Merged!A91,Kyoto_Sun!$A$2:$O$142,15,FALSE)</f>
        <v>#N/A</v>
      </c>
    </row>
    <row r="92" spans="1:7">
      <c r="A92">
        <f>flowering_prunus!A117</f>
        <v>891</v>
      </c>
      <c r="B92">
        <f>IF(VLOOKUP(Merged!A92,flowering_prunus!$A$27:$B$1241,2,FALSE)=0,"",VLOOKUP(Merged!A92,flowering_prunus!$A$27:$B$1241,2,FALSE))</f>
        <v>109</v>
      </c>
      <c r="C92">
        <f>IF(VLOOKUP(Merged!A92,MarTemp_7_759!$A$16:$B$1226,2,FALSE)=-999.9,"",VLOOKUP(Merged!A92,MarTemp_7_759!$A$16:$B$1226,2,FALSE))</f>
        <v>4.9000000000000004</v>
      </c>
      <c r="D92">
        <f>IF(VLOOKUP(Merged!A92,MarTemp_reconstructed!$A$18:$B$1197,2,FALSE)=-50,"",VLOOKUP(Merged!A92,MarTemp_reconstructed!$A$18:$B$1197,2,FALSE))</f>
        <v>5.6</v>
      </c>
      <c r="E92" t="e">
        <f>VLOOKUP(Merged!A92,Kyoto_Precip!$A$2:$O$142,15,FALSE)</f>
        <v>#N/A</v>
      </c>
      <c r="F92" t="e">
        <f>VLOOKUP(Merged!A92,Kyoto_Temp!$A$2:$O$142,15,FALSE)</f>
        <v>#N/A</v>
      </c>
      <c r="G92" t="e">
        <f>VLOOKUP(Merged!A92,Kyoto_Sun!$A$2:$O$142,15,FALSE)</f>
        <v>#N/A</v>
      </c>
    </row>
    <row r="93" spans="1:7">
      <c r="A93">
        <f>flowering_prunus!A118</f>
        <v>892</v>
      </c>
      <c r="B93">
        <f>IF(VLOOKUP(Merged!A93,flowering_prunus!$A$27:$B$1241,2,FALSE)=0,"",VLOOKUP(Merged!A93,flowering_prunus!$A$27:$B$1241,2,FALSE))</f>
        <v>108</v>
      </c>
      <c r="C93">
        <f>IF(VLOOKUP(Merged!A93,MarTemp_7_759!$A$16:$B$1226,2,FALSE)=-999.9,"",VLOOKUP(Merged!A93,MarTemp_7_759!$A$16:$B$1226,2,FALSE))</f>
        <v>5.2</v>
      </c>
      <c r="D93">
        <f>IF(VLOOKUP(Merged!A93,MarTemp_reconstructed!$A$18:$B$1197,2,FALSE)=-50,"",VLOOKUP(Merged!A93,MarTemp_reconstructed!$A$18:$B$1197,2,FALSE))</f>
        <v>5.71</v>
      </c>
      <c r="E93" t="e">
        <f>VLOOKUP(Merged!A93,Kyoto_Precip!$A$2:$O$142,15,FALSE)</f>
        <v>#N/A</v>
      </c>
      <c r="F93" t="e">
        <f>VLOOKUP(Merged!A93,Kyoto_Temp!$A$2:$O$142,15,FALSE)</f>
        <v>#N/A</v>
      </c>
      <c r="G93" t="e">
        <f>VLOOKUP(Merged!A93,Kyoto_Sun!$A$2:$O$142,15,FALSE)</f>
        <v>#N/A</v>
      </c>
    </row>
    <row r="94" spans="1:7">
      <c r="A94">
        <f>flowering_prunus!A119</f>
        <v>893</v>
      </c>
      <c r="B94" t="str">
        <f>IF(VLOOKUP(Merged!A94,flowering_prunus!$A$27:$B$1241,2,FALSE)=0,"",VLOOKUP(Merged!A94,flowering_prunus!$A$27:$B$1241,2,FALSE))</f>
        <v/>
      </c>
      <c r="C94" t="str">
        <f>IF(VLOOKUP(Merged!A94,MarTemp_7_759!$A$16:$B$1226,2,FALSE)=-999.9,"",VLOOKUP(Merged!A94,MarTemp_7_759!$A$16:$B$1226,2,FALSE))</f>
        <v/>
      </c>
      <c r="D94">
        <f>IF(VLOOKUP(Merged!A94,MarTemp_reconstructed!$A$18:$B$1197,2,FALSE)=-50,"",VLOOKUP(Merged!A94,MarTemp_reconstructed!$A$18:$B$1197,2,FALSE))</f>
        <v>5.82</v>
      </c>
      <c r="E94" t="e">
        <f>VLOOKUP(Merged!A94,Kyoto_Precip!$A$2:$O$142,15,FALSE)</f>
        <v>#N/A</v>
      </c>
      <c r="F94" t="e">
        <f>VLOOKUP(Merged!A94,Kyoto_Temp!$A$2:$O$142,15,FALSE)</f>
        <v>#N/A</v>
      </c>
      <c r="G94" t="e">
        <f>VLOOKUP(Merged!A94,Kyoto_Sun!$A$2:$O$142,15,FALSE)</f>
        <v>#N/A</v>
      </c>
    </row>
    <row r="95" spans="1:7">
      <c r="A95">
        <f>flowering_prunus!A120</f>
        <v>894</v>
      </c>
      <c r="B95">
        <f>IF(VLOOKUP(Merged!A95,flowering_prunus!$A$27:$B$1241,2,FALSE)=0,"",VLOOKUP(Merged!A95,flowering_prunus!$A$27:$B$1241,2,FALSE))</f>
        <v>106</v>
      </c>
      <c r="C95">
        <f>IF(VLOOKUP(Merged!A95,MarTemp_7_759!$A$16:$B$1226,2,FALSE)=-999.9,"",VLOOKUP(Merged!A95,MarTemp_7_759!$A$16:$B$1226,2,FALSE))</f>
        <v>5.7</v>
      </c>
      <c r="D95">
        <f>IF(VLOOKUP(Merged!A95,MarTemp_reconstructed!$A$18:$B$1197,2,FALSE)=-50,"",VLOOKUP(Merged!A95,MarTemp_reconstructed!$A$18:$B$1197,2,FALSE))</f>
        <v>5.95</v>
      </c>
      <c r="E95" t="e">
        <f>VLOOKUP(Merged!A95,Kyoto_Precip!$A$2:$O$142,15,FALSE)</f>
        <v>#N/A</v>
      </c>
      <c r="F95" t="e">
        <f>VLOOKUP(Merged!A95,Kyoto_Temp!$A$2:$O$142,15,FALSE)</f>
        <v>#N/A</v>
      </c>
      <c r="G95" t="e">
        <f>VLOOKUP(Merged!A95,Kyoto_Sun!$A$2:$O$142,15,FALSE)</f>
        <v>#N/A</v>
      </c>
    </row>
    <row r="96" spans="1:7">
      <c r="A96">
        <f>flowering_prunus!A121</f>
        <v>895</v>
      </c>
      <c r="B96">
        <f>IF(VLOOKUP(Merged!A96,flowering_prunus!$A$27:$B$1241,2,FALSE)=0,"",VLOOKUP(Merged!A96,flowering_prunus!$A$27:$B$1241,2,FALSE))</f>
        <v>104</v>
      </c>
      <c r="C96">
        <f>IF(VLOOKUP(Merged!A96,MarTemp_7_759!$A$16:$B$1226,2,FALSE)=-999.9,"",VLOOKUP(Merged!A96,MarTemp_7_759!$A$16:$B$1226,2,FALSE))</f>
        <v>6.3</v>
      </c>
      <c r="D96">
        <f>IF(VLOOKUP(Merged!A96,MarTemp_reconstructed!$A$18:$B$1197,2,FALSE)=-50,"",VLOOKUP(Merged!A96,MarTemp_reconstructed!$A$18:$B$1197,2,FALSE))</f>
        <v>6.08</v>
      </c>
      <c r="E96" t="e">
        <f>VLOOKUP(Merged!A96,Kyoto_Precip!$A$2:$O$142,15,FALSE)</f>
        <v>#N/A</v>
      </c>
      <c r="F96" t="e">
        <f>VLOOKUP(Merged!A96,Kyoto_Temp!$A$2:$O$142,15,FALSE)</f>
        <v>#N/A</v>
      </c>
      <c r="G96" t="e">
        <f>VLOOKUP(Merged!A96,Kyoto_Sun!$A$2:$O$142,15,FALSE)</f>
        <v>#N/A</v>
      </c>
    </row>
    <row r="97" spans="1:7">
      <c r="A97">
        <f>flowering_prunus!A122</f>
        <v>896</v>
      </c>
      <c r="B97">
        <f>IF(VLOOKUP(Merged!A97,flowering_prunus!$A$27:$B$1241,2,FALSE)=0,"",VLOOKUP(Merged!A97,flowering_prunus!$A$27:$B$1241,2,FALSE))</f>
        <v>104</v>
      </c>
      <c r="C97">
        <f>IF(VLOOKUP(Merged!A97,MarTemp_7_759!$A$16:$B$1226,2,FALSE)=-999.9,"",VLOOKUP(Merged!A97,MarTemp_7_759!$A$16:$B$1226,2,FALSE))</f>
        <v>6.3</v>
      </c>
      <c r="D97">
        <f>IF(VLOOKUP(Merged!A97,MarTemp_reconstructed!$A$18:$B$1197,2,FALSE)=-50,"",VLOOKUP(Merged!A97,MarTemp_reconstructed!$A$18:$B$1197,2,FALSE))</f>
        <v>6.22</v>
      </c>
      <c r="E97" t="e">
        <f>VLOOKUP(Merged!A97,Kyoto_Precip!$A$2:$O$142,15,FALSE)</f>
        <v>#N/A</v>
      </c>
      <c r="F97" t="e">
        <f>VLOOKUP(Merged!A97,Kyoto_Temp!$A$2:$O$142,15,FALSE)</f>
        <v>#N/A</v>
      </c>
      <c r="G97" t="e">
        <f>VLOOKUP(Merged!A97,Kyoto_Sun!$A$2:$O$142,15,FALSE)</f>
        <v>#N/A</v>
      </c>
    </row>
    <row r="98" spans="1:7">
      <c r="A98">
        <f>flowering_prunus!A123</f>
        <v>897</v>
      </c>
      <c r="B98" t="str">
        <f>IF(VLOOKUP(Merged!A98,flowering_prunus!$A$27:$B$1241,2,FALSE)=0,"",VLOOKUP(Merged!A98,flowering_prunus!$A$27:$B$1241,2,FALSE))</f>
        <v/>
      </c>
      <c r="C98" t="str">
        <f>IF(VLOOKUP(Merged!A98,MarTemp_7_759!$A$16:$B$1226,2,FALSE)=-999.9,"",VLOOKUP(Merged!A98,MarTemp_7_759!$A$16:$B$1226,2,FALSE))</f>
        <v/>
      </c>
      <c r="D98">
        <f>IF(VLOOKUP(Merged!A98,MarTemp_reconstructed!$A$18:$B$1197,2,FALSE)=-50,"",VLOOKUP(Merged!A98,MarTemp_reconstructed!$A$18:$B$1197,2,FALSE))</f>
        <v>6.4</v>
      </c>
      <c r="E98" t="e">
        <f>VLOOKUP(Merged!A98,Kyoto_Precip!$A$2:$O$142,15,FALSE)</f>
        <v>#N/A</v>
      </c>
      <c r="F98" t="e">
        <f>VLOOKUP(Merged!A98,Kyoto_Temp!$A$2:$O$142,15,FALSE)</f>
        <v>#N/A</v>
      </c>
      <c r="G98" t="e">
        <f>VLOOKUP(Merged!A98,Kyoto_Sun!$A$2:$O$142,15,FALSE)</f>
        <v>#N/A</v>
      </c>
    </row>
    <row r="99" spans="1:7">
      <c r="A99">
        <f>flowering_prunus!A124</f>
        <v>898</v>
      </c>
      <c r="B99" t="str">
        <f>IF(VLOOKUP(Merged!A99,flowering_prunus!$A$27:$B$1241,2,FALSE)=0,"",VLOOKUP(Merged!A99,flowering_prunus!$A$27:$B$1241,2,FALSE))</f>
        <v/>
      </c>
      <c r="C99" t="str">
        <f>IF(VLOOKUP(Merged!A99,MarTemp_7_759!$A$16:$B$1226,2,FALSE)=-999.9,"",VLOOKUP(Merged!A99,MarTemp_7_759!$A$16:$B$1226,2,FALSE))</f>
        <v/>
      </c>
      <c r="D99">
        <f>IF(VLOOKUP(Merged!A99,MarTemp_reconstructed!$A$18:$B$1197,2,FALSE)=-50,"",VLOOKUP(Merged!A99,MarTemp_reconstructed!$A$18:$B$1197,2,FALSE))</f>
        <v>6.23</v>
      </c>
      <c r="E99" t="e">
        <f>VLOOKUP(Merged!A99,Kyoto_Precip!$A$2:$O$142,15,FALSE)</f>
        <v>#N/A</v>
      </c>
      <c r="F99" t="e">
        <f>VLOOKUP(Merged!A99,Kyoto_Temp!$A$2:$O$142,15,FALSE)</f>
        <v>#N/A</v>
      </c>
      <c r="G99" t="e">
        <f>VLOOKUP(Merged!A99,Kyoto_Sun!$A$2:$O$142,15,FALSE)</f>
        <v>#N/A</v>
      </c>
    </row>
    <row r="100" spans="1:7">
      <c r="A100">
        <f>flowering_prunus!A125</f>
        <v>899</v>
      </c>
      <c r="B100" t="str">
        <f>IF(VLOOKUP(Merged!A100,flowering_prunus!$A$27:$B$1241,2,FALSE)=0,"",VLOOKUP(Merged!A100,flowering_prunus!$A$27:$B$1241,2,FALSE))</f>
        <v/>
      </c>
      <c r="C100" t="str">
        <f>IF(VLOOKUP(Merged!A100,MarTemp_7_759!$A$16:$B$1226,2,FALSE)=-999.9,"",VLOOKUP(Merged!A100,MarTemp_7_759!$A$16:$B$1226,2,FALSE))</f>
        <v/>
      </c>
      <c r="D100">
        <f>IF(VLOOKUP(Merged!A100,MarTemp_reconstructed!$A$18:$B$1197,2,FALSE)=-50,"",VLOOKUP(Merged!A100,MarTemp_reconstructed!$A$18:$B$1197,2,FALSE))</f>
        <v>6.3</v>
      </c>
      <c r="E100" t="e">
        <f>VLOOKUP(Merged!A100,Kyoto_Precip!$A$2:$O$142,15,FALSE)</f>
        <v>#N/A</v>
      </c>
      <c r="F100" t="e">
        <f>VLOOKUP(Merged!A100,Kyoto_Temp!$A$2:$O$142,15,FALSE)</f>
        <v>#N/A</v>
      </c>
      <c r="G100" t="e">
        <f>VLOOKUP(Merged!A100,Kyoto_Sun!$A$2:$O$142,15,FALSE)</f>
        <v>#N/A</v>
      </c>
    </row>
    <row r="101" spans="1:7">
      <c r="A101">
        <f>flowering_prunus!A126</f>
        <v>900</v>
      </c>
      <c r="B101" t="str">
        <f>IF(VLOOKUP(Merged!A101,flowering_prunus!$A$27:$B$1241,2,FALSE)=0,"",VLOOKUP(Merged!A101,flowering_prunus!$A$27:$B$1241,2,FALSE))</f>
        <v/>
      </c>
      <c r="C101" t="str">
        <f>IF(VLOOKUP(Merged!A101,MarTemp_7_759!$A$16:$B$1226,2,FALSE)=-999.9,"",VLOOKUP(Merged!A101,MarTemp_7_759!$A$16:$B$1226,2,FALSE))</f>
        <v/>
      </c>
      <c r="D101">
        <f>IF(VLOOKUP(Merged!A101,MarTemp_reconstructed!$A$18:$B$1197,2,FALSE)=-50,"",VLOOKUP(Merged!A101,MarTemp_reconstructed!$A$18:$B$1197,2,FALSE))</f>
        <v>6.36</v>
      </c>
      <c r="E101" t="e">
        <f>VLOOKUP(Merged!A101,Kyoto_Precip!$A$2:$O$142,15,FALSE)</f>
        <v>#N/A</v>
      </c>
      <c r="F101" t="e">
        <f>VLOOKUP(Merged!A101,Kyoto_Temp!$A$2:$O$142,15,FALSE)</f>
        <v>#N/A</v>
      </c>
      <c r="G101" t="e">
        <f>VLOOKUP(Merged!A101,Kyoto_Sun!$A$2:$O$142,15,FALSE)</f>
        <v>#N/A</v>
      </c>
    </row>
    <row r="102" spans="1:7">
      <c r="A102">
        <f>flowering_prunus!A127</f>
        <v>901</v>
      </c>
      <c r="B102" t="str">
        <f>IF(VLOOKUP(Merged!A102,flowering_prunus!$A$27:$B$1241,2,FALSE)=0,"",VLOOKUP(Merged!A102,flowering_prunus!$A$27:$B$1241,2,FALSE))</f>
        <v/>
      </c>
      <c r="C102" t="str">
        <f>IF(VLOOKUP(Merged!A102,MarTemp_7_759!$A$16:$B$1226,2,FALSE)=-999.9,"",VLOOKUP(Merged!A102,MarTemp_7_759!$A$16:$B$1226,2,FALSE))</f>
        <v/>
      </c>
      <c r="D102">
        <f>IF(VLOOKUP(Merged!A102,MarTemp_reconstructed!$A$18:$B$1197,2,FALSE)=-50,"",VLOOKUP(Merged!A102,MarTemp_reconstructed!$A$18:$B$1197,2,FALSE))</f>
        <v>6.43</v>
      </c>
      <c r="E102" t="e">
        <f>VLOOKUP(Merged!A102,Kyoto_Precip!$A$2:$O$142,15,FALSE)</f>
        <v>#N/A</v>
      </c>
      <c r="F102" t="e">
        <f>VLOOKUP(Merged!A102,Kyoto_Temp!$A$2:$O$142,15,FALSE)</f>
        <v>#N/A</v>
      </c>
      <c r="G102" t="e">
        <f>VLOOKUP(Merged!A102,Kyoto_Sun!$A$2:$O$142,15,FALSE)</f>
        <v>#N/A</v>
      </c>
    </row>
    <row r="103" spans="1:7">
      <c r="A103">
        <f>flowering_prunus!A128</f>
        <v>902</v>
      </c>
      <c r="B103">
        <f>IF(VLOOKUP(Merged!A103,flowering_prunus!$A$27:$B$1241,2,FALSE)=0,"",VLOOKUP(Merged!A103,flowering_prunus!$A$27:$B$1241,2,FALSE))</f>
        <v>102</v>
      </c>
      <c r="C103">
        <f>IF(VLOOKUP(Merged!A103,MarTemp_7_759!$A$16:$B$1226,2,FALSE)=-999.9,"",VLOOKUP(Merged!A103,MarTemp_7_759!$A$16:$B$1226,2,FALSE))</f>
        <v>6.9</v>
      </c>
      <c r="D103">
        <f>IF(VLOOKUP(Merged!A103,MarTemp_reconstructed!$A$18:$B$1197,2,FALSE)=-50,"",VLOOKUP(Merged!A103,MarTemp_reconstructed!$A$18:$B$1197,2,FALSE))</f>
        <v>6.65</v>
      </c>
      <c r="E103" t="e">
        <f>VLOOKUP(Merged!A103,Kyoto_Precip!$A$2:$O$142,15,FALSE)</f>
        <v>#N/A</v>
      </c>
      <c r="F103" t="e">
        <f>VLOOKUP(Merged!A103,Kyoto_Temp!$A$2:$O$142,15,FALSE)</f>
        <v>#N/A</v>
      </c>
      <c r="G103" t="e">
        <f>VLOOKUP(Merged!A103,Kyoto_Sun!$A$2:$O$142,15,FALSE)</f>
        <v>#N/A</v>
      </c>
    </row>
    <row r="104" spans="1:7">
      <c r="A104">
        <f>flowering_prunus!A129</f>
        <v>903</v>
      </c>
      <c r="B104" t="str">
        <f>IF(VLOOKUP(Merged!A104,flowering_prunus!$A$27:$B$1241,2,FALSE)=0,"",VLOOKUP(Merged!A104,flowering_prunus!$A$27:$B$1241,2,FALSE))</f>
        <v/>
      </c>
      <c r="C104" t="str">
        <f>IF(VLOOKUP(Merged!A104,MarTemp_7_759!$A$16:$B$1226,2,FALSE)=-999.9,"",VLOOKUP(Merged!A104,MarTemp_7_759!$A$16:$B$1226,2,FALSE))</f>
        <v/>
      </c>
      <c r="D104">
        <f>IF(VLOOKUP(Merged!A104,MarTemp_reconstructed!$A$18:$B$1197,2,FALSE)=-50,"",VLOOKUP(Merged!A104,MarTemp_reconstructed!$A$18:$B$1197,2,FALSE))</f>
        <v>6.74</v>
      </c>
      <c r="E104" t="e">
        <f>VLOOKUP(Merged!A104,Kyoto_Precip!$A$2:$O$142,15,FALSE)</f>
        <v>#N/A</v>
      </c>
      <c r="F104" t="e">
        <f>VLOOKUP(Merged!A104,Kyoto_Temp!$A$2:$O$142,15,FALSE)</f>
        <v>#N/A</v>
      </c>
      <c r="G104" t="e">
        <f>VLOOKUP(Merged!A104,Kyoto_Sun!$A$2:$O$142,15,FALSE)</f>
        <v>#N/A</v>
      </c>
    </row>
    <row r="105" spans="1:7">
      <c r="A105">
        <f>flowering_prunus!A130</f>
        <v>904</v>
      </c>
      <c r="B105" t="str">
        <f>IF(VLOOKUP(Merged!A105,flowering_prunus!$A$27:$B$1241,2,FALSE)=0,"",VLOOKUP(Merged!A105,flowering_prunus!$A$27:$B$1241,2,FALSE))</f>
        <v/>
      </c>
      <c r="C105" t="str">
        <f>IF(VLOOKUP(Merged!A105,MarTemp_7_759!$A$16:$B$1226,2,FALSE)=-999.9,"",VLOOKUP(Merged!A105,MarTemp_7_759!$A$16:$B$1226,2,FALSE))</f>
        <v/>
      </c>
      <c r="D105">
        <f>IF(VLOOKUP(Merged!A105,MarTemp_reconstructed!$A$18:$B$1197,2,FALSE)=-50,"",VLOOKUP(Merged!A105,MarTemp_reconstructed!$A$18:$B$1197,2,FALSE))</f>
        <v>6.83</v>
      </c>
      <c r="E105" t="e">
        <f>VLOOKUP(Merged!A105,Kyoto_Precip!$A$2:$O$142,15,FALSE)</f>
        <v>#N/A</v>
      </c>
      <c r="F105" t="e">
        <f>VLOOKUP(Merged!A105,Kyoto_Temp!$A$2:$O$142,15,FALSE)</f>
        <v>#N/A</v>
      </c>
      <c r="G105" t="e">
        <f>VLOOKUP(Merged!A105,Kyoto_Sun!$A$2:$O$142,15,FALSE)</f>
        <v>#N/A</v>
      </c>
    </row>
    <row r="106" spans="1:7">
      <c r="A106">
        <f>flowering_prunus!A131</f>
        <v>905</v>
      </c>
      <c r="B106" t="str">
        <f>IF(VLOOKUP(Merged!A106,flowering_prunus!$A$27:$B$1241,2,FALSE)=0,"",VLOOKUP(Merged!A106,flowering_prunus!$A$27:$B$1241,2,FALSE))</f>
        <v/>
      </c>
      <c r="C106" t="str">
        <f>IF(VLOOKUP(Merged!A106,MarTemp_7_759!$A$16:$B$1226,2,FALSE)=-999.9,"",VLOOKUP(Merged!A106,MarTemp_7_759!$A$16:$B$1226,2,FALSE))</f>
        <v/>
      </c>
      <c r="D106">
        <f>IF(VLOOKUP(Merged!A106,MarTemp_reconstructed!$A$18:$B$1197,2,FALSE)=-50,"",VLOOKUP(Merged!A106,MarTemp_reconstructed!$A$18:$B$1197,2,FALSE))</f>
        <v>6.88</v>
      </c>
      <c r="E106" t="e">
        <f>VLOOKUP(Merged!A106,Kyoto_Precip!$A$2:$O$142,15,FALSE)</f>
        <v>#N/A</v>
      </c>
      <c r="F106" t="e">
        <f>VLOOKUP(Merged!A106,Kyoto_Temp!$A$2:$O$142,15,FALSE)</f>
        <v>#N/A</v>
      </c>
      <c r="G106" t="e">
        <f>VLOOKUP(Merged!A106,Kyoto_Sun!$A$2:$O$142,15,FALSE)</f>
        <v>#N/A</v>
      </c>
    </row>
    <row r="107" spans="1:7">
      <c r="A107">
        <f>flowering_prunus!A132</f>
        <v>906</v>
      </c>
      <c r="B107" t="str">
        <f>IF(VLOOKUP(Merged!A107,flowering_prunus!$A$27:$B$1241,2,FALSE)=0,"",VLOOKUP(Merged!A107,flowering_prunus!$A$27:$B$1241,2,FALSE))</f>
        <v/>
      </c>
      <c r="C107" t="str">
        <f>IF(VLOOKUP(Merged!A107,MarTemp_7_759!$A$16:$B$1226,2,FALSE)=-999.9,"",VLOOKUP(Merged!A107,MarTemp_7_759!$A$16:$B$1226,2,FALSE))</f>
        <v/>
      </c>
      <c r="D107">
        <f>IF(VLOOKUP(Merged!A107,MarTemp_reconstructed!$A$18:$B$1197,2,FALSE)=-50,"",VLOOKUP(Merged!A107,MarTemp_reconstructed!$A$18:$B$1197,2,FALSE))</f>
        <v>6.98</v>
      </c>
      <c r="E107" t="e">
        <f>VLOOKUP(Merged!A107,Kyoto_Precip!$A$2:$O$142,15,FALSE)</f>
        <v>#N/A</v>
      </c>
      <c r="F107" t="e">
        <f>VLOOKUP(Merged!A107,Kyoto_Temp!$A$2:$O$142,15,FALSE)</f>
        <v>#N/A</v>
      </c>
      <c r="G107" t="e">
        <f>VLOOKUP(Merged!A107,Kyoto_Sun!$A$2:$O$142,15,FALSE)</f>
        <v>#N/A</v>
      </c>
    </row>
    <row r="108" spans="1:7">
      <c r="A108">
        <f>flowering_prunus!A133</f>
        <v>907</v>
      </c>
      <c r="B108" t="str">
        <f>IF(VLOOKUP(Merged!A108,flowering_prunus!$A$27:$B$1241,2,FALSE)=0,"",VLOOKUP(Merged!A108,flowering_prunus!$A$27:$B$1241,2,FALSE))</f>
        <v/>
      </c>
      <c r="C108" t="str">
        <f>IF(VLOOKUP(Merged!A108,MarTemp_7_759!$A$16:$B$1226,2,FALSE)=-999.9,"",VLOOKUP(Merged!A108,MarTemp_7_759!$A$16:$B$1226,2,FALSE))</f>
        <v/>
      </c>
      <c r="D108">
        <f>IF(VLOOKUP(Merged!A108,MarTemp_reconstructed!$A$18:$B$1197,2,FALSE)=-50,"",VLOOKUP(Merged!A108,MarTemp_reconstructed!$A$18:$B$1197,2,FALSE))</f>
        <v>7.11</v>
      </c>
      <c r="E108" t="e">
        <f>VLOOKUP(Merged!A108,Kyoto_Precip!$A$2:$O$142,15,FALSE)</f>
        <v>#N/A</v>
      </c>
      <c r="F108" t="e">
        <f>VLOOKUP(Merged!A108,Kyoto_Temp!$A$2:$O$142,15,FALSE)</f>
        <v>#N/A</v>
      </c>
      <c r="G108" t="e">
        <f>VLOOKUP(Merged!A108,Kyoto_Sun!$A$2:$O$142,15,FALSE)</f>
        <v>#N/A</v>
      </c>
    </row>
    <row r="109" spans="1:7">
      <c r="A109">
        <f>flowering_prunus!A134</f>
        <v>908</v>
      </c>
      <c r="B109">
        <f>IF(VLOOKUP(Merged!A109,flowering_prunus!$A$27:$B$1241,2,FALSE)=0,"",VLOOKUP(Merged!A109,flowering_prunus!$A$27:$B$1241,2,FALSE))</f>
        <v>98</v>
      </c>
      <c r="C109">
        <f>IF(VLOOKUP(Merged!A109,MarTemp_7_759!$A$16:$B$1226,2,FALSE)=-999.9,"",VLOOKUP(Merged!A109,MarTemp_7_759!$A$16:$B$1226,2,FALSE))</f>
        <v>8</v>
      </c>
      <c r="D109">
        <f>IF(VLOOKUP(Merged!A109,MarTemp_reconstructed!$A$18:$B$1197,2,FALSE)=-50,"",VLOOKUP(Merged!A109,MarTemp_reconstructed!$A$18:$B$1197,2,FALSE))</f>
        <v>6.93</v>
      </c>
      <c r="E109" t="e">
        <f>VLOOKUP(Merged!A109,Kyoto_Precip!$A$2:$O$142,15,FALSE)</f>
        <v>#N/A</v>
      </c>
      <c r="F109" t="e">
        <f>VLOOKUP(Merged!A109,Kyoto_Temp!$A$2:$O$142,15,FALSE)</f>
        <v>#N/A</v>
      </c>
      <c r="G109" t="e">
        <f>VLOOKUP(Merged!A109,Kyoto_Sun!$A$2:$O$142,15,FALSE)</f>
        <v>#N/A</v>
      </c>
    </row>
    <row r="110" spans="1:7">
      <c r="A110">
        <f>flowering_prunus!A135</f>
        <v>909</v>
      </c>
      <c r="B110" t="str">
        <f>IF(VLOOKUP(Merged!A110,flowering_prunus!$A$27:$B$1241,2,FALSE)=0,"",VLOOKUP(Merged!A110,flowering_prunus!$A$27:$B$1241,2,FALSE))</f>
        <v/>
      </c>
      <c r="C110" t="str">
        <f>IF(VLOOKUP(Merged!A110,MarTemp_7_759!$A$16:$B$1226,2,FALSE)=-999.9,"",VLOOKUP(Merged!A110,MarTemp_7_759!$A$16:$B$1226,2,FALSE))</f>
        <v/>
      </c>
      <c r="D110">
        <f>IF(VLOOKUP(Merged!A110,MarTemp_reconstructed!$A$18:$B$1197,2,FALSE)=-50,"",VLOOKUP(Merged!A110,MarTemp_reconstructed!$A$18:$B$1197,2,FALSE))</f>
        <v>6.98</v>
      </c>
      <c r="E110" t="e">
        <f>VLOOKUP(Merged!A110,Kyoto_Precip!$A$2:$O$142,15,FALSE)</f>
        <v>#N/A</v>
      </c>
      <c r="F110" t="e">
        <f>VLOOKUP(Merged!A110,Kyoto_Temp!$A$2:$O$142,15,FALSE)</f>
        <v>#N/A</v>
      </c>
      <c r="G110" t="e">
        <f>VLOOKUP(Merged!A110,Kyoto_Sun!$A$2:$O$142,15,FALSE)</f>
        <v>#N/A</v>
      </c>
    </row>
    <row r="111" spans="1:7">
      <c r="A111">
        <f>flowering_prunus!A136</f>
        <v>910</v>
      </c>
      <c r="B111" t="str">
        <f>IF(VLOOKUP(Merged!A111,flowering_prunus!$A$27:$B$1241,2,FALSE)=0,"",VLOOKUP(Merged!A111,flowering_prunus!$A$27:$B$1241,2,FALSE))</f>
        <v/>
      </c>
      <c r="C111" t="str">
        <f>IF(VLOOKUP(Merged!A111,MarTemp_7_759!$A$16:$B$1226,2,FALSE)=-999.9,"",VLOOKUP(Merged!A111,MarTemp_7_759!$A$16:$B$1226,2,FALSE))</f>
        <v/>
      </c>
      <c r="D111">
        <f>IF(VLOOKUP(Merged!A111,MarTemp_reconstructed!$A$18:$B$1197,2,FALSE)=-50,"",VLOOKUP(Merged!A111,MarTemp_reconstructed!$A$18:$B$1197,2,FALSE))</f>
        <v>7.08</v>
      </c>
      <c r="E111" t="e">
        <f>VLOOKUP(Merged!A111,Kyoto_Precip!$A$2:$O$142,15,FALSE)</f>
        <v>#N/A</v>
      </c>
      <c r="F111" t="e">
        <f>VLOOKUP(Merged!A111,Kyoto_Temp!$A$2:$O$142,15,FALSE)</f>
        <v>#N/A</v>
      </c>
      <c r="G111" t="e">
        <f>VLOOKUP(Merged!A111,Kyoto_Sun!$A$2:$O$142,15,FALSE)</f>
        <v>#N/A</v>
      </c>
    </row>
    <row r="112" spans="1:7">
      <c r="A112">
        <f>flowering_prunus!A137</f>
        <v>911</v>
      </c>
      <c r="B112" t="str">
        <f>IF(VLOOKUP(Merged!A112,flowering_prunus!$A$27:$B$1241,2,FALSE)=0,"",VLOOKUP(Merged!A112,flowering_prunus!$A$27:$B$1241,2,FALSE))</f>
        <v/>
      </c>
      <c r="C112" t="str">
        <f>IF(VLOOKUP(Merged!A112,MarTemp_7_759!$A$16:$B$1226,2,FALSE)=-999.9,"",VLOOKUP(Merged!A112,MarTemp_7_759!$A$16:$B$1226,2,FALSE))</f>
        <v/>
      </c>
      <c r="D112">
        <f>IF(VLOOKUP(Merged!A112,MarTemp_reconstructed!$A$18:$B$1197,2,FALSE)=-50,"",VLOOKUP(Merged!A112,MarTemp_reconstructed!$A$18:$B$1197,2,FALSE))</f>
        <v>7.2</v>
      </c>
      <c r="E112" t="e">
        <f>VLOOKUP(Merged!A112,Kyoto_Precip!$A$2:$O$142,15,FALSE)</f>
        <v>#N/A</v>
      </c>
      <c r="F112" t="e">
        <f>VLOOKUP(Merged!A112,Kyoto_Temp!$A$2:$O$142,15,FALSE)</f>
        <v>#N/A</v>
      </c>
      <c r="G112" t="e">
        <f>VLOOKUP(Merged!A112,Kyoto_Sun!$A$2:$O$142,15,FALSE)</f>
        <v>#N/A</v>
      </c>
    </row>
    <row r="113" spans="1:7">
      <c r="A113">
        <f>flowering_prunus!A138</f>
        <v>912</v>
      </c>
      <c r="B113">
        <f>IF(VLOOKUP(Merged!A113,flowering_prunus!$A$27:$B$1241,2,FALSE)=0,"",VLOOKUP(Merged!A113,flowering_prunus!$A$27:$B$1241,2,FALSE))</f>
        <v>95</v>
      </c>
      <c r="C113">
        <f>IF(VLOOKUP(Merged!A113,MarTemp_7_759!$A$16:$B$1226,2,FALSE)=-999.9,"",VLOOKUP(Merged!A113,MarTemp_7_759!$A$16:$B$1226,2,FALSE))</f>
        <v>8.9</v>
      </c>
      <c r="D113">
        <f>IF(VLOOKUP(Merged!A113,MarTemp_reconstructed!$A$18:$B$1197,2,FALSE)=-50,"",VLOOKUP(Merged!A113,MarTemp_reconstructed!$A$18:$B$1197,2,FALSE))</f>
        <v>7.35</v>
      </c>
      <c r="E113" t="e">
        <f>VLOOKUP(Merged!A113,Kyoto_Precip!$A$2:$O$142,15,FALSE)</f>
        <v>#N/A</v>
      </c>
      <c r="F113" t="e">
        <f>VLOOKUP(Merged!A113,Kyoto_Temp!$A$2:$O$142,15,FALSE)</f>
        <v>#N/A</v>
      </c>
      <c r="G113" t="e">
        <f>VLOOKUP(Merged!A113,Kyoto_Sun!$A$2:$O$142,15,FALSE)</f>
        <v>#N/A</v>
      </c>
    </row>
    <row r="114" spans="1:7">
      <c r="A114">
        <f>flowering_prunus!A139</f>
        <v>913</v>
      </c>
      <c r="B114">
        <f>IF(VLOOKUP(Merged!A114,flowering_prunus!$A$27:$B$1241,2,FALSE)=0,"",VLOOKUP(Merged!A114,flowering_prunus!$A$27:$B$1241,2,FALSE))</f>
        <v>110</v>
      </c>
      <c r="C114">
        <f>IF(VLOOKUP(Merged!A114,MarTemp_7_759!$A$16:$B$1226,2,FALSE)=-999.9,"",VLOOKUP(Merged!A114,MarTemp_7_759!$A$16:$B$1226,2,FALSE))</f>
        <v>4.5999999999999996</v>
      </c>
      <c r="D114">
        <f>IF(VLOOKUP(Merged!A114,MarTemp_reconstructed!$A$18:$B$1197,2,FALSE)=-50,"",VLOOKUP(Merged!A114,MarTemp_reconstructed!$A$18:$B$1197,2,FALSE))</f>
        <v>7.36</v>
      </c>
      <c r="E114" t="e">
        <f>VLOOKUP(Merged!A114,Kyoto_Precip!$A$2:$O$142,15,FALSE)</f>
        <v>#N/A</v>
      </c>
      <c r="F114" t="e">
        <f>VLOOKUP(Merged!A114,Kyoto_Temp!$A$2:$O$142,15,FALSE)</f>
        <v>#N/A</v>
      </c>
      <c r="G114" t="e">
        <f>VLOOKUP(Merged!A114,Kyoto_Sun!$A$2:$O$142,15,FALSE)</f>
        <v>#N/A</v>
      </c>
    </row>
    <row r="115" spans="1:7">
      <c r="A115">
        <f>flowering_prunus!A140</f>
        <v>914</v>
      </c>
      <c r="B115" t="str">
        <f>IF(VLOOKUP(Merged!A115,flowering_prunus!$A$27:$B$1241,2,FALSE)=0,"",VLOOKUP(Merged!A115,flowering_prunus!$A$27:$B$1241,2,FALSE))</f>
        <v/>
      </c>
      <c r="C115" t="str">
        <f>IF(VLOOKUP(Merged!A115,MarTemp_7_759!$A$16:$B$1226,2,FALSE)=-999.9,"",VLOOKUP(Merged!A115,MarTemp_7_759!$A$16:$B$1226,2,FALSE))</f>
        <v/>
      </c>
      <c r="D115">
        <f>IF(VLOOKUP(Merged!A115,MarTemp_reconstructed!$A$18:$B$1197,2,FALSE)=-50,"",VLOOKUP(Merged!A115,MarTemp_reconstructed!$A$18:$B$1197,2,FALSE))</f>
        <v>7.37</v>
      </c>
      <c r="E115" t="e">
        <f>VLOOKUP(Merged!A115,Kyoto_Precip!$A$2:$O$142,15,FALSE)</f>
        <v>#N/A</v>
      </c>
      <c r="F115" t="e">
        <f>VLOOKUP(Merged!A115,Kyoto_Temp!$A$2:$O$142,15,FALSE)</f>
        <v>#N/A</v>
      </c>
      <c r="G115" t="e">
        <f>VLOOKUP(Merged!A115,Kyoto_Sun!$A$2:$O$142,15,FALSE)</f>
        <v>#N/A</v>
      </c>
    </row>
    <row r="116" spans="1:7">
      <c r="A116">
        <f>flowering_prunus!A141</f>
        <v>915</v>
      </c>
      <c r="B116" t="str">
        <f>IF(VLOOKUP(Merged!A116,flowering_prunus!$A$27:$B$1241,2,FALSE)=0,"",VLOOKUP(Merged!A116,flowering_prunus!$A$27:$B$1241,2,FALSE))</f>
        <v/>
      </c>
      <c r="C116" t="str">
        <f>IF(VLOOKUP(Merged!A116,MarTemp_7_759!$A$16:$B$1226,2,FALSE)=-999.9,"",VLOOKUP(Merged!A116,MarTemp_7_759!$A$16:$B$1226,2,FALSE))</f>
        <v/>
      </c>
      <c r="D116">
        <f>IF(VLOOKUP(Merged!A116,MarTemp_reconstructed!$A$18:$B$1197,2,FALSE)=-50,"",VLOOKUP(Merged!A116,MarTemp_reconstructed!$A$18:$B$1197,2,FALSE))</f>
        <v>7.45</v>
      </c>
      <c r="E116" t="e">
        <f>VLOOKUP(Merged!A116,Kyoto_Precip!$A$2:$O$142,15,FALSE)</f>
        <v>#N/A</v>
      </c>
      <c r="F116" t="e">
        <f>VLOOKUP(Merged!A116,Kyoto_Temp!$A$2:$O$142,15,FALSE)</f>
        <v>#N/A</v>
      </c>
      <c r="G116" t="e">
        <f>VLOOKUP(Merged!A116,Kyoto_Sun!$A$2:$O$142,15,FALSE)</f>
        <v>#N/A</v>
      </c>
    </row>
    <row r="117" spans="1:7">
      <c r="A117">
        <f>flowering_prunus!A142</f>
        <v>916</v>
      </c>
      <c r="B117" t="str">
        <f>IF(VLOOKUP(Merged!A117,flowering_prunus!$A$27:$B$1241,2,FALSE)=0,"",VLOOKUP(Merged!A117,flowering_prunus!$A$27:$B$1241,2,FALSE))</f>
        <v/>
      </c>
      <c r="C117" t="str">
        <f>IF(VLOOKUP(Merged!A117,MarTemp_7_759!$A$16:$B$1226,2,FALSE)=-999.9,"",VLOOKUP(Merged!A117,MarTemp_7_759!$A$16:$B$1226,2,FALSE))</f>
        <v/>
      </c>
      <c r="D117">
        <f>IF(VLOOKUP(Merged!A117,MarTemp_reconstructed!$A$18:$B$1197,2,FALSE)=-50,"",VLOOKUP(Merged!A117,MarTemp_reconstructed!$A$18:$B$1197,2,FALSE))</f>
        <v>7.48</v>
      </c>
      <c r="E117" t="e">
        <f>VLOOKUP(Merged!A117,Kyoto_Precip!$A$2:$O$142,15,FALSE)</f>
        <v>#N/A</v>
      </c>
      <c r="F117" t="e">
        <f>VLOOKUP(Merged!A117,Kyoto_Temp!$A$2:$O$142,15,FALSE)</f>
        <v>#N/A</v>
      </c>
      <c r="G117" t="e">
        <f>VLOOKUP(Merged!A117,Kyoto_Sun!$A$2:$O$142,15,FALSE)</f>
        <v>#N/A</v>
      </c>
    </row>
    <row r="118" spans="1:7">
      <c r="A118">
        <f>flowering_prunus!A143</f>
        <v>917</v>
      </c>
      <c r="B118">
        <f>IF(VLOOKUP(Merged!A118,flowering_prunus!$A$27:$B$1241,2,FALSE)=0,"",VLOOKUP(Merged!A118,flowering_prunus!$A$27:$B$1241,2,FALSE))</f>
        <v>95</v>
      </c>
      <c r="C118">
        <f>IF(VLOOKUP(Merged!A118,MarTemp_7_759!$A$16:$B$1226,2,FALSE)=-999.9,"",VLOOKUP(Merged!A118,MarTemp_7_759!$A$16:$B$1226,2,FALSE))</f>
        <v>8.9</v>
      </c>
      <c r="D118">
        <f>IF(VLOOKUP(Merged!A118,MarTemp_reconstructed!$A$18:$B$1197,2,FALSE)=-50,"",VLOOKUP(Merged!A118,MarTemp_reconstructed!$A$18:$B$1197,2,FALSE))</f>
        <v>7.5</v>
      </c>
      <c r="E118" t="e">
        <f>VLOOKUP(Merged!A118,Kyoto_Precip!$A$2:$O$142,15,FALSE)</f>
        <v>#N/A</v>
      </c>
      <c r="F118" t="e">
        <f>VLOOKUP(Merged!A118,Kyoto_Temp!$A$2:$O$142,15,FALSE)</f>
        <v>#N/A</v>
      </c>
      <c r="G118" t="e">
        <f>VLOOKUP(Merged!A118,Kyoto_Sun!$A$2:$O$142,15,FALSE)</f>
        <v>#N/A</v>
      </c>
    </row>
    <row r="119" spans="1:7">
      <c r="A119">
        <f>flowering_prunus!A144</f>
        <v>918</v>
      </c>
      <c r="B119" t="str">
        <f>IF(VLOOKUP(Merged!A119,flowering_prunus!$A$27:$B$1241,2,FALSE)=0,"",VLOOKUP(Merged!A119,flowering_prunus!$A$27:$B$1241,2,FALSE))</f>
        <v/>
      </c>
      <c r="C119" t="str">
        <f>IF(VLOOKUP(Merged!A119,MarTemp_7_759!$A$16:$B$1226,2,FALSE)=-999.9,"",VLOOKUP(Merged!A119,MarTemp_7_759!$A$16:$B$1226,2,FALSE))</f>
        <v/>
      </c>
      <c r="D119">
        <f>IF(VLOOKUP(Merged!A119,MarTemp_reconstructed!$A$18:$B$1197,2,FALSE)=-50,"",VLOOKUP(Merged!A119,MarTemp_reconstructed!$A$18:$B$1197,2,FALSE))</f>
        <v>7.4</v>
      </c>
      <c r="E119" t="e">
        <f>VLOOKUP(Merged!A119,Kyoto_Precip!$A$2:$O$142,15,FALSE)</f>
        <v>#N/A</v>
      </c>
      <c r="F119" t="e">
        <f>VLOOKUP(Merged!A119,Kyoto_Temp!$A$2:$O$142,15,FALSE)</f>
        <v>#N/A</v>
      </c>
      <c r="G119" t="e">
        <f>VLOOKUP(Merged!A119,Kyoto_Sun!$A$2:$O$142,15,FALSE)</f>
        <v>#N/A</v>
      </c>
    </row>
    <row r="120" spans="1:7">
      <c r="A120">
        <f>flowering_prunus!A145</f>
        <v>919</v>
      </c>
      <c r="B120" t="str">
        <f>IF(VLOOKUP(Merged!A120,flowering_prunus!$A$27:$B$1241,2,FALSE)=0,"",VLOOKUP(Merged!A120,flowering_prunus!$A$27:$B$1241,2,FALSE))</f>
        <v/>
      </c>
      <c r="C120" t="str">
        <f>IF(VLOOKUP(Merged!A120,MarTemp_7_759!$A$16:$B$1226,2,FALSE)=-999.9,"",VLOOKUP(Merged!A120,MarTemp_7_759!$A$16:$B$1226,2,FALSE))</f>
        <v/>
      </c>
      <c r="D120">
        <f>IF(VLOOKUP(Merged!A120,MarTemp_reconstructed!$A$18:$B$1197,2,FALSE)=-50,"",VLOOKUP(Merged!A120,MarTemp_reconstructed!$A$18:$B$1197,2,FALSE))</f>
        <v>7.37</v>
      </c>
      <c r="E120" t="e">
        <f>VLOOKUP(Merged!A120,Kyoto_Precip!$A$2:$O$142,15,FALSE)</f>
        <v>#N/A</v>
      </c>
      <c r="F120" t="e">
        <f>VLOOKUP(Merged!A120,Kyoto_Temp!$A$2:$O$142,15,FALSE)</f>
        <v>#N/A</v>
      </c>
      <c r="G120" t="e">
        <f>VLOOKUP(Merged!A120,Kyoto_Sun!$A$2:$O$142,15,FALSE)</f>
        <v>#N/A</v>
      </c>
    </row>
    <row r="121" spans="1:7">
      <c r="A121">
        <f>flowering_prunus!A146</f>
        <v>920</v>
      </c>
      <c r="B121" t="str">
        <f>IF(VLOOKUP(Merged!A121,flowering_prunus!$A$27:$B$1241,2,FALSE)=0,"",VLOOKUP(Merged!A121,flowering_prunus!$A$27:$B$1241,2,FALSE))</f>
        <v/>
      </c>
      <c r="C121" t="str">
        <f>IF(VLOOKUP(Merged!A121,MarTemp_7_759!$A$16:$B$1226,2,FALSE)=-999.9,"",VLOOKUP(Merged!A121,MarTemp_7_759!$A$16:$B$1226,2,FALSE))</f>
        <v/>
      </c>
      <c r="D121">
        <f>IF(VLOOKUP(Merged!A121,MarTemp_reconstructed!$A$18:$B$1197,2,FALSE)=-50,"",VLOOKUP(Merged!A121,MarTemp_reconstructed!$A$18:$B$1197,2,FALSE))</f>
        <v>7.34</v>
      </c>
      <c r="E121" t="e">
        <f>VLOOKUP(Merged!A121,Kyoto_Precip!$A$2:$O$142,15,FALSE)</f>
        <v>#N/A</v>
      </c>
      <c r="F121" t="e">
        <f>VLOOKUP(Merged!A121,Kyoto_Temp!$A$2:$O$142,15,FALSE)</f>
        <v>#N/A</v>
      </c>
      <c r="G121" t="e">
        <f>VLOOKUP(Merged!A121,Kyoto_Sun!$A$2:$O$142,15,FALSE)</f>
        <v>#N/A</v>
      </c>
    </row>
    <row r="122" spans="1:7">
      <c r="A122">
        <f>flowering_prunus!A147</f>
        <v>921</v>
      </c>
      <c r="B122" t="str">
        <f>IF(VLOOKUP(Merged!A122,flowering_prunus!$A$27:$B$1241,2,FALSE)=0,"",VLOOKUP(Merged!A122,flowering_prunus!$A$27:$B$1241,2,FALSE))</f>
        <v/>
      </c>
      <c r="C122" t="str">
        <f>IF(VLOOKUP(Merged!A122,MarTemp_7_759!$A$16:$B$1226,2,FALSE)=-999.9,"",VLOOKUP(Merged!A122,MarTemp_7_759!$A$16:$B$1226,2,FALSE))</f>
        <v/>
      </c>
      <c r="D122">
        <f>IF(VLOOKUP(Merged!A122,MarTemp_reconstructed!$A$18:$B$1197,2,FALSE)=-50,"",VLOOKUP(Merged!A122,MarTemp_reconstructed!$A$18:$B$1197,2,FALSE))</f>
        <v>7.32</v>
      </c>
      <c r="E122" t="e">
        <f>VLOOKUP(Merged!A122,Kyoto_Precip!$A$2:$O$142,15,FALSE)</f>
        <v>#N/A</v>
      </c>
      <c r="F122" t="e">
        <f>VLOOKUP(Merged!A122,Kyoto_Temp!$A$2:$O$142,15,FALSE)</f>
        <v>#N/A</v>
      </c>
      <c r="G122" t="e">
        <f>VLOOKUP(Merged!A122,Kyoto_Sun!$A$2:$O$142,15,FALSE)</f>
        <v>#N/A</v>
      </c>
    </row>
    <row r="123" spans="1:7">
      <c r="A123">
        <f>flowering_prunus!A148</f>
        <v>922</v>
      </c>
      <c r="B123" t="str">
        <f>IF(VLOOKUP(Merged!A123,flowering_prunus!$A$27:$B$1241,2,FALSE)=0,"",VLOOKUP(Merged!A123,flowering_prunus!$A$27:$B$1241,2,FALSE))</f>
        <v/>
      </c>
      <c r="C123" t="str">
        <f>IF(VLOOKUP(Merged!A123,MarTemp_7_759!$A$16:$B$1226,2,FALSE)=-999.9,"",VLOOKUP(Merged!A123,MarTemp_7_759!$A$16:$B$1226,2,FALSE))</f>
        <v/>
      </c>
      <c r="D123">
        <f>IF(VLOOKUP(Merged!A123,MarTemp_reconstructed!$A$18:$B$1197,2,FALSE)=-50,"",VLOOKUP(Merged!A123,MarTemp_reconstructed!$A$18:$B$1197,2,FALSE))</f>
        <v>7.29</v>
      </c>
      <c r="E123" t="e">
        <f>VLOOKUP(Merged!A123,Kyoto_Precip!$A$2:$O$142,15,FALSE)</f>
        <v>#N/A</v>
      </c>
      <c r="F123" t="e">
        <f>VLOOKUP(Merged!A123,Kyoto_Temp!$A$2:$O$142,15,FALSE)</f>
        <v>#N/A</v>
      </c>
      <c r="G123" t="e">
        <f>VLOOKUP(Merged!A123,Kyoto_Sun!$A$2:$O$142,15,FALSE)</f>
        <v>#N/A</v>
      </c>
    </row>
    <row r="124" spans="1:7">
      <c r="A124">
        <f>flowering_prunus!A149</f>
        <v>923</v>
      </c>
      <c r="B124">
        <f>IF(VLOOKUP(Merged!A124,flowering_prunus!$A$27:$B$1241,2,FALSE)=0,"",VLOOKUP(Merged!A124,flowering_prunus!$A$27:$B$1241,2,FALSE))</f>
        <v>104</v>
      </c>
      <c r="C124">
        <f>IF(VLOOKUP(Merged!A124,MarTemp_7_759!$A$16:$B$1226,2,FALSE)=-999.9,"",VLOOKUP(Merged!A124,MarTemp_7_759!$A$16:$B$1226,2,FALSE))</f>
        <v>6.3</v>
      </c>
      <c r="D124">
        <f>IF(VLOOKUP(Merged!A124,MarTemp_reconstructed!$A$18:$B$1197,2,FALSE)=-50,"",VLOOKUP(Merged!A124,MarTemp_reconstructed!$A$18:$B$1197,2,FALSE))</f>
        <v>7.26</v>
      </c>
      <c r="E124" t="e">
        <f>VLOOKUP(Merged!A124,Kyoto_Precip!$A$2:$O$142,15,FALSE)</f>
        <v>#N/A</v>
      </c>
      <c r="F124" t="e">
        <f>VLOOKUP(Merged!A124,Kyoto_Temp!$A$2:$O$142,15,FALSE)</f>
        <v>#N/A</v>
      </c>
      <c r="G124" t="e">
        <f>VLOOKUP(Merged!A124,Kyoto_Sun!$A$2:$O$142,15,FALSE)</f>
        <v>#N/A</v>
      </c>
    </row>
    <row r="125" spans="1:7">
      <c r="A125">
        <f>flowering_prunus!A150</f>
        <v>924</v>
      </c>
      <c r="B125" t="str">
        <f>IF(VLOOKUP(Merged!A125,flowering_prunus!$A$27:$B$1241,2,FALSE)=0,"",VLOOKUP(Merged!A125,flowering_prunus!$A$27:$B$1241,2,FALSE))</f>
        <v/>
      </c>
      <c r="C125" t="str">
        <f>IF(VLOOKUP(Merged!A125,MarTemp_7_759!$A$16:$B$1226,2,FALSE)=-999.9,"",VLOOKUP(Merged!A125,MarTemp_7_759!$A$16:$B$1226,2,FALSE))</f>
        <v/>
      </c>
      <c r="D125">
        <f>IF(VLOOKUP(Merged!A125,MarTemp_reconstructed!$A$18:$B$1197,2,FALSE)=-50,"",VLOOKUP(Merged!A125,MarTemp_reconstructed!$A$18:$B$1197,2,FALSE))</f>
        <v>7.21</v>
      </c>
      <c r="E125" t="e">
        <f>VLOOKUP(Merged!A125,Kyoto_Precip!$A$2:$O$142,15,FALSE)</f>
        <v>#N/A</v>
      </c>
      <c r="F125" t="e">
        <f>VLOOKUP(Merged!A125,Kyoto_Temp!$A$2:$O$142,15,FALSE)</f>
        <v>#N/A</v>
      </c>
      <c r="G125" t="e">
        <f>VLOOKUP(Merged!A125,Kyoto_Sun!$A$2:$O$142,15,FALSE)</f>
        <v>#N/A</v>
      </c>
    </row>
    <row r="126" spans="1:7">
      <c r="A126">
        <f>flowering_prunus!A151</f>
        <v>925</v>
      </c>
      <c r="B126" t="str">
        <f>IF(VLOOKUP(Merged!A126,flowering_prunus!$A$27:$B$1241,2,FALSE)=0,"",VLOOKUP(Merged!A126,flowering_prunus!$A$27:$B$1241,2,FALSE))</f>
        <v/>
      </c>
      <c r="C126" t="str">
        <f>IF(VLOOKUP(Merged!A126,MarTemp_7_759!$A$16:$B$1226,2,FALSE)=-999.9,"",VLOOKUP(Merged!A126,MarTemp_7_759!$A$16:$B$1226,2,FALSE))</f>
        <v/>
      </c>
      <c r="D126">
        <f>IF(VLOOKUP(Merged!A126,MarTemp_reconstructed!$A$18:$B$1197,2,FALSE)=-50,"",VLOOKUP(Merged!A126,MarTemp_reconstructed!$A$18:$B$1197,2,FALSE))</f>
        <v>7.19</v>
      </c>
      <c r="E126" t="e">
        <f>VLOOKUP(Merged!A126,Kyoto_Precip!$A$2:$O$142,15,FALSE)</f>
        <v>#N/A</v>
      </c>
      <c r="F126" t="e">
        <f>VLOOKUP(Merged!A126,Kyoto_Temp!$A$2:$O$142,15,FALSE)</f>
        <v>#N/A</v>
      </c>
      <c r="G126" t="e">
        <f>VLOOKUP(Merged!A126,Kyoto_Sun!$A$2:$O$142,15,FALSE)</f>
        <v>#N/A</v>
      </c>
    </row>
    <row r="127" spans="1:7">
      <c r="A127">
        <f>flowering_prunus!A152</f>
        <v>926</v>
      </c>
      <c r="B127">
        <f>IF(VLOOKUP(Merged!A127,flowering_prunus!$A$27:$B$1241,2,FALSE)=0,"",VLOOKUP(Merged!A127,flowering_prunus!$A$27:$B$1241,2,FALSE))</f>
        <v>98</v>
      </c>
      <c r="C127">
        <f>IF(VLOOKUP(Merged!A127,MarTemp_7_759!$A$16:$B$1226,2,FALSE)=-999.9,"",VLOOKUP(Merged!A127,MarTemp_7_759!$A$16:$B$1226,2,FALSE))</f>
        <v>8</v>
      </c>
      <c r="D127">
        <f>IF(VLOOKUP(Merged!A127,MarTemp_reconstructed!$A$18:$B$1197,2,FALSE)=-50,"",VLOOKUP(Merged!A127,MarTemp_reconstructed!$A$18:$B$1197,2,FALSE))</f>
        <v>6.85</v>
      </c>
      <c r="E127" t="e">
        <f>VLOOKUP(Merged!A127,Kyoto_Precip!$A$2:$O$142,15,FALSE)</f>
        <v>#N/A</v>
      </c>
      <c r="F127" t="e">
        <f>VLOOKUP(Merged!A127,Kyoto_Temp!$A$2:$O$142,15,FALSE)</f>
        <v>#N/A</v>
      </c>
      <c r="G127" t="e">
        <f>VLOOKUP(Merged!A127,Kyoto_Sun!$A$2:$O$142,15,FALSE)</f>
        <v>#N/A</v>
      </c>
    </row>
    <row r="128" spans="1:7">
      <c r="A128">
        <f>flowering_prunus!A153</f>
        <v>927</v>
      </c>
      <c r="B128" t="str">
        <f>IF(VLOOKUP(Merged!A128,flowering_prunus!$A$27:$B$1241,2,FALSE)=0,"",VLOOKUP(Merged!A128,flowering_prunus!$A$27:$B$1241,2,FALSE))</f>
        <v/>
      </c>
      <c r="C128" t="str">
        <f>IF(VLOOKUP(Merged!A128,MarTemp_7_759!$A$16:$B$1226,2,FALSE)=-999.9,"",VLOOKUP(Merged!A128,MarTemp_7_759!$A$16:$B$1226,2,FALSE))</f>
        <v/>
      </c>
      <c r="D128">
        <f>IF(VLOOKUP(Merged!A128,MarTemp_reconstructed!$A$18:$B$1197,2,FALSE)=-50,"",VLOOKUP(Merged!A128,MarTemp_reconstructed!$A$18:$B$1197,2,FALSE))</f>
        <v>6.78</v>
      </c>
      <c r="E128" t="e">
        <f>VLOOKUP(Merged!A128,Kyoto_Precip!$A$2:$O$142,15,FALSE)</f>
        <v>#N/A</v>
      </c>
      <c r="F128" t="e">
        <f>VLOOKUP(Merged!A128,Kyoto_Temp!$A$2:$O$142,15,FALSE)</f>
        <v>#N/A</v>
      </c>
      <c r="G128" t="e">
        <f>VLOOKUP(Merged!A128,Kyoto_Sun!$A$2:$O$142,15,FALSE)</f>
        <v>#N/A</v>
      </c>
    </row>
    <row r="129" spans="1:7">
      <c r="A129">
        <f>flowering_prunus!A154</f>
        <v>928</v>
      </c>
      <c r="B129" t="str">
        <f>IF(VLOOKUP(Merged!A129,flowering_prunus!$A$27:$B$1241,2,FALSE)=0,"",VLOOKUP(Merged!A129,flowering_prunus!$A$27:$B$1241,2,FALSE))</f>
        <v/>
      </c>
      <c r="C129" t="str">
        <f>IF(VLOOKUP(Merged!A129,MarTemp_7_759!$A$16:$B$1226,2,FALSE)=-999.9,"",VLOOKUP(Merged!A129,MarTemp_7_759!$A$16:$B$1226,2,FALSE))</f>
        <v/>
      </c>
      <c r="D129">
        <f>IF(VLOOKUP(Merged!A129,MarTemp_reconstructed!$A$18:$B$1197,2,FALSE)=-50,"",VLOOKUP(Merged!A129,MarTemp_reconstructed!$A$18:$B$1197,2,FALSE))</f>
        <v>6.61</v>
      </c>
      <c r="E129" t="e">
        <f>VLOOKUP(Merged!A129,Kyoto_Precip!$A$2:$O$142,15,FALSE)</f>
        <v>#N/A</v>
      </c>
      <c r="F129" t="e">
        <f>VLOOKUP(Merged!A129,Kyoto_Temp!$A$2:$O$142,15,FALSE)</f>
        <v>#N/A</v>
      </c>
      <c r="G129" t="e">
        <f>VLOOKUP(Merged!A129,Kyoto_Sun!$A$2:$O$142,15,FALSE)</f>
        <v>#N/A</v>
      </c>
    </row>
    <row r="130" spans="1:7">
      <c r="A130">
        <f>flowering_prunus!A155</f>
        <v>929</v>
      </c>
      <c r="B130" t="str">
        <f>IF(VLOOKUP(Merged!A130,flowering_prunus!$A$27:$B$1241,2,FALSE)=0,"",VLOOKUP(Merged!A130,flowering_prunus!$A$27:$B$1241,2,FALSE))</f>
        <v/>
      </c>
      <c r="C130" t="str">
        <f>IF(VLOOKUP(Merged!A130,MarTemp_7_759!$A$16:$B$1226,2,FALSE)=-999.9,"",VLOOKUP(Merged!A130,MarTemp_7_759!$A$16:$B$1226,2,FALSE))</f>
        <v/>
      </c>
      <c r="D130">
        <f>IF(VLOOKUP(Merged!A130,MarTemp_reconstructed!$A$18:$B$1197,2,FALSE)=-50,"",VLOOKUP(Merged!A130,MarTemp_reconstructed!$A$18:$B$1197,2,FALSE))</f>
        <v>6.92</v>
      </c>
      <c r="E130" t="e">
        <f>VLOOKUP(Merged!A130,Kyoto_Precip!$A$2:$O$142,15,FALSE)</f>
        <v>#N/A</v>
      </c>
      <c r="F130" t="e">
        <f>VLOOKUP(Merged!A130,Kyoto_Temp!$A$2:$O$142,15,FALSE)</f>
        <v>#N/A</v>
      </c>
      <c r="G130" t="e">
        <f>VLOOKUP(Merged!A130,Kyoto_Sun!$A$2:$O$142,15,FALSE)</f>
        <v>#N/A</v>
      </c>
    </row>
    <row r="131" spans="1:7">
      <c r="A131">
        <f>flowering_prunus!A156</f>
        <v>930</v>
      </c>
      <c r="B131">
        <f>IF(VLOOKUP(Merged!A131,flowering_prunus!$A$27:$B$1241,2,FALSE)=0,"",VLOOKUP(Merged!A131,flowering_prunus!$A$27:$B$1241,2,FALSE))</f>
        <v>97</v>
      </c>
      <c r="C131">
        <f>IF(VLOOKUP(Merged!A131,MarTemp_7_759!$A$16:$B$1226,2,FALSE)=-999.9,"",VLOOKUP(Merged!A131,MarTemp_7_759!$A$16:$B$1226,2,FALSE))</f>
        <v>8.3000000000000007</v>
      </c>
      <c r="D131">
        <f>IF(VLOOKUP(Merged!A131,MarTemp_reconstructed!$A$18:$B$1197,2,FALSE)=-50,"",VLOOKUP(Merged!A131,MarTemp_reconstructed!$A$18:$B$1197,2,FALSE))</f>
        <v>6.77</v>
      </c>
      <c r="E131" t="e">
        <f>VLOOKUP(Merged!A131,Kyoto_Precip!$A$2:$O$142,15,FALSE)</f>
        <v>#N/A</v>
      </c>
      <c r="F131" t="e">
        <f>VLOOKUP(Merged!A131,Kyoto_Temp!$A$2:$O$142,15,FALSE)</f>
        <v>#N/A</v>
      </c>
      <c r="G131" t="e">
        <f>VLOOKUP(Merged!A131,Kyoto_Sun!$A$2:$O$142,15,FALSE)</f>
        <v>#N/A</v>
      </c>
    </row>
    <row r="132" spans="1:7">
      <c r="A132">
        <f>flowering_prunus!A157</f>
        <v>931</v>
      </c>
      <c r="B132" t="str">
        <f>IF(VLOOKUP(Merged!A132,flowering_prunus!$A$27:$B$1241,2,FALSE)=0,"",VLOOKUP(Merged!A132,flowering_prunus!$A$27:$B$1241,2,FALSE))</f>
        <v/>
      </c>
      <c r="C132" t="str">
        <f>IF(VLOOKUP(Merged!A132,MarTemp_7_759!$A$16:$B$1226,2,FALSE)=-999.9,"",VLOOKUP(Merged!A132,MarTemp_7_759!$A$16:$B$1226,2,FALSE))</f>
        <v/>
      </c>
      <c r="D132">
        <f>IF(VLOOKUP(Merged!A132,MarTemp_reconstructed!$A$18:$B$1197,2,FALSE)=-50,"",VLOOKUP(Merged!A132,MarTemp_reconstructed!$A$18:$B$1197,2,FALSE))</f>
        <v>6.63</v>
      </c>
      <c r="E132" t="e">
        <f>VLOOKUP(Merged!A132,Kyoto_Precip!$A$2:$O$142,15,FALSE)</f>
        <v>#N/A</v>
      </c>
      <c r="F132" t="e">
        <f>VLOOKUP(Merged!A132,Kyoto_Temp!$A$2:$O$142,15,FALSE)</f>
        <v>#N/A</v>
      </c>
      <c r="G132" t="e">
        <f>VLOOKUP(Merged!A132,Kyoto_Sun!$A$2:$O$142,15,FALSE)</f>
        <v>#N/A</v>
      </c>
    </row>
    <row r="133" spans="1:7">
      <c r="A133">
        <f>flowering_prunus!A158</f>
        <v>932</v>
      </c>
      <c r="B133" t="str">
        <f>IF(VLOOKUP(Merged!A133,flowering_prunus!$A$27:$B$1241,2,FALSE)=0,"",VLOOKUP(Merged!A133,flowering_prunus!$A$27:$B$1241,2,FALSE))</f>
        <v/>
      </c>
      <c r="C133" t="str">
        <f>IF(VLOOKUP(Merged!A133,MarTemp_7_759!$A$16:$B$1226,2,FALSE)=-999.9,"",VLOOKUP(Merged!A133,MarTemp_7_759!$A$16:$B$1226,2,FALSE))</f>
        <v/>
      </c>
      <c r="D133">
        <f>IF(VLOOKUP(Merged!A133,MarTemp_reconstructed!$A$18:$B$1197,2,FALSE)=-50,"",VLOOKUP(Merged!A133,MarTemp_reconstructed!$A$18:$B$1197,2,FALSE))</f>
        <v>6.48</v>
      </c>
      <c r="E133" t="e">
        <f>VLOOKUP(Merged!A133,Kyoto_Precip!$A$2:$O$142,15,FALSE)</f>
        <v>#N/A</v>
      </c>
      <c r="F133" t="e">
        <f>VLOOKUP(Merged!A133,Kyoto_Temp!$A$2:$O$142,15,FALSE)</f>
        <v>#N/A</v>
      </c>
      <c r="G133" t="e">
        <f>VLOOKUP(Merged!A133,Kyoto_Sun!$A$2:$O$142,15,FALSE)</f>
        <v>#N/A</v>
      </c>
    </row>
    <row r="134" spans="1:7">
      <c r="A134">
        <f>flowering_prunus!A159</f>
        <v>933</v>
      </c>
      <c r="B134">
        <f>IF(VLOOKUP(Merged!A134,flowering_prunus!$A$27:$B$1241,2,FALSE)=0,"",VLOOKUP(Merged!A134,flowering_prunus!$A$27:$B$1241,2,FALSE))</f>
        <v>106</v>
      </c>
      <c r="C134">
        <f>IF(VLOOKUP(Merged!A134,MarTemp_7_759!$A$16:$B$1226,2,FALSE)=-999.9,"",VLOOKUP(Merged!A134,MarTemp_7_759!$A$16:$B$1226,2,FALSE))</f>
        <v>5.7</v>
      </c>
      <c r="D134">
        <f>IF(VLOOKUP(Merged!A134,MarTemp_reconstructed!$A$18:$B$1197,2,FALSE)=-50,"",VLOOKUP(Merged!A134,MarTemp_reconstructed!$A$18:$B$1197,2,FALSE))</f>
        <v>6.33</v>
      </c>
      <c r="E134" t="e">
        <f>VLOOKUP(Merged!A134,Kyoto_Precip!$A$2:$O$142,15,FALSE)</f>
        <v>#N/A</v>
      </c>
      <c r="F134" t="e">
        <f>VLOOKUP(Merged!A134,Kyoto_Temp!$A$2:$O$142,15,FALSE)</f>
        <v>#N/A</v>
      </c>
      <c r="G134" t="e">
        <f>VLOOKUP(Merged!A134,Kyoto_Sun!$A$2:$O$142,15,FALSE)</f>
        <v>#N/A</v>
      </c>
    </row>
    <row r="135" spans="1:7">
      <c r="A135">
        <f>flowering_prunus!A160</f>
        <v>934</v>
      </c>
      <c r="B135" t="str">
        <f>IF(VLOOKUP(Merged!A135,flowering_prunus!$A$27:$B$1241,2,FALSE)=0,"",VLOOKUP(Merged!A135,flowering_prunus!$A$27:$B$1241,2,FALSE))</f>
        <v/>
      </c>
      <c r="C135" t="str">
        <f>IF(VLOOKUP(Merged!A135,MarTemp_7_759!$A$16:$B$1226,2,FALSE)=-999.9,"",VLOOKUP(Merged!A135,MarTemp_7_759!$A$16:$B$1226,2,FALSE))</f>
        <v/>
      </c>
      <c r="D135">
        <f>IF(VLOOKUP(Merged!A135,MarTemp_reconstructed!$A$18:$B$1197,2,FALSE)=-50,"",VLOOKUP(Merged!A135,MarTemp_reconstructed!$A$18:$B$1197,2,FALSE))</f>
        <v>6.4</v>
      </c>
      <c r="E135" t="e">
        <f>VLOOKUP(Merged!A135,Kyoto_Precip!$A$2:$O$142,15,FALSE)</f>
        <v>#N/A</v>
      </c>
      <c r="F135" t="e">
        <f>VLOOKUP(Merged!A135,Kyoto_Temp!$A$2:$O$142,15,FALSE)</f>
        <v>#N/A</v>
      </c>
      <c r="G135" t="e">
        <f>VLOOKUP(Merged!A135,Kyoto_Sun!$A$2:$O$142,15,FALSE)</f>
        <v>#N/A</v>
      </c>
    </row>
    <row r="136" spans="1:7">
      <c r="A136">
        <f>flowering_prunus!A161</f>
        <v>935</v>
      </c>
      <c r="B136" t="str">
        <f>IF(VLOOKUP(Merged!A136,flowering_prunus!$A$27:$B$1241,2,FALSE)=0,"",VLOOKUP(Merged!A136,flowering_prunus!$A$27:$B$1241,2,FALSE))</f>
        <v/>
      </c>
      <c r="C136" t="str">
        <f>IF(VLOOKUP(Merged!A136,MarTemp_7_759!$A$16:$B$1226,2,FALSE)=-999.9,"",VLOOKUP(Merged!A136,MarTemp_7_759!$A$16:$B$1226,2,FALSE))</f>
        <v/>
      </c>
      <c r="D136">
        <f>IF(VLOOKUP(Merged!A136,MarTemp_reconstructed!$A$18:$B$1197,2,FALSE)=-50,"",VLOOKUP(Merged!A136,MarTemp_reconstructed!$A$18:$B$1197,2,FALSE))</f>
        <v>6.8</v>
      </c>
      <c r="E136" t="e">
        <f>VLOOKUP(Merged!A136,Kyoto_Precip!$A$2:$O$142,15,FALSE)</f>
        <v>#N/A</v>
      </c>
      <c r="F136" t="e">
        <f>VLOOKUP(Merged!A136,Kyoto_Temp!$A$2:$O$142,15,FALSE)</f>
        <v>#N/A</v>
      </c>
      <c r="G136" t="e">
        <f>VLOOKUP(Merged!A136,Kyoto_Sun!$A$2:$O$142,15,FALSE)</f>
        <v>#N/A</v>
      </c>
    </row>
    <row r="137" spans="1:7">
      <c r="A137">
        <f>flowering_prunus!A162</f>
        <v>936</v>
      </c>
      <c r="B137" t="str">
        <f>IF(VLOOKUP(Merged!A137,flowering_prunus!$A$27:$B$1241,2,FALSE)=0,"",VLOOKUP(Merged!A137,flowering_prunus!$A$27:$B$1241,2,FALSE))</f>
        <v/>
      </c>
      <c r="C137" t="str">
        <f>IF(VLOOKUP(Merged!A137,MarTemp_7_759!$A$16:$B$1226,2,FALSE)=-999.9,"",VLOOKUP(Merged!A137,MarTemp_7_759!$A$16:$B$1226,2,FALSE))</f>
        <v/>
      </c>
      <c r="D137">
        <f>IF(VLOOKUP(Merged!A137,MarTemp_reconstructed!$A$18:$B$1197,2,FALSE)=-50,"",VLOOKUP(Merged!A137,MarTemp_reconstructed!$A$18:$B$1197,2,FALSE))</f>
        <v>6.79</v>
      </c>
      <c r="E137" t="e">
        <f>VLOOKUP(Merged!A137,Kyoto_Precip!$A$2:$O$142,15,FALSE)</f>
        <v>#N/A</v>
      </c>
      <c r="F137" t="e">
        <f>VLOOKUP(Merged!A137,Kyoto_Temp!$A$2:$O$142,15,FALSE)</f>
        <v>#N/A</v>
      </c>
      <c r="G137" t="e">
        <f>VLOOKUP(Merged!A137,Kyoto_Sun!$A$2:$O$142,15,FALSE)</f>
        <v>#N/A</v>
      </c>
    </row>
    <row r="138" spans="1:7">
      <c r="A138">
        <f>flowering_prunus!A163</f>
        <v>937</v>
      </c>
      <c r="B138" t="str">
        <f>IF(VLOOKUP(Merged!A138,flowering_prunus!$A$27:$B$1241,2,FALSE)=0,"",VLOOKUP(Merged!A138,flowering_prunus!$A$27:$B$1241,2,FALSE))</f>
        <v/>
      </c>
      <c r="C138" t="str">
        <f>IF(VLOOKUP(Merged!A138,MarTemp_7_759!$A$16:$B$1226,2,FALSE)=-999.9,"",VLOOKUP(Merged!A138,MarTemp_7_759!$A$16:$B$1226,2,FALSE))</f>
        <v/>
      </c>
      <c r="D138">
        <f>IF(VLOOKUP(Merged!A138,MarTemp_reconstructed!$A$18:$B$1197,2,FALSE)=-50,"",VLOOKUP(Merged!A138,MarTemp_reconstructed!$A$18:$B$1197,2,FALSE))</f>
        <v>6.77</v>
      </c>
      <c r="E138" t="e">
        <f>VLOOKUP(Merged!A138,Kyoto_Precip!$A$2:$O$142,15,FALSE)</f>
        <v>#N/A</v>
      </c>
      <c r="F138" t="e">
        <f>VLOOKUP(Merged!A138,Kyoto_Temp!$A$2:$O$142,15,FALSE)</f>
        <v>#N/A</v>
      </c>
      <c r="G138" t="e">
        <f>VLOOKUP(Merged!A138,Kyoto_Sun!$A$2:$O$142,15,FALSE)</f>
        <v>#N/A</v>
      </c>
    </row>
    <row r="139" spans="1:7">
      <c r="A139">
        <f>flowering_prunus!A164</f>
        <v>938</v>
      </c>
      <c r="B139" t="str">
        <f>IF(VLOOKUP(Merged!A139,flowering_prunus!$A$27:$B$1241,2,FALSE)=0,"",VLOOKUP(Merged!A139,flowering_prunus!$A$27:$B$1241,2,FALSE))</f>
        <v/>
      </c>
      <c r="C139" t="str">
        <f>IF(VLOOKUP(Merged!A139,MarTemp_7_759!$A$16:$B$1226,2,FALSE)=-999.9,"",VLOOKUP(Merged!A139,MarTemp_7_759!$A$16:$B$1226,2,FALSE))</f>
        <v/>
      </c>
      <c r="D139">
        <f>IF(VLOOKUP(Merged!A139,MarTemp_reconstructed!$A$18:$B$1197,2,FALSE)=-50,"",VLOOKUP(Merged!A139,MarTemp_reconstructed!$A$18:$B$1197,2,FALSE))</f>
        <v>6.76</v>
      </c>
      <c r="E139" t="e">
        <f>VLOOKUP(Merged!A139,Kyoto_Precip!$A$2:$O$142,15,FALSE)</f>
        <v>#N/A</v>
      </c>
      <c r="F139" t="e">
        <f>VLOOKUP(Merged!A139,Kyoto_Temp!$A$2:$O$142,15,FALSE)</f>
        <v>#N/A</v>
      </c>
      <c r="G139" t="e">
        <f>VLOOKUP(Merged!A139,Kyoto_Sun!$A$2:$O$142,15,FALSE)</f>
        <v>#N/A</v>
      </c>
    </row>
    <row r="140" spans="1:7">
      <c r="A140">
        <f>flowering_prunus!A165</f>
        <v>939</v>
      </c>
      <c r="B140" t="str">
        <f>IF(VLOOKUP(Merged!A140,flowering_prunus!$A$27:$B$1241,2,FALSE)=0,"",VLOOKUP(Merged!A140,flowering_prunus!$A$27:$B$1241,2,FALSE))</f>
        <v/>
      </c>
      <c r="C140" t="str">
        <f>IF(VLOOKUP(Merged!A140,MarTemp_7_759!$A$16:$B$1226,2,FALSE)=-999.9,"",VLOOKUP(Merged!A140,MarTemp_7_759!$A$16:$B$1226,2,FALSE))</f>
        <v/>
      </c>
      <c r="D140">
        <f>IF(VLOOKUP(Merged!A140,MarTemp_reconstructed!$A$18:$B$1197,2,FALSE)=-50,"",VLOOKUP(Merged!A140,MarTemp_reconstructed!$A$18:$B$1197,2,FALSE))</f>
        <v>6.84</v>
      </c>
      <c r="E140" t="e">
        <f>VLOOKUP(Merged!A140,Kyoto_Precip!$A$2:$O$142,15,FALSE)</f>
        <v>#N/A</v>
      </c>
      <c r="F140" t="e">
        <f>VLOOKUP(Merged!A140,Kyoto_Temp!$A$2:$O$142,15,FALSE)</f>
        <v>#N/A</v>
      </c>
      <c r="G140" t="e">
        <f>VLOOKUP(Merged!A140,Kyoto_Sun!$A$2:$O$142,15,FALSE)</f>
        <v>#N/A</v>
      </c>
    </row>
    <row r="141" spans="1:7">
      <c r="A141">
        <f>flowering_prunus!A166</f>
        <v>940</v>
      </c>
      <c r="B141" t="str">
        <f>IF(VLOOKUP(Merged!A141,flowering_prunus!$A$27:$B$1241,2,FALSE)=0,"",VLOOKUP(Merged!A141,flowering_prunus!$A$27:$B$1241,2,FALSE))</f>
        <v/>
      </c>
      <c r="C141" t="str">
        <f>IF(VLOOKUP(Merged!A141,MarTemp_7_759!$A$16:$B$1226,2,FALSE)=-999.9,"",VLOOKUP(Merged!A141,MarTemp_7_759!$A$16:$B$1226,2,FALSE))</f>
        <v/>
      </c>
      <c r="D141">
        <f>IF(VLOOKUP(Merged!A141,MarTemp_reconstructed!$A$18:$B$1197,2,FALSE)=-50,"",VLOOKUP(Merged!A141,MarTemp_reconstructed!$A$18:$B$1197,2,FALSE))</f>
        <v>7.4</v>
      </c>
      <c r="E141" t="e">
        <f>VLOOKUP(Merged!A141,Kyoto_Precip!$A$2:$O$142,15,FALSE)</f>
        <v>#N/A</v>
      </c>
      <c r="F141" t="e">
        <f>VLOOKUP(Merged!A141,Kyoto_Temp!$A$2:$O$142,15,FALSE)</f>
        <v>#N/A</v>
      </c>
      <c r="G141" t="e">
        <f>VLOOKUP(Merged!A141,Kyoto_Sun!$A$2:$O$142,15,FALSE)</f>
        <v>#N/A</v>
      </c>
    </row>
    <row r="142" spans="1:7">
      <c r="A142">
        <f>flowering_prunus!A167</f>
        <v>941</v>
      </c>
      <c r="B142">
        <f>IF(VLOOKUP(Merged!A142,flowering_prunus!$A$27:$B$1241,2,FALSE)=0,"",VLOOKUP(Merged!A142,flowering_prunus!$A$27:$B$1241,2,FALSE))</f>
        <v>109</v>
      </c>
      <c r="C142">
        <f>IF(VLOOKUP(Merged!A142,MarTemp_7_759!$A$16:$B$1226,2,FALSE)=-999.9,"",VLOOKUP(Merged!A142,MarTemp_7_759!$A$16:$B$1226,2,FALSE))</f>
        <v>4.9000000000000004</v>
      </c>
      <c r="D142">
        <f>IF(VLOOKUP(Merged!A142,MarTemp_reconstructed!$A$18:$B$1197,2,FALSE)=-50,"",VLOOKUP(Merged!A142,MarTemp_reconstructed!$A$18:$B$1197,2,FALSE))</f>
        <v>7.45</v>
      </c>
      <c r="E142" t="e">
        <f>VLOOKUP(Merged!A142,Kyoto_Precip!$A$2:$O$142,15,FALSE)</f>
        <v>#N/A</v>
      </c>
      <c r="F142" t="e">
        <f>VLOOKUP(Merged!A142,Kyoto_Temp!$A$2:$O$142,15,FALSE)</f>
        <v>#N/A</v>
      </c>
      <c r="G142" t="e">
        <f>VLOOKUP(Merged!A142,Kyoto_Sun!$A$2:$O$142,15,FALSE)</f>
        <v>#N/A</v>
      </c>
    </row>
    <row r="143" spans="1:7">
      <c r="A143">
        <f>flowering_prunus!A168</f>
        <v>942</v>
      </c>
      <c r="B143" t="str">
        <f>IF(VLOOKUP(Merged!A143,flowering_prunus!$A$27:$B$1241,2,FALSE)=0,"",VLOOKUP(Merged!A143,flowering_prunus!$A$27:$B$1241,2,FALSE))</f>
        <v/>
      </c>
      <c r="C143" t="str">
        <f>IF(VLOOKUP(Merged!A143,MarTemp_7_759!$A$16:$B$1226,2,FALSE)=-999.9,"",VLOOKUP(Merged!A143,MarTemp_7_759!$A$16:$B$1226,2,FALSE))</f>
        <v/>
      </c>
      <c r="D143">
        <f>IF(VLOOKUP(Merged!A143,MarTemp_reconstructed!$A$18:$B$1197,2,FALSE)=-50,"",VLOOKUP(Merged!A143,MarTemp_reconstructed!$A$18:$B$1197,2,FALSE))</f>
        <v>6.82</v>
      </c>
      <c r="E143" t="e">
        <f>VLOOKUP(Merged!A143,Kyoto_Precip!$A$2:$O$142,15,FALSE)</f>
        <v>#N/A</v>
      </c>
      <c r="F143" t="e">
        <f>VLOOKUP(Merged!A143,Kyoto_Temp!$A$2:$O$142,15,FALSE)</f>
        <v>#N/A</v>
      </c>
      <c r="G143" t="e">
        <f>VLOOKUP(Merged!A143,Kyoto_Sun!$A$2:$O$142,15,FALSE)</f>
        <v>#N/A</v>
      </c>
    </row>
    <row r="144" spans="1:7">
      <c r="A144">
        <f>flowering_prunus!A169</f>
        <v>943</v>
      </c>
      <c r="B144" t="str">
        <f>IF(VLOOKUP(Merged!A144,flowering_prunus!$A$27:$B$1241,2,FALSE)=0,"",VLOOKUP(Merged!A144,flowering_prunus!$A$27:$B$1241,2,FALSE))</f>
        <v/>
      </c>
      <c r="C144" t="str">
        <f>IF(VLOOKUP(Merged!A144,MarTemp_7_759!$A$16:$B$1226,2,FALSE)=-999.9,"",VLOOKUP(Merged!A144,MarTemp_7_759!$A$16:$B$1226,2,FALSE))</f>
        <v/>
      </c>
      <c r="D144">
        <f>IF(VLOOKUP(Merged!A144,MarTemp_reconstructed!$A$18:$B$1197,2,FALSE)=-50,"",VLOOKUP(Merged!A144,MarTemp_reconstructed!$A$18:$B$1197,2,FALSE))</f>
        <v>6.68</v>
      </c>
      <c r="E144" t="e">
        <f>VLOOKUP(Merged!A144,Kyoto_Precip!$A$2:$O$142,15,FALSE)</f>
        <v>#N/A</v>
      </c>
      <c r="F144" t="e">
        <f>VLOOKUP(Merged!A144,Kyoto_Temp!$A$2:$O$142,15,FALSE)</f>
        <v>#N/A</v>
      </c>
      <c r="G144" t="e">
        <f>VLOOKUP(Merged!A144,Kyoto_Sun!$A$2:$O$142,15,FALSE)</f>
        <v>#N/A</v>
      </c>
    </row>
    <row r="145" spans="1:7">
      <c r="A145">
        <f>flowering_prunus!A170</f>
        <v>944</v>
      </c>
      <c r="B145" t="str">
        <f>IF(VLOOKUP(Merged!A145,flowering_prunus!$A$27:$B$1241,2,FALSE)=0,"",VLOOKUP(Merged!A145,flowering_prunus!$A$27:$B$1241,2,FALSE))</f>
        <v/>
      </c>
      <c r="C145" t="str">
        <f>IF(VLOOKUP(Merged!A145,MarTemp_7_759!$A$16:$B$1226,2,FALSE)=-999.9,"",VLOOKUP(Merged!A145,MarTemp_7_759!$A$16:$B$1226,2,FALSE))</f>
        <v/>
      </c>
      <c r="D145">
        <f>IF(VLOOKUP(Merged!A145,MarTemp_reconstructed!$A$18:$B$1197,2,FALSE)=-50,"",VLOOKUP(Merged!A145,MarTemp_reconstructed!$A$18:$B$1197,2,FALSE))</f>
        <v>6.78</v>
      </c>
      <c r="E145" t="e">
        <f>VLOOKUP(Merged!A145,Kyoto_Precip!$A$2:$O$142,15,FALSE)</f>
        <v>#N/A</v>
      </c>
      <c r="F145" t="e">
        <f>VLOOKUP(Merged!A145,Kyoto_Temp!$A$2:$O$142,15,FALSE)</f>
        <v>#N/A</v>
      </c>
      <c r="G145" t="e">
        <f>VLOOKUP(Merged!A145,Kyoto_Sun!$A$2:$O$142,15,FALSE)</f>
        <v>#N/A</v>
      </c>
    </row>
    <row r="146" spans="1:7">
      <c r="A146">
        <f>flowering_prunus!A171</f>
        <v>945</v>
      </c>
      <c r="B146" t="str">
        <f>IF(VLOOKUP(Merged!A146,flowering_prunus!$A$27:$B$1241,2,FALSE)=0,"",VLOOKUP(Merged!A146,flowering_prunus!$A$27:$B$1241,2,FALSE))</f>
        <v/>
      </c>
      <c r="C146" t="str">
        <f>IF(VLOOKUP(Merged!A146,MarTemp_7_759!$A$16:$B$1226,2,FALSE)=-999.9,"",VLOOKUP(Merged!A146,MarTemp_7_759!$A$16:$B$1226,2,FALSE))</f>
        <v/>
      </c>
      <c r="D146">
        <f>IF(VLOOKUP(Merged!A146,MarTemp_reconstructed!$A$18:$B$1197,2,FALSE)=-50,"",VLOOKUP(Merged!A146,MarTemp_reconstructed!$A$18:$B$1197,2,FALSE))</f>
        <v>6.81</v>
      </c>
      <c r="E146" t="e">
        <f>VLOOKUP(Merged!A146,Kyoto_Precip!$A$2:$O$142,15,FALSE)</f>
        <v>#N/A</v>
      </c>
      <c r="F146" t="e">
        <f>VLOOKUP(Merged!A146,Kyoto_Temp!$A$2:$O$142,15,FALSE)</f>
        <v>#N/A</v>
      </c>
      <c r="G146" t="e">
        <f>VLOOKUP(Merged!A146,Kyoto_Sun!$A$2:$O$142,15,FALSE)</f>
        <v>#N/A</v>
      </c>
    </row>
    <row r="147" spans="1:7">
      <c r="A147">
        <f>flowering_prunus!A172</f>
        <v>946</v>
      </c>
      <c r="B147" t="str">
        <f>IF(VLOOKUP(Merged!A147,flowering_prunus!$A$27:$B$1241,2,FALSE)=0,"",VLOOKUP(Merged!A147,flowering_prunus!$A$27:$B$1241,2,FALSE))</f>
        <v/>
      </c>
      <c r="C147" t="str">
        <f>IF(VLOOKUP(Merged!A147,MarTemp_7_759!$A$16:$B$1226,2,FALSE)=-999.9,"",VLOOKUP(Merged!A147,MarTemp_7_759!$A$16:$B$1226,2,FALSE))</f>
        <v/>
      </c>
      <c r="D147">
        <f>IF(VLOOKUP(Merged!A147,MarTemp_reconstructed!$A$18:$B$1197,2,FALSE)=-50,"",VLOOKUP(Merged!A147,MarTemp_reconstructed!$A$18:$B$1197,2,FALSE))</f>
        <v>6.47</v>
      </c>
      <c r="E147" t="e">
        <f>VLOOKUP(Merged!A147,Kyoto_Precip!$A$2:$O$142,15,FALSE)</f>
        <v>#N/A</v>
      </c>
      <c r="F147" t="e">
        <f>VLOOKUP(Merged!A147,Kyoto_Temp!$A$2:$O$142,15,FALSE)</f>
        <v>#N/A</v>
      </c>
      <c r="G147" t="e">
        <f>VLOOKUP(Merged!A147,Kyoto_Sun!$A$2:$O$142,15,FALSE)</f>
        <v>#N/A</v>
      </c>
    </row>
    <row r="148" spans="1:7">
      <c r="A148">
        <f>flowering_prunus!A173</f>
        <v>947</v>
      </c>
      <c r="B148" t="str">
        <f>IF(VLOOKUP(Merged!A148,flowering_prunus!$A$27:$B$1241,2,FALSE)=0,"",VLOOKUP(Merged!A148,flowering_prunus!$A$27:$B$1241,2,FALSE))</f>
        <v/>
      </c>
      <c r="C148" t="str">
        <f>IF(VLOOKUP(Merged!A148,MarTemp_7_759!$A$16:$B$1226,2,FALSE)=-999.9,"",VLOOKUP(Merged!A148,MarTemp_7_759!$A$16:$B$1226,2,FALSE))</f>
        <v/>
      </c>
      <c r="D148">
        <f>IF(VLOOKUP(Merged!A148,MarTemp_reconstructed!$A$18:$B$1197,2,FALSE)=-50,"",VLOOKUP(Merged!A148,MarTemp_reconstructed!$A$18:$B$1197,2,FALSE))</f>
        <v>6.58</v>
      </c>
      <c r="E148" t="e">
        <f>VLOOKUP(Merged!A148,Kyoto_Precip!$A$2:$O$142,15,FALSE)</f>
        <v>#N/A</v>
      </c>
      <c r="F148" t="e">
        <f>VLOOKUP(Merged!A148,Kyoto_Temp!$A$2:$O$142,15,FALSE)</f>
        <v>#N/A</v>
      </c>
      <c r="G148" t="e">
        <f>VLOOKUP(Merged!A148,Kyoto_Sun!$A$2:$O$142,15,FALSE)</f>
        <v>#N/A</v>
      </c>
    </row>
    <row r="149" spans="1:7">
      <c r="A149">
        <f>flowering_prunus!A174</f>
        <v>948</v>
      </c>
      <c r="B149" t="str">
        <f>IF(VLOOKUP(Merged!A149,flowering_prunus!$A$27:$B$1241,2,FALSE)=0,"",VLOOKUP(Merged!A149,flowering_prunus!$A$27:$B$1241,2,FALSE))</f>
        <v/>
      </c>
      <c r="C149" t="str">
        <f>IF(VLOOKUP(Merged!A149,MarTemp_7_759!$A$16:$B$1226,2,FALSE)=-999.9,"",VLOOKUP(Merged!A149,MarTemp_7_759!$A$16:$B$1226,2,FALSE))</f>
        <v/>
      </c>
      <c r="D149">
        <f>IF(VLOOKUP(Merged!A149,MarTemp_reconstructed!$A$18:$B$1197,2,FALSE)=-50,"",VLOOKUP(Merged!A149,MarTemp_reconstructed!$A$18:$B$1197,2,FALSE))</f>
        <v>6.72</v>
      </c>
      <c r="E149" t="e">
        <f>VLOOKUP(Merged!A149,Kyoto_Precip!$A$2:$O$142,15,FALSE)</f>
        <v>#N/A</v>
      </c>
      <c r="F149" t="e">
        <f>VLOOKUP(Merged!A149,Kyoto_Temp!$A$2:$O$142,15,FALSE)</f>
        <v>#N/A</v>
      </c>
      <c r="G149" t="e">
        <f>VLOOKUP(Merged!A149,Kyoto_Sun!$A$2:$O$142,15,FALSE)</f>
        <v>#N/A</v>
      </c>
    </row>
    <row r="150" spans="1:7">
      <c r="A150">
        <f>flowering_prunus!A175</f>
        <v>949</v>
      </c>
      <c r="B150">
        <f>IF(VLOOKUP(Merged!A150,flowering_prunus!$A$27:$B$1241,2,FALSE)=0,"",VLOOKUP(Merged!A150,flowering_prunus!$A$27:$B$1241,2,FALSE))</f>
        <v>107</v>
      </c>
      <c r="C150">
        <f>IF(VLOOKUP(Merged!A150,MarTemp_7_759!$A$16:$B$1226,2,FALSE)=-999.9,"",VLOOKUP(Merged!A150,MarTemp_7_759!$A$16:$B$1226,2,FALSE))</f>
        <v>5.4</v>
      </c>
      <c r="D150">
        <f>IF(VLOOKUP(Merged!A150,MarTemp_reconstructed!$A$18:$B$1197,2,FALSE)=-50,"",VLOOKUP(Merged!A150,MarTemp_reconstructed!$A$18:$B$1197,2,FALSE))</f>
        <v>6.49</v>
      </c>
      <c r="E150" t="e">
        <f>VLOOKUP(Merged!A150,Kyoto_Precip!$A$2:$O$142,15,FALSE)</f>
        <v>#N/A</v>
      </c>
      <c r="F150" t="e">
        <f>VLOOKUP(Merged!A150,Kyoto_Temp!$A$2:$O$142,15,FALSE)</f>
        <v>#N/A</v>
      </c>
      <c r="G150" t="e">
        <f>VLOOKUP(Merged!A150,Kyoto_Sun!$A$2:$O$142,15,FALSE)</f>
        <v>#N/A</v>
      </c>
    </row>
    <row r="151" spans="1:7">
      <c r="A151">
        <f>flowering_prunus!A176</f>
        <v>950</v>
      </c>
      <c r="B151">
        <f>IF(VLOOKUP(Merged!A151,flowering_prunus!$A$27:$B$1241,2,FALSE)=0,"",VLOOKUP(Merged!A151,flowering_prunus!$A$27:$B$1241,2,FALSE))</f>
        <v>95</v>
      </c>
      <c r="C151">
        <f>IF(VLOOKUP(Merged!A151,MarTemp_7_759!$A$16:$B$1226,2,FALSE)=-999.9,"",VLOOKUP(Merged!A151,MarTemp_7_759!$A$16:$B$1226,2,FALSE))</f>
        <v>8.9</v>
      </c>
      <c r="D151">
        <f>IF(VLOOKUP(Merged!A151,MarTemp_reconstructed!$A$18:$B$1197,2,FALSE)=-50,"",VLOOKUP(Merged!A151,MarTemp_reconstructed!$A$18:$B$1197,2,FALSE))</f>
        <v>6.71</v>
      </c>
      <c r="E151" t="e">
        <f>VLOOKUP(Merged!A151,Kyoto_Precip!$A$2:$O$142,15,FALSE)</f>
        <v>#N/A</v>
      </c>
      <c r="F151" t="e">
        <f>VLOOKUP(Merged!A151,Kyoto_Temp!$A$2:$O$142,15,FALSE)</f>
        <v>#N/A</v>
      </c>
      <c r="G151" t="e">
        <f>VLOOKUP(Merged!A151,Kyoto_Sun!$A$2:$O$142,15,FALSE)</f>
        <v>#N/A</v>
      </c>
    </row>
    <row r="152" spans="1:7">
      <c r="A152">
        <f>flowering_prunus!A177</f>
        <v>951</v>
      </c>
      <c r="B152" t="str">
        <f>IF(VLOOKUP(Merged!A152,flowering_prunus!$A$27:$B$1241,2,FALSE)=0,"",VLOOKUP(Merged!A152,flowering_prunus!$A$27:$B$1241,2,FALSE))</f>
        <v/>
      </c>
      <c r="C152" t="str">
        <f>IF(VLOOKUP(Merged!A152,MarTemp_7_759!$A$16:$B$1226,2,FALSE)=-999.9,"",VLOOKUP(Merged!A152,MarTemp_7_759!$A$16:$B$1226,2,FALSE))</f>
        <v/>
      </c>
      <c r="D152">
        <f>IF(VLOOKUP(Merged!A152,MarTemp_reconstructed!$A$18:$B$1197,2,FALSE)=-50,"",VLOOKUP(Merged!A152,MarTemp_reconstructed!$A$18:$B$1197,2,FALSE))</f>
        <v>6.83</v>
      </c>
      <c r="E152" t="e">
        <f>VLOOKUP(Merged!A152,Kyoto_Precip!$A$2:$O$142,15,FALSE)</f>
        <v>#N/A</v>
      </c>
      <c r="F152" t="e">
        <f>VLOOKUP(Merged!A152,Kyoto_Temp!$A$2:$O$142,15,FALSE)</f>
        <v>#N/A</v>
      </c>
      <c r="G152" t="e">
        <f>VLOOKUP(Merged!A152,Kyoto_Sun!$A$2:$O$142,15,FALSE)</f>
        <v>#N/A</v>
      </c>
    </row>
    <row r="153" spans="1:7">
      <c r="A153">
        <f>flowering_prunus!A178</f>
        <v>952</v>
      </c>
      <c r="B153" t="str">
        <f>IF(VLOOKUP(Merged!A153,flowering_prunus!$A$27:$B$1241,2,FALSE)=0,"",VLOOKUP(Merged!A153,flowering_prunus!$A$27:$B$1241,2,FALSE))</f>
        <v/>
      </c>
      <c r="C153" t="str">
        <f>IF(VLOOKUP(Merged!A153,MarTemp_7_759!$A$16:$B$1226,2,FALSE)=-999.9,"",VLOOKUP(Merged!A153,MarTemp_7_759!$A$16:$B$1226,2,FALSE))</f>
        <v/>
      </c>
      <c r="D153">
        <f>IF(VLOOKUP(Merged!A153,MarTemp_reconstructed!$A$18:$B$1197,2,FALSE)=-50,"",VLOOKUP(Merged!A153,MarTemp_reconstructed!$A$18:$B$1197,2,FALSE))</f>
        <v>6.94</v>
      </c>
      <c r="E153" t="e">
        <f>VLOOKUP(Merged!A153,Kyoto_Precip!$A$2:$O$142,15,FALSE)</f>
        <v>#N/A</v>
      </c>
      <c r="F153" t="e">
        <f>VLOOKUP(Merged!A153,Kyoto_Temp!$A$2:$O$142,15,FALSE)</f>
        <v>#N/A</v>
      </c>
      <c r="G153" t="e">
        <f>VLOOKUP(Merged!A153,Kyoto_Sun!$A$2:$O$142,15,FALSE)</f>
        <v>#N/A</v>
      </c>
    </row>
    <row r="154" spans="1:7">
      <c r="A154">
        <f>flowering_prunus!A179</f>
        <v>953</v>
      </c>
      <c r="B154" t="str">
        <f>IF(VLOOKUP(Merged!A154,flowering_prunus!$A$27:$B$1241,2,FALSE)=0,"",VLOOKUP(Merged!A154,flowering_prunus!$A$27:$B$1241,2,FALSE))</f>
        <v/>
      </c>
      <c r="C154" t="str">
        <f>IF(VLOOKUP(Merged!A154,MarTemp_7_759!$A$16:$B$1226,2,FALSE)=-999.9,"",VLOOKUP(Merged!A154,MarTemp_7_759!$A$16:$B$1226,2,FALSE))</f>
        <v/>
      </c>
      <c r="D154">
        <f>IF(VLOOKUP(Merged!A154,MarTemp_reconstructed!$A$18:$B$1197,2,FALSE)=-50,"",VLOOKUP(Merged!A154,MarTemp_reconstructed!$A$18:$B$1197,2,FALSE))</f>
        <v>7.02</v>
      </c>
      <c r="E154" t="e">
        <f>VLOOKUP(Merged!A154,Kyoto_Precip!$A$2:$O$142,15,FALSE)</f>
        <v>#N/A</v>
      </c>
      <c r="F154" t="e">
        <f>VLOOKUP(Merged!A154,Kyoto_Temp!$A$2:$O$142,15,FALSE)</f>
        <v>#N/A</v>
      </c>
      <c r="G154" t="e">
        <f>VLOOKUP(Merged!A154,Kyoto_Sun!$A$2:$O$142,15,FALSE)</f>
        <v>#N/A</v>
      </c>
    </row>
    <row r="155" spans="1:7">
      <c r="A155">
        <f>flowering_prunus!A180</f>
        <v>954</v>
      </c>
      <c r="B155" t="str">
        <f>IF(VLOOKUP(Merged!A155,flowering_prunus!$A$27:$B$1241,2,FALSE)=0,"",VLOOKUP(Merged!A155,flowering_prunus!$A$27:$B$1241,2,FALSE))</f>
        <v/>
      </c>
      <c r="C155" t="str">
        <f>IF(VLOOKUP(Merged!A155,MarTemp_7_759!$A$16:$B$1226,2,FALSE)=-999.9,"",VLOOKUP(Merged!A155,MarTemp_7_759!$A$16:$B$1226,2,FALSE))</f>
        <v/>
      </c>
      <c r="D155">
        <f>IF(VLOOKUP(Merged!A155,MarTemp_reconstructed!$A$18:$B$1197,2,FALSE)=-50,"",VLOOKUP(Merged!A155,MarTemp_reconstructed!$A$18:$B$1197,2,FALSE))</f>
        <v>7.1</v>
      </c>
      <c r="E155" t="e">
        <f>VLOOKUP(Merged!A155,Kyoto_Precip!$A$2:$O$142,15,FALSE)</f>
        <v>#N/A</v>
      </c>
      <c r="F155" t="e">
        <f>VLOOKUP(Merged!A155,Kyoto_Temp!$A$2:$O$142,15,FALSE)</f>
        <v>#N/A</v>
      </c>
      <c r="G155" t="e">
        <f>VLOOKUP(Merged!A155,Kyoto_Sun!$A$2:$O$142,15,FALSE)</f>
        <v>#N/A</v>
      </c>
    </row>
    <row r="156" spans="1:7">
      <c r="A156">
        <f>flowering_prunus!A181</f>
        <v>955</v>
      </c>
      <c r="B156">
        <f>IF(VLOOKUP(Merged!A156,flowering_prunus!$A$27:$B$1241,2,FALSE)=0,"",VLOOKUP(Merged!A156,flowering_prunus!$A$27:$B$1241,2,FALSE))</f>
        <v>89</v>
      </c>
      <c r="C156">
        <f>IF(VLOOKUP(Merged!A156,MarTemp_7_759!$A$16:$B$1226,2,FALSE)=-999.9,"",VLOOKUP(Merged!A156,MarTemp_7_759!$A$16:$B$1226,2,FALSE))</f>
        <v>10.8</v>
      </c>
      <c r="D156">
        <f>IF(VLOOKUP(Merged!A156,MarTemp_reconstructed!$A$18:$B$1197,2,FALSE)=-50,"",VLOOKUP(Merged!A156,MarTemp_reconstructed!$A$18:$B$1197,2,FALSE))</f>
        <v>7.17</v>
      </c>
      <c r="E156" t="e">
        <f>VLOOKUP(Merged!A156,Kyoto_Precip!$A$2:$O$142,15,FALSE)</f>
        <v>#N/A</v>
      </c>
      <c r="F156" t="e">
        <f>VLOOKUP(Merged!A156,Kyoto_Temp!$A$2:$O$142,15,FALSE)</f>
        <v>#N/A</v>
      </c>
      <c r="G156" t="e">
        <f>VLOOKUP(Merged!A156,Kyoto_Sun!$A$2:$O$142,15,FALSE)</f>
        <v>#N/A</v>
      </c>
    </row>
    <row r="157" spans="1:7">
      <c r="A157">
        <f>flowering_prunus!A182</f>
        <v>956</v>
      </c>
      <c r="B157" t="str">
        <f>IF(VLOOKUP(Merged!A157,flowering_prunus!$A$27:$B$1241,2,FALSE)=0,"",VLOOKUP(Merged!A157,flowering_prunus!$A$27:$B$1241,2,FALSE))</f>
        <v/>
      </c>
      <c r="C157" t="str">
        <f>IF(VLOOKUP(Merged!A157,MarTemp_7_759!$A$16:$B$1226,2,FALSE)=-999.9,"",VLOOKUP(Merged!A157,MarTemp_7_759!$A$16:$B$1226,2,FALSE))</f>
        <v/>
      </c>
      <c r="D157">
        <f>IF(VLOOKUP(Merged!A157,MarTemp_reconstructed!$A$18:$B$1197,2,FALSE)=-50,"",VLOOKUP(Merged!A157,MarTemp_reconstructed!$A$18:$B$1197,2,FALSE))</f>
        <v>7.25</v>
      </c>
      <c r="E157" t="e">
        <f>VLOOKUP(Merged!A157,Kyoto_Precip!$A$2:$O$142,15,FALSE)</f>
        <v>#N/A</v>
      </c>
      <c r="F157" t="e">
        <f>VLOOKUP(Merged!A157,Kyoto_Temp!$A$2:$O$142,15,FALSE)</f>
        <v>#N/A</v>
      </c>
      <c r="G157" t="e">
        <f>VLOOKUP(Merged!A157,Kyoto_Sun!$A$2:$O$142,15,FALSE)</f>
        <v>#N/A</v>
      </c>
    </row>
    <row r="158" spans="1:7">
      <c r="A158">
        <f>flowering_prunus!A183</f>
        <v>957</v>
      </c>
      <c r="B158">
        <f>IF(VLOOKUP(Merged!A158,flowering_prunus!$A$27:$B$1241,2,FALSE)=0,"",VLOOKUP(Merged!A158,flowering_prunus!$A$27:$B$1241,2,FALSE))</f>
        <v>112</v>
      </c>
      <c r="C158">
        <f>IF(VLOOKUP(Merged!A158,MarTemp_7_759!$A$16:$B$1226,2,FALSE)=-999.9,"",VLOOKUP(Merged!A158,MarTemp_7_759!$A$16:$B$1226,2,FALSE))</f>
        <v>4.0999999999999996</v>
      </c>
      <c r="D158">
        <f>IF(VLOOKUP(Merged!A158,MarTemp_reconstructed!$A$18:$B$1197,2,FALSE)=-50,"",VLOOKUP(Merged!A158,MarTemp_reconstructed!$A$18:$B$1197,2,FALSE))</f>
        <v>7.56</v>
      </c>
      <c r="E158" t="e">
        <f>VLOOKUP(Merged!A158,Kyoto_Precip!$A$2:$O$142,15,FALSE)</f>
        <v>#N/A</v>
      </c>
      <c r="F158" t="e">
        <f>VLOOKUP(Merged!A158,Kyoto_Temp!$A$2:$O$142,15,FALSE)</f>
        <v>#N/A</v>
      </c>
      <c r="G158" t="e">
        <f>VLOOKUP(Merged!A158,Kyoto_Sun!$A$2:$O$142,15,FALSE)</f>
        <v>#N/A</v>
      </c>
    </row>
    <row r="159" spans="1:7">
      <c r="A159">
        <f>flowering_prunus!A184</f>
        <v>958</v>
      </c>
      <c r="B159">
        <f>IF(VLOOKUP(Merged!A159,flowering_prunus!$A$27:$B$1241,2,FALSE)=0,"",VLOOKUP(Merged!A159,flowering_prunus!$A$27:$B$1241,2,FALSE))</f>
        <v>109</v>
      </c>
      <c r="C159">
        <f>IF(VLOOKUP(Merged!A159,MarTemp_7_759!$A$16:$B$1226,2,FALSE)=-999.9,"",VLOOKUP(Merged!A159,MarTemp_7_759!$A$16:$B$1226,2,FALSE))</f>
        <v>4.9000000000000004</v>
      </c>
      <c r="D159">
        <f>IF(VLOOKUP(Merged!A159,MarTemp_reconstructed!$A$18:$B$1197,2,FALSE)=-50,"",VLOOKUP(Merged!A159,MarTemp_reconstructed!$A$18:$B$1197,2,FALSE))</f>
        <v>7.54</v>
      </c>
      <c r="E159" t="e">
        <f>VLOOKUP(Merged!A159,Kyoto_Precip!$A$2:$O$142,15,FALSE)</f>
        <v>#N/A</v>
      </c>
      <c r="F159" t="e">
        <f>VLOOKUP(Merged!A159,Kyoto_Temp!$A$2:$O$142,15,FALSE)</f>
        <v>#N/A</v>
      </c>
      <c r="G159" t="e">
        <f>VLOOKUP(Merged!A159,Kyoto_Sun!$A$2:$O$142,15,FALSE)</f>
        <v>#N/A</v>
      </c>
    </row>
    <row r="160" spans="1:7">
      <c r="A160">
        <f>flowering_prunus!A185</f>
        <v>959</v>
      </c>
      <c r="B160">
        <f>IF(VLOOKUP(Merged!A160,flowering_prunus!$A$27:$B$1241,2,FALSE)=0,"",VLOOKUP(Merged!A160,flowering_prunus!$A$27:$B$1241,2,FALSE))</f>
        <v>97</v>
      </c>
      <c r="C160">
        <f>IF(VLOOKUP(Merged!A160,MarTemp_7_759!$A$16:$B$1226,2,FALSE)=-999.9,"",VLOOKUP(Merged!A160,MarTemp_7_759!$A$16:$B$1226,2,FALSE))</f>
        <v>8.3000000000000007</v>
      </c>
      <c r="D160">
        <f>IF(VLOOKUP(Merged!A160,MarTemp_reconstructed!$A$18:$B$1197,2,FALSE)=-50,"",VLOOKUP(Merged!A160,MarTemp_reconstructed!$A$18:$B$1197,2,FALSE))</f>
        <v>7.47</v>
      </c>
      <c r="E160" t="e">
        <f>VLOOKUP(Merged!A160,Kyoto_Precip!$A$2:$O$142,15,FALSE)</f>
        <v>#N/A</v>
      </c>
      <c r="F160" t="e">
        <f>VLOOKUP(Merged!A160,Kyoto_Temp!$A$2:$O$142,15,FALSE)</f>
        <v>#N/A</v>
      </c>
      <c r="G160" t="e">
        <f>VLOOKUP(Merged!A160,Kyoto_Sun!$A$2:$O$142,15,FALSE)</f>
        <v>#N/A</v>
      </c>
    </row>
    <row r="161" spans="1:7">
      <c r="A161">
        <f>flowering_prunus!A186</f>
        <v>960</v>
      </c>
      <c r="B161">
        <f>IF(VLOOKUP(Merged!A161,flowering_prunus!$A$27:$B$1241,2,FALSE)=0,"",VLOOKUP(Merged!A161,flowering_prunus!$A$27:$B$1241,2,FALSE))</f>
        <v>101</v>
      </c>
      <c r="C161">
        <f>IF(VLOOKUP(Merged!A161,MarTemp_7_759!$A$16:$B$1226,2,FALSE)=-999.9,"",VLOOKUP(Merged!A161,MarTemp_7_759!$A$16:$B$1226,2,FALSE))</f>
        <v>7.2</v>
      </c>
      <c r="D161">
        <f>IF(VLOOKUP(Merged!A161,MarTemp_reconstructed!$A$18:$B$1197,2,FALSE)=-50,"",VLOOKUP(Merged!A161,MarTemp_reconstructed!$A$18:$B$1197,2,FALSE))</f>
        <v>7.43</v>
      </c>
      <c r="E161" t="e">
        <f>VLOOKUP(Merged!A161,Kyoto_Precip!$A$2:$O$142,15,FALSE)</f>
        <v>#N/A</v>
      </c>
      <c r="F161" t="e">
        <f>VLOOKUP(Merged!A161,Kyoto_Temp!$A$2:$O$142,15,FALSE)</f>
        <v>#N/A</v>
      </c>
      <c r="G161" t="e">
        <f>VLOOKUP(Merged!A161,Kyoto_Sun!$A$2:$O$142,15,FALSE)</f>
        <v>#N/A</v>
      </c>
    </row>
    <row r="162" spans="1:7">
      <c r="A162">
        <f>flowering_prunus!A187</f>
        <v>961</v>
      </c>
      <c r="B162">
        <f>IF(VLOOKUP(Merged!A162,flowering_prunus!$A$27:$B$1241,2,FALSE)=0,"",VLOOKUP(Merged!A162,flowering_prunus!$A$27:$B$1241,2,FALSE))</f>
        <v>87</v>
      </c>
      <c r="C162">
        <f>IF(VLOOKUP(Merged!A162,MarTemp_7_759!$A$16:$B$1226,2,FALSE)=-999.9,"",VLOOKUP(Merged!A162,MarTemp_7_759!$A$16:$B$1226,2,FALSE))</f>
        <v>11.5</v>
      </c>
      <c r="D162">
        <f>IF(VLOOKUP(Merged!A162,MarTemp_reconstructed!$A$18:$B$1197,2,FALSE)=-50,"",VLOOKUP(Merged!A162,MarTemp_reconstructed!$A$18:$B$1197,2,FALSE))</f>
        <v>7.39</v>
      </c>
      <c r="E162" t="e">
        <f>VLOOKUP(Merged!A162,Kyoto_Precip!$A$2:$O$142,15,FALSE)</f>
        <v>#N/A</v>
      </c>
      <c r="F162" t="e">
        <f>VLOOKUP(Merged!A162,Kyoto_Temp!$A$2:$O$142,15,FALSE)</f>
        <v>#N/A</v>
      </c>
      <c r="G162" t="e">
        <f>VLOOKUP(Merged!A162,Kyoto_Sun!$A$2:$O$142,15,FALSE)</f>
        <v>#N/A</v>
      </c>
    </row>
    <row r="163" spans="1:7">
      <c r="A163">
        <f>flowering_prunus!A188</f>
        <v>962</v>
      </c>
      <c r="B163" t="str">
        <f>IF(VLOOKUP(Merged!A163,flowering_prunus!$A$27:$B$1241,2,FALSE)=0,"",VLOOKUP(Merged!A163,flowering_prunus!$A$27:$B$1241,2,FALSE))</f>
        <v/>
      </c>
      <c r="C163" t="str">
        <f>IF(VLOOKUP(Merged!A163,MarTemp_7_759!$A$16:$B$1226,2,FALSE)=-999.9,"",VLOOKUP(Merged!A163,MarTemp_7_759!$A$16:$B$1226,2,FALSE))</f>
        <v/>
      </c>
      <c r="D163">
        <f>IF(VLOOKUP(Merged!A163,MarTemp_reconstructed!$A$18:$B$1197,2,FALSE)=-50,"",VLOOKUP(Merged!A163,MarTemp_reconstructed!$A$18:$B$1197,2,FALSE))</f>
        <v>7.23</v>
      </c>
      <c r="E163" t="e">
        <f>VLOOKUP(Merged!A163,Kyoto_Precip!$A$2:$O$142,15,FALSE)</f>
        <v>#N/A</v>
      </c>
      <c r="F163" t="e">
        <f>VLOOKUP(Merged!A163,Kyoto_Temp!$A$2:$O$142,15,FALSE)</f>
        <v>#N/A</v>
      </c>
      <c r="G163" t="e">
        <f>VLOOKUP(Merged!A163,Kyoto_Sun!$A$2:$O$142,15,FALSE)</f>
        <v>#N/A</v>
      </c>
    </row>
    <row r="164" spans="1:7">
      <c r="A164">
        <f>flowering_prunus!A189</f>
        <v>963</v>
      </c>
      <c r="B164">
        <f>IF(VLOOKUP(Merged!A164,flowering_prunus!$A$27:$B$1241,2,FALSE)=0,"",VLOOKUP(Merged!A164,flowering_prunus!$A$27:$B$1241,2,FALSE))</f>
        <v>94</v>
      </c>
      <c r="C164">
        <f>IF(VLOOKUP(Merged!A164,MarTemp_7_759!$A$16:$B$1226,2,FALSE)=-999.9,"",VLOOKUP(Merged!A164,MarTemp_7_759!$A$16:$B$1226,2,FALSE))</f>
        <v>9.3000000000000007</v>
      </c>
      <c r="D164">
        <f>IF(VLOOKUP(Merged!A164,MarTemp_reconstructed!$A$18:$B$1197,2,FALSE)=-50,"",VLOOKUP(Merged!A164,MarTemp_reconstructed!$A$18:$B$1197,2,FALSE))</f>
        <v>7.16</v>
      </c>
      <c r="E164" t="e">
        <f>VLOOKUP(Merged!A164,Kyoto_Precip!$A$2:$O$142,15,FALSE)</f>
        <v>#N/A</v>
      </c>
      <c r="F164" t="e">
        <f>VLOOKUP(Merged!A164,Kyoto_Temp!$A$2:$O$142,15,FALSE)</f>
        <v>#N/A</v>
      </c>
      <c r="G164" t="e">
        <f>VLOOKUP(Merged!A164,Kyoto_Sun!$A$2:$O$142,15,FALSE)</f>
        <v>#N/A</v>
      </c>
    </row>
    <row r="165" spans="1:7">
      <c r="A165">
        <f>flowering_prunus!A190</f>
        <v>964</v>
      </c>
      <c r="B165" t="str">
        <f>IF(VLOOKUP(Merged!A165,flowering_prunus!$A$27:$B$1241,2,FALSE)=0,"",VLOOKUP(Merged!A165,flowering_prunus!$A$27:$B$1241,2,FALSE))</f>
        <v/>
      </c>
      <c r="C165" t="str">
        <f>IF(VLOOKUP(Merged!A165,MarTemp_7_759!$A$16:$B$1226,2,FALSE)=-999.9,"",VLOOKUP(Merged!A165,MarTemp_7_759!$A$16:$B$1226,2,FALSE))</f>
        <v/>
      </c>
      <c r="D165">
        <f>IF(VLOOKUP(Merged!A165,MarTemp_reconstructed!$A$18:$B$1197,2,FALSE)=-50,"",VLOOKUP(Merged!A165,MarTemp_reconstructed!$A$18:$B$1197,2,FALSE))</f>
        <v>7.1</v>
      </c>
      <c r="E165" t="e">
        <f>VLOOKUP(Merged!A165,Kyoto_Precip!$A$2:$O$142,15,FALSE)</f>
        <v>#N/A</v>
      </c>
      <c r="F165" t="e">
        <f>VLOOKUP(Merged!A165,Kyoto_Temp!$A$2:$O$142,15,FALSE)</f>
        <v>#N/A</v>
      </c>
      <c r="G165" t="e">
        <f>VLOOKUP(Merged!A165,Kyoto_Sun!$A$2:$O$142,15,FALSE)</f>
        <v>#N/A</v>
      </c>
    </row>
    <row r="166" spans="1:7">
      <c r="A166">
        <f>flowering_prunus!A191</f>
        <v>965</v>
      </c>
      <c r="B166">
        <f>IF(VLOOKUP(Merged!A166,flowering_prunus!$A$27:$B$1241,2,FALSE)=0,"",VLOOKUP(Merged!A166,flowering_prunus!$A$27:$B$1241,2,FALSE))</f>
        <v>104</v>
      </c>
      <c r="C166">
        <f>IF(VLOOKUP(Merged!A166,MarTemp_7_759!$A$16:$B$1226,2,FALSE)=-999.9,"",VLOOKUP(Merged!A166,MarTemp_7_759!$A$16:$B$1226,2,FALSE))</f>
        <v>6.3</v>
      </c>
      <c r="D166">
        <f>IF(VLOOKUP(Merged!A166,MarTemp_reconstructed!$A$18:$B$1197,2,FALSE)=-50,"",VLOOKUP(Merged!A166,MarTemp_reconstructed!$A$18:$B$1197,2,FALSE))</f>
        <v>7.2</v>
      </c>
      <c r="E166" t="e">
        <f>VLOOKUP(Merged!A166,Kyoto_Precip!$A$2:$O$142,15,FALSE)</f>
        <v>#N/A</v>
      </c>
      <c r="F166" t="e">
        <f>VLOOKUP(Merged!A166,Kyoto_Temp!$A$2:$O$142,15,FALSE)</f>
        <v>#N/A</v>
      </c>
      <c r="G166" t="e">
        <f>VLOOKUP(Merged!A166,Kyoto_Sun!$A$2:$O$142,15,FALSE)</f>
        <v>#N/A</v>
      </c>
    </row>
    <row r="167" spans="1:7">
      <c r="A167">
        <f>flowering_prunus!A192</f>
        <v>966</v>
      </c>
      <c r="B167">
        <f>IF(VLOOKUP(Merged!A167,flowering_prunus!$A$27:$B$1241,2,FALSE)=0,"",VLOOKUP(Merged!A167,flowering_prunus!$A$27:$B$1241,2,FALSE))</f>
        <v>98</v>
      </c>
      <c r="C167">
        <f>IF(VLOOKUP(Merged!A167,MarTemp_7_759!$A$16:$B$1226,2,FALSE)=-999.9,"",VLOOKUP(Merged!A167,MarTemp_7_759!$A$16:$B$1226,2,FALSE))</f>
        <v>8</v>
      </c>
      <c r="D167">
        <f>IF(VLOOKUP(Merged!A167,MarTemp_reconstructed!$A$18:$B$1197,2,FALSE)=-50,"",VLOOKUP(Merged!A167,MarTemp_reconstructed!$A$18:$B$1197,2,FALSE))</f>
        <v>7.08</v>
      </c>
      <c r="E167" t="e">
        <f>VLOOKUP(Merged!A167,Kyoto_Precip!$A$2:$O$142,15,FALSE)</f>
        <v>#N/A</v>
      </c>
      <c r="F167" t="e">
        <f>VLOOKUP(Merged!A167,Kyoto_Temp!$A$2:$O$142,15,FALSE)</f>
        <v>#N/A</v>
      </c>
      <c r="G167" t="e">
        <f>VLOOKUP(Merged!A167,Kyoto_Sun!$A$2:$O$142,15,FALSE)</f>
        <v>#N/A</v>
      </c>
    </row>
    <row r="168" spans="1:7">
      <c r="A168">
        <f>flowering_prunus!A193</f>
        <v>967</v>
      </c>
      <c r="B168">
        <f>IF(VLOOKUP(Merged!A168,flowering_prunus!$A$27:$B$1241,2,FALSE)=0,"",VLOOKUP(Merged!A168,flowering_prunus!$A$27:$B$1241,2,FALSE))</f>
        <v>103</v>
      </c>
      <c r="C168">
        <f>IF(VLOOKUP(Merged!A168,MarTemp_7_759!$A$16:$B$1226,2,FALSE)=-999.9,"",VLOOKUP(Merged!A168,MarTemp_7_759!$A$16:$B$1226,2,FALSE))</f>
        <v>6.6</v>
      </c>
      <c r="D168">
        <f>IF(VLOOKUP(Merged!A168,MarTemp_reconstructed!$A$18:$B$1197,2,FALSE)=-50,"",VLOOKUP(Merged!A168,MarTemp_reconstructed!$A$18:$B$1197,2,FALSE))</f>
        <v>6.97</v>
      </c>
      <c r="E168" t="e">
        <f>VLOOKUP(Merged!A168,Kyoto_Precip!$A$2:$O$142,15,FALSE)</f>
        <v>#N/A</v>
      </c>
      <c r="F168" t="e">
        <f>VLOOKUP(Merged!A168,Kyoto_Temp!$A$2:$O$142,15,FALSE)</f>
        <v>#N/A</v>
      </c>
      <c r="G168" t="e">
        <f>VLOOKUP(Merged!A168,Kyoto_Sun!$A$2:$O$142,15,FALSE)</f>
        <v>#N/A</v>
      </c>
    </row>
    <row r="169" spans="1:7">
      <c r="A169">
        <f>flowering_prunus!A194</f>
        <v>968</v>
      </c>
      <c r="B169" t="str">
        <f>IF(VLOOKUP(Merged!A169,flowering_prunus!$A$27:$B$1241,2,FALSE)=0,"",VLOOKUP(Merged!A169,flowering_prunus!$A$27:$B$1241,2,FALSE))</f>
        <v/>
      </c>
      <c r="C169" t="str">
        <f>IF(VLOOKUP(Merged!A169,MarTemp_7_759!$A$16:$B$1226,2,FALSE)=-999.9,"",VLOOKUP(Merged!A169,MarTemp_7_759!$A$16:$B$1226,2,FALSE))</f>
        <v/>
      </c>
      <c r="D169">
        <f>IF(VLOOKUP(Merged!A169,MarTemp_reconstructed!$A$18:$B$1197,2,FALSE)=-50,"",VLOOKUP(Merged!A169,MarTemp_reconstructed!$A$18:$B$1197,2,FALSE))</f>
        <v>6.85</v>
      </c>
      <c r="E169" t="e">
        <f>VLOOKUP(Merged!A169,Kyoto_Precip!$A$2:$O$142,15,FALSE)</f>
        <v>#N/A</v>
      </c>
      <c r="F169" t="e">
        <f>VLOOKUP(Merged!A169,Kyoto_Temp!$A$2:$O$142,15,FALSE)</f>
        <v>#N/A</v>
      </c>
      <c r="G169" t="e">
        <f>VLOOKUP(Merged!A169,Kyoto_Sun!$A$2:$O$142,15,FALSE)</f>
        <v>#N/A</v>
      </c>
    </row>
    <row r="170" spans="1:7">
      <c r="A170">
        <f>flowering_prunus!A195</f>
        <v>969</v>
      </c>
      <c r="B170">
        <f>IF(VLOOKUP(Merged!A170,flowering_prunus!$A$27:$B$1241,2,FALSE)=0,"",VLOOKUP(Merged!A170,flowering_prunus!$A$27:$B$1241,2,FALSE))</f>
        <v>98</v>
      </c>
      <c r="C170">
        <f>IF(VLOOKUP(Merged!A170,MarTemp_7_759!$A$16:$B$1226,2,FALSE)=-999.9,"",VLOOKUP(Merged!A170,MarTemp_7_759!$A$16:$B$1226,2,FALSE))</f>
        <v>8</v>
      </c>
      <c r="D170">
        <f>IF(VLOOKUP(Merged!A170,MarTemp_reconstructed!$A$18:$B$1197,2,FALSE)=-50,"",VLOOKUP(Merged!A170,MarTemp_reconstructed!$A$18:$B$1197,2,FALSE))</f>
        <v>6.74</v>
      </c>
      <c r="E170" t="e">
        <f>VLOOKUP(Merged!A170,Kyoto_Precip!$A$2:$O$142,15,FALSE)</f>
        <v>#N/A</v>
      </c>
      <c r="F170" t="e">
        <f>VLOOKUP(Merged!A170,Kyoto_Temp!$A$2:$O$142,15,FALSE)</f>
        <v>#N/A</v>
      </c>
      <c r="G170" t="e">
        <f>VLOOKUP(Merged!A170,Kyoto_Sun!$A$2:$O$142,15,FALSE)</f>
        <v>#N/A</v>
      </c>
    </row>
    <row r="171" spans="1:7">
      <c r="A171">
        <f>flowering_prunus!A196</f>
        <v>970</v>
      </c>
      <c r="B171" t="str">
        <f>IF(VLOOKUP(Merged!A171,flowering_prunus!$A$27:$B$1241,2,FALSE)=0,"",VLOOKUP(Merged!A171,flowering_prunus!$A$27:$B$1241,2,FALSE))</f>
        <v/>
      </c>
      <c r="C171" t="str">
        <f>IF(VLOOKUP(Merged!A171,MarTemp_7_759!$A$16:$B$1226,2,FALSE)=-999.9,"",VLOOKUP(Merged!A171,MarTemp_7_759!$A$16:$B$1226,2,FALSE))</f>
        <v/>
      </c>
      <c r="D171">
        <f>IF(VLOOKUP(Merged!A171,MarTemp_reconstructed!$A$18:$B$1197,2,FALSE)=-50,"",VLOOKUP(Merged!A171,MarTemp_reconstructed!$A$18:$B$1197,2,FALSE))</f>
        <v>7.07</v>
      </c>
      <c r="E171" t="e">
        <f>VLOOKUP(Merged!A171,Kyoto_Precip!$A$2:$O$142,15,FALSE)</f>
        <v>#N/A</v>
      </c>
      <c r="F171" t="e">
        <f>VLOOKUP(Merged!A171,Kyoto_Temp!$A$2:$O$142,15,FALSE)</f>
        <v>#N/A</v>
      </c>
      <c r="G171" t="e">
        <f>VLOOKUP(Merged!A171,Kyoto_Sun!$A$2:$O$142,15,FALSE)</f>
        <v>#N/A</v>
      </c>
    </row>
    <row r="172" spans="1:7">
      <c r="A172">
        <f>flowering_prunus!A197</f>
        <v>971</v>
      </c>
      <c r="B172" t="str">
        <f>IF(VLOOKUP(Merged!A172,flowering_prunus!$A$27:$B$1241,2,FALSE)=0,"",VLOOKUP(Merged!A172,flowering_prunus!$A$27:$B$1241,2,FALSE))</f>
        <v/>
      </c>
      <c r="C172" t="str">
        <f>IF(VLOOKUP(Merged!A172,MarTemp_7_759!$A$16:$B$1226,2,FALSE)=-999.9,"",VLOOKUP(Merged!A172,MarTemp_7_759!$A$16:$B$1226,2,FALSE))</f>
        <v/>
      </c>
      <c r="D172">
        <f>IF(VLOOKUP(Merged!A172,MarTemp_reconstructed!$A$18:$B$1197,2,FALSE)=-50,"",VLOOKUP(Merged!A172,MarTemp_reconstructed!$A$18:$B$1197,2,FALSE))</f>
        <v>6.94</v>
      </c>
      <c r="E172" t="e">
        <f>VLOOKUP(Merged!A172,Kyoto_Precip!$A$2:$O$142,15,FALSE)</f>
        <v>#N/A</v>
      </c>
      <c r="F172" t="e">
        <f>VLOOKUP(Merged!A172,Kyoto_Temp!$A$2:$O$142,15,FALSE)</f>
        <v>#N/A</v>
      </c>
      <c r="G172" t="e">
        <f>VLOOKUP(Merged!A172,Kyoto_Sun!$A$2:$O$142,15,FALSE)</f>
        <v>#N/A</v>
      </c>
    </row>
    <row r="173" spans="1:7">
      <c r="A173">
        <f>flowering_prunus!A198</f>
        <v>972</v>
      </c>
      <c r="B173">
        <f>IF(VLOOKUP(Merged!A173,flowering_prunus!$A$27:$B$1241,2,FALSE)=0,"",VLOOKUP(Merged!A173,flowering_prunus!$A$27:$B$1241,2,FALSE))</f>
        <v>107</v>
      </c>
      <c r="C173">
        <f>IF(VLOOKUP(Merged!A173,MarTemp_7_759!$A$16:$B$1226,2,FALSE)=-999.9,"",VLOOKUP(Merged!A173,MarTemp_7_759!$A$16:$B$1226,2,FALSE))</f>
        <v>5.4</v>
      </c>
      <c r="D173">
        <f>IF(VLOOKUP(Merged!A173,MarTemp_reconstructed!$A$18:$B$1197,2,FALSE)=-50,"",VLOOKUP(Merged!A173,MarTemp_reconstructed!$A$18:$B$1197,2,FALSE))</f>
        <v>6.93</v>
      </c>
      <c r="E173" t="e">
        <f>VLOOKUP(Merged!A173,Kyoto_Precip!$A$2:$O$142,15,FALSE)</f>
        <v>#N/A</v>
      </c>
      <c r="F173" t="e">
        <f>VLOOKUP(Merged!A173,Kyoto_Temp!$A$2:$O$142,15,FALSE)</f>
        <v>#N/A</v>
      </c>
      <c r="G173" t="e">
        <f>VLOOKUP(Merged!A173,Kyoto_Sun!$A$2:$O$142,15,FALSE)</f>
        <v>#N/A</v>
      </c>
    </row>
    <row r="174" spans="1:7">
      <c r="A174">
        <f>flowering_prunus!A199</f>
        <v>973</v>
      </c>
      <c r="B174" t="str">
        <f>IF(VLOOKUP(Merged!A174,flowering_prunus!$A$27:$B$1241,2,FALSE)=0,"",VLOOKUP(Merged!A174,flowering_prunus!$A$27:$B$1241,2,FALSE))</f>
        <v/>
      </c>
      <c r="C174" t="str">
        <f>IF(VLOOKUP(Merged!A174,MarTemp_7_759!$A$16:$B$1226,2,FALSE)=-999.9,"",VLOOKUP(Merged!A174,MarTemp_7_759!$A$16:$B$1226,2,FALSE))</f>
        <v/>
      </c>
      <c r="D174">
        <f>IF(VLOOKUP(Merged!A174,MarTemp_reconstructed!$A$18:$B$1197,2,FALSE)=-50,"",VLOOKUP(Merged!A174,MarTemp_reconstructed!$A$18:$B$1197,2,FALSE))</f>
        <v>6.96</v>
      </c>
      <c r="E174" t="e">
        <f>VLOOKUP(Merged!A174,Kyoto_Precip!$A$2:$O$142,15,FALSE)</f>
        <v>#N/A</v>
      </c>
      <c r="F174" t="e">
        <f>VLOOKUP(Merged!A174,Kyoto_Temp!$A$2:$O$142,15,FALSE)</f>
        <v>#N/A</v>
      </c>
      <c r="G174" t="e">
        <f>VLOOKUP(Merged!A174,Kyoto_Sun!$A$2:$O$142,15,FALSE)</f>
        <v>#N/A</v>
      </c>
    </row>
    <row r="175" spans="1:7">
      <c r="A175">
        <f>flowering_prunus!A200</f>
        <v>974</v>
      </c>
      <c r="B175">
        <f>IF(VLOOKUP(Merged!A175,flowering_prunus!$A$27:$B$1241,2,FALSE)=0,"",VLOOKUP(Merged!A175,flowering_prunus!$A$27:$B$1241,2,FALSE))</f>
        <v>108</v>
      </c>
      <c r="C175">
        <f>IF(VLOOKUP(Merged!A175,MarTemp_7_759!$A$16:$B$1226,2,FALSE)=-999.9,"",VLOOKUP(Merged!A175,MarTemp_7_759!$A$16:$B$1226,2,FALSE))</f>
        <v>5.2</v>
      </c>
      <c r="D175">
        <f>IF(VLOOKUP(Merged!A175,MarTemp_reconstructed!$A$18:$B$1197,2,FALSE)=-50,"",VLOOKUP(Merged!A175,MarTemp_reconstructed!$A$18:$B$1197,2,FALSE))</f>
        <v>7.14</v>
      </c>
      <c r="E175" t="e">
        <f>VLOOKUP(Merged!A175,Kyoto_Precip!$A$2:$O$142,15,FALSE)</f>
        <v>#N/A</v>
      </c>
      <c r="F175" t="e">
        <f>VLOOKUP(Merged!A175,Kyoto_Temp!$A$2:$O$142,15,FALSE)</f>
        <v>#N/A</v>
      </c>
      <c r="G175" t="e">
        <f>VLOOKUP(Merged!A175,Kyoto_Sun!$A$2:$O$142,15,FALSE)</f>
        <v>#N/A</v>
      </c>
    </row>
    <row r="176" spans="1:7">
      <c r="A176">
        <f>flowering_prunus!A201</f>
        <v>975</v>
      </c>
      <c r="B176">
        <f>IF(VLOOKUP(Merged!A176,flowering_prunus!$A$27:$B$1241,2,FALSE)=0,"",VLOOKUP(Merged!A176,flowering_prunus!$A$27:$B$1241,2,FALSE))</f>
        <v>101</v>
      </c>
      <c r="C176">
        <f>IF(VLOOKUP(Merged!A176,MarTemp_7_759!$A$16:$B$1226,2,FALSE)=-999.9,"",VLOOKUP(Merged!A176,MarTemp_7_759!$A$16:$B$1226,2,FALSE))</f>
        <v>7.2</v>
      </c>
      <c r="D176">
        <f>IF(VLOOKUP(Merged!A176,MarTemp_reconstructed!$A$18:$B$1197,2,FALSE)=-50,"",VLOOKUP(Merged!A176,MarTemp_reconstructed!$A$18:$B$1197,2,FALSE))</f>
        <v>7.07</v>
      </c>
      <c r="E176" t="e">
        <f>VLOOKUP(Merged!A176,Kyoto_Precip!$A$2:$O$142,15,FALSE)</f>
        <v>#N/A</v>
      </c>
      <c r="F176" t="e">
        <f>VLOOKUP(Merged!A176,Kyoto_Temp!$A$2:$O$142,15,FALSE)</f>
        <v>#N/A</v>
      </c>
      <c r="G176" t="e">
        <f>VLOOKUP(Merged!A176,Kyoto_Sun!$A$2:$O$142,15,FALSE)</f>
        <v>#N/A</v>
      </c>
    </row>
    <row r="177" spans="1:7">
      <c r="A177">
        <f>flowering_prunus!A202</f>
        <v>976</v>
      </c>
      <c r="B177" t="str">
        <f>IF(VLOOKUP(Merged!A177,flowering_prunus!$A$27:$B$1241,2,FALSE)=0,"",VLOOKUP(Merged!A177,flowering_prunus!$A$27:$B$1241,2,FALSE))</f>
        <v/>
      </c>
      <c r="C177" t="str">
        <f>IF(VLOOKUP(Merged!A177,MarTemp_7_759!$A$16:$B$1226,2,FALSE)=-999.9,"",VLOOKUP(Merged!A177,MarTemp_7_759!$A$16:$B$1226,2,FALSE))</f>
        <v/>
      </c>
      <c r="D177">
        <f>IF(VLOOKUP(Merged!A177,MarTemp_reconstructed!$A$18:$B$1197,2,FALSE)=-50,"",VLOOKUP(Merged!A177,MarTemp_reconstructed!$A$18:$B$1197,2,FALSE))</f>
        <v>7.06</v>
      </c>
      <c r="E177" t="e">
        <f>VLOOKUP(Merged!A177,Kyoto_Precip!$A$2:$O$142,15,FALSE)</f>
        <v>#N/A</v>
      </c>
      <c r="F177" t="e">
        <f>VLOOKUP(Merged!A177,Kyoto_Temp!$A$2:$O$142,15,FALSE)</f>
        <v>#N/A</v>
      </c>
      <c r="G177" t="e">
        <f>VLOOKUP(Merged!A177,Kyoto_Sun!$A$2:$O$142,15,FALSE)</f>
        <v>#N/A</v>
      </c>
    </row>
    <row r="178" spans="1:7">
      <c r="A178">
        <f>flowering_prunus!A203</f>
        <v>977</v>
      </c>
      <c r="B178">
        <f>IF(VLOOKUP(Merged!A178,flowering_prunus!$A$27:$B$1241,2,FALSE)=0,"",VLOOKUP(Merged!A178,flowering_prunus!$A$27:$B$1241,2,FALSE))</f>
        <v>112</v>
      </c>
      <c r="C178">
        <f>IF(VLOOKUP(Merged!A178,MarTemp_7_759!$A$16:$B$1226,2,FALSE)=-999.9,"",VLOOKUP(Merged!A178,MarTemp_7_759!$A$16:$B$1226,2,FALSE))</f>
        <v>4.0999999999999996</v>
      </c>
      <c r="D178">
        <f>IF(VLOOKUP(Merged!A178,MarTemp_reconstructed!$A$18:$B$1197,2,FALSE)=-50,"",VLOOKUP(Merged!A178,MarTemp_reconstructed!$A$18:$B$1197,2,FALSE))</f>
        <v>6.84</v>
      </c>
      <c r="E178" t="e">
        <f>VLOOKUP(Merged!A178,Kyoto_Precip!$A$2:$O$142,15,FALSE)</f>
        <v>#N/A</v>
      </c>
      <c r="F178" t="e">
        <f>VLOOKUP(Merged!A178,Kyoto_Temp!$A$2:$O$142,15,FALSE)</f>
        <v>#N/A</v>
      </c>
      <c r="G178" t="e">
        <f>VLOOKUP(Merged!A178,Kyoto_Sun!$A$2:$O$142,15,FALSE)</f>
        <v>#N/A</v>
      </c>
    </row>
    <row r="179" spans="1:7">
      <c r="A179">
        <f>flowering_prunus!A204</f>
        <v>978</v>
      </c>
      <c r="B179" t="str">
        <f>IF(VLOOKUP(Merged!A179,flowering_prunus!$A$27:$B$1241,2,FALSE)=0,"",VLOOKUP(Merged!A179,flowering_prunus!$A$27:$B$1241,2,FALSE))</f>
        <v/>
      </c>
      <c r="C179" t="str">
        <f>IF(VLOOKUP(Merged!A179,MarTemp_7_759!$A$16:$B$1226,2,FALSE)=-999.9,"",VLOOKUP(Merged!A179,MarTemp_7_759!$A$16:$B$1226,2,FALSE))</f>
        <v/>
      </c>
      <c r="D179">
        <f>IF(VLOOKUP(Merged!A179,MarTemp_reconstructed!$A$18:$B$1197,2,FALSE)=-50,"",VLOOKUP(Merged!A179,MarTemp_reconstructed!$A$18:$B$1197,2,FALSE))</f>
        <v>6.82</v>
      </c>
      <c r="E179" t="e">
        <f>VLOOKUP(Merged!A179,Kyoto_Precip!$A$2:$O$142,15,FALSE)</f>
        <v>#N/A</v>
      </c>
      <c r="F179" t="e">
        <f>VLOOKUP(Merged!A179,Kyoto_Temp!$A$2:$O$142,15,FALSE)</f>
        <v>#N/A</v>
      </c>
      <c r="G179" t="e">
        <f>VLOOKUP(Merged!A179,Kyoto_Sun!$A$2:$O$142,15,FALSE)</f>
        <v>#N/A</v>
      </c>
    </row>
    <row r="180" spans="1:7">
      <c r="A180">
        <f>flowering_prunus!A205</f>
        <v>979</v>
      </c>
      <c r="B180">
        <f>IF(VLOOKUP(Merged!A180,flowering_prunus!$A$27:$B$1241,2,FALSE)=0,"",VLOOKUP(Merged!A180,flowering_prunus!$A$27:$B$1241,2,FALSE))</f>
        <v>104</v>
      </c>
      <c r="C180">
        <f>IF(VLOOKUP(Merged!A180,MarTemp_7_759!$A$16:$B$1226,2,FALSE)=-999.9,"",VLOOKUP(Merged!A180,MarTemp_7_759!$A$16:$B$1226,2,FALSE))</f>
        <v>6.3</v>
      </c>
      <c r="D180">
        <f>IF(VLOOKUP(Merged!A180,MarTemp_reconstructed!$A$18:$B$1197,2,FALSE)=-50,"",VLOOKUP(Merged!A180,MarTemp_reconstructed!$A$18:$B$1197,2,FALSE))</f>
        <v>6.73</v>
      </c>
      <c r="E180" t="e">
        <f>VLOOKUP(Merged!A180,Kyoto_Precip!$A$2:$O$142,15,FALSE)</f>
        <v>#N/A</v>
      </c>
      <c r="F180" t="e">
        <f>VLOOKUP(Merged!A180,Kyoto_Temp!$A$2:$O$142,15,FALSE)</f>
        <v>#N/A</v>
      </c>
      <c r="G180" t="e">
        <f>VLOOKUP(Merged!A180,Kyoto_Sun!$A$2:$O$142,15,FALSE)</f>
        <v>#N/A</v>
      </c>
    </row>
    <row r="181" spans="1:7">
      <c r="A181">
        <f>flowering_prunus!A206</f>
        <v>980</v>
      </c>
      <c r="B181" t="str">
        <f>IF(VLOOKUP(Merged!A181,flowering_prunus!$A$27:$B$1241,2,FALSE)=0,"",VLOOKUP(Merged!A181,flowering_prunus!$A$27:$B$1241,2,FALSE))</f>
        <v/>
      </c>
      <c r="C181" t="str">
        <f>IF(VLOOKUP(Merged!A181,MarTemp_7_759!$A$16:$B$1226,2,FALSE)=-999.9,"",VLOOKUP(Merged!A181,MarTemp_7_759!$A$16:$B$1226,2,FALSE))</f>
        <v/>
      </c>
      <c r="D181">
        <f>IF(VLOOKUP(Merged!A181,MarTemp_reconstructed!$A$18:$B$1197,2,FALSE)=-50,"",VLOOKUP(Merged!A181,MarTemp_reconstructed!$A$18:$B$1197,2,FALSE))</f>
        <v>6.74</v>
      </c>
      <c r="E181" t="e">
        <f>VLOOKUP(Merged!A181,Kyoto_Precip!$A$2:$O$142,15,FALSE)</f>
        <v>#N/A</v>
      </c>
      <c r="F181" t="e">
        <f>VLOOKUP(Merged!A181,Kyoto_Temp!$A$2:$O$142,15,FALSE)</f>
        <v>#N/A</v>
      </c>
      <c r="G181" t="e">
        <f>VLOOKUP(Merged!A181,Kyoto_Sun!$A$2:$O$142,15,FALSE)</f>
        <v>#N/A</v>
      </c>
    </row>
    <row r="182" spans="1:7">
      <c r="A182">
        <f>flowering_prunus!A207</f>
        <v>981</v>
      </c>
      <c r="B182" t="str">
        <f>IF(VLOOKUP(Merged!A182,flowering_prunus!$A$27:$B$1241,2,FALSE)=0,"",VLOOKUP(Merged!A182,flowering_prunus!$A$27:$B$1241,2,FALSE))</f>
        <v/>
      </c>
      <c r="C182" t="str">
        <f>IF(VLOOKUP(Merged!A182,MarTemp_7_759!$A$16:$B$1226,2,FALSE)=-999.9,"",VLOOKUP(Merged!A182,MarTemp_7_759!$A$16:$B$1226,2,FALSE))</f>
        <v/>
      </c>
      <c r="D182">
        <f>IF(VLOOKUP(Merged!A182,MarTemp_reconstructed!$A$18:$B$1197,2,FALSE)=-50,"",VLOOKUP(Merged!A182,MarTemp_reconstructed!$A$18:$B$1197,2,FALSE))</f>
        <v>6.76</v>
      </c>
      <c r="E182" t="e">
        <f>VLOOKUP(Merged!A182,Kyoto_Precip!$A$2:$O$142,15,FALSE)</f>
        <v>#N/A</v>
      </c>
      <c r="F182" t="e">
        <f>VLOOKUP(Merged!A182,Kyoto_Temp!$A$2:$O$142,15,FALSE)</f>
        <v>#N/A</v>
      </c>
      <c r="G182" t="e">
        <f>VLOOKUP(Merged!A182,Kyoto_Sun!$A$2:$O$142,15,FALSE)</f>
        <v>#N/A</v>
      </c>
    </row>
    <row r="183" spans="1:7">
      <c r="A183">
        <f>flowering_prunus!A208</f>
        <v>982</v>
      </c>
      <c r="B183" t="str">
        <f>IF(VLOOKUP(Merged!A183,flowering_prunus!$A$27:$B$1241,2,FALSE)=0,"",VLOOKUP(Merged!A183,flowering_prunus!$A$27:$B$1241,2,FALSE))</f>
        <v/>
      </c>
      <c r="C183" t="str">
        <f>IF(VLOOKUP(Merged!A183,MarTemp_7_759!$A$16:$B$1226,2,FALSE)=-999.9,"",VLOOKUP(Merged!A183,MarTemp_7_759!$A$16:$B$1226,2,FALSE))</f>
        <v/>
      </c>
      <c r="D183">
        <f>IF(VLOOKUP(Merged!A183,MarTemp_reconstructed!$A$18:$B$1197,2,FALSE)=-50,"",VLOOKUP(Merged!A183,MarTemp_reconstructed!$A$18:$B$1197,2,FALSE))</f>
        <v>6.75</v>
      </c>
      <c r="E183" t="e">
        <f>VLOOKUP(Merged!A183,Kyoto_Precip!$A$2:$O$142,15,FALSE)</f>
        <v>#N/A</v>
      </c>
      <c r="F183" t="e">
        <f>VLOOKUP(Merged!A183,Kyoto_Temp!$A$2:$O$142,15,FALSE)</f>
        <v>#N/A</v>
      </c>
      <c r="G183" t="e">
        <f>VLOOKUP(Merged!A183,Kyoto_Sun!$A$2:$O$142,15,FALSE)</f>
        <v>#N/A</v>
      </c>
    </row>
    <row r="184" spans="1:7">
      <c r="A184">
        <f>flowering_prunus!A209</f>
        <v>983</v>
      </c>
      <c r="B184" t="str">
        <f>IF(VLOOKUP(Merged!A184,flowering_prunus!$A$27:$B$1241,2,FALSE)=0,"",VLOOKUP(Merged!A184,flowering_prunus!$A$27:$B$1241,2,FALSE))</f>
        <v/>
      </c>
      <c r="C184" t="str">
        <f>IF(VLOOKUP(Merged!A184,MarTemp_7_759!$A$16:$B$1226,2,FALSE)=-999.9,"",VLOOKUP(Merged!A184,MarTemp_7_759!$A$16:$B$1226,2,FALSE))</f>
        <v/>
      </c>
      <c r="D184">
        <f>IF(VLOOKUP(Merged!A184,MarTemp_reconstructed!$A$18:$B$1197,2,FALSE)=-50,"",VLOOKUP(Merged!A184,MarTemp_reconstructed!$A$18:$B$1197,2,FALSE))</f>
        <v>6.79</v>
      </c>
      <c r="E184" t="e">
        <f>VLOOKUP(Merged!A184,Kyoto_Precip!$A$2:$O$142,15,FALSE)</f>
        <v>#N/A</v>
      </c>
      <c r="F184" t="e">
        <f>VLOOKUP(Merged!A184,Kyoto_Temp!$A$2:$O$142,15,FALSE)</f>
        <v>#N/A</v>
      </c>
      <c r="G184" t="e">
        <f>VLOOKUP(Merged!A184,Kyoto_Sun!$A$2:$O$142,15,FALSE)</f>
        <v>#N/A</v>
      </c>
    </row>
    <row r="185" spans="1:7">
      <c r="A185">
        <f>flowering_prunus!A210</f>
        <v>984</v>
      </c>
      <c r="B185" t="str">
        <f>IF(VLOOKUP(Merged!A185,flowering_prunus!$A$27:$B$1241,2,FALSE)=0,"",VLOOKUP(Merged!A185,flowering_prunus!$A$27:$B$1241,2,FALSE))</f>
        <v/>
      </c>
      <c r="C185" t="str">
        <f>IF(VLOOKUP(Merged!A185,MarTemp_7_759!$A$16:$B$1226,2,FALSE)=-999.9,"",VLOOKUP(Merged!A185,MarTemp_7_759!$A$16:$B$1226,2,FALSE))</f>
        <v/>
      </c>
      <c r="D185">
        <f>IF(VLOOKUP(Merged!A185,MarTemp_reconstructed!$A$18:$B$1197,2,FALSE)=-50,"",VLOOKUP(Merged!A185,MarTemp_reconstructed!$A$18:$B$1197,2,FALSE))</f>
        <v>6.84</v>
      </c>
      <c r="E185" t="e">
        <f>VLOOKUP(Merged!A185,Kyoto_Precip!$A$2:$O$142,15,FALSE)</f>
        <v>#N/A</v>
      </c>
      <c r="F185" t="e">
        <f>VLOOKUP(Merged!A185,Kyoto_Temp!$A$2:$O$142,15,FALSE)</f>
        <v>#N/A</v>
      </c>
      <c r="G185" t="e">
        <f>VLOOKUP(Merged!A185,Kyoto_Sun!$A$2:$O$142,15,FALSE)</f>
        <v>#N/A</v>
      </c>
    </row>
    <row r="186" spans="1:7">
      <c r="A186">
        <f>flowering_prunus!A211</f>
        <v>985</v>
      </c>
      <c r="B186">
        <f>IF(VLOOKUP(Merged!A186,flowering_prunus!$A$27:$B$1241,2,FALSE)=0,"",VLOOKUP(Merged!A186,flowering_prunus!$A$27:$B$1241,2,FALSE))</f>
        <v>94</v>
      </c>
      <c r="C186">
        <f>IF(VLOOKUP(Merged!A186,MarTemp_7_759!$A$16:$B$1226,2,FALSE)=-999.9,"",VLOOKUP(Merged!A186,MarTemp_7_759!$A$16:$B$1226,2,FALSE))</f>
        <v>9.3000000000000007</v>
      </c>
      <c r="D186">
        <f>IF(VLOOKUP(Merged!A186,MarTemp_reconstructed!$A$18:$B$1197,2,FALSE)=-50,"",VLOOKUP(Merged!A186,MarTemp_reconstructed!$A$18:$B$1197,2,FALSE))</f>
        <v>6.48</v>
      </c>
      <c r="E186" t="e">
        <f>VLOOKUP(Merged!A186,Kyoto_Precip!$A$2:$O$142,15,FALSE)</f>
        <v>#N/A</v>
      </c>
      <c r="F186" t="e">
        <f>VLOOKUP(Merged!A186,Kyoto_Temp!$A$2:$O$142,15,FALSE)</f>
        <v>#N/A</v>
      </c>
      <c r="G186" t="e">
        <f>VLOOKUP(Merged!A186,Kyoto_Sun!$A$2:$O$142,15,FALSE)</f>
        <v>#N/A</v>
      </c>
    </row>
    <row r="187" spans="1:7">
      <c r="A187">
        <f>flowering_prunus!A212</f>
        <v>986</v>
      </c>
      <c r="B187" t="str">
        <f>IF(VLOOKUP(Merged!A187,flowering_prunus!$A$27:$B$1241,2,FALSE)=0,"",VLOOKUP(Merged!A187,flowering_prunus!$A$27:$B$1241,2,FALSE))</f>
        <v/>
      </c>
      <c r="C187" t="str">
        <f>IF(VLOOKUP(Merged!A187,MarTemp_7_759!$A$16:$B$1226,2,FALSE)=-999.9,"",VLOOKUP(Merged!A187,MarTemp_7_759!$A$16:$B$1226,2,FALSE))</f>
        <v/>
      </c>
      <c r="D187">
        <f>IF(VLOOKUP(Merged!A187,MarTemp_reconstructed!$A$18:$B$1197,2,FALSE)=-50,"",VLOOKUP(Merged!A187,MarTemp_reconstructed!$A$18:$B$1197,2,FALSE))</f>
        <v>6.52</v>
      </c>
      <c r="E187" t="e">
        <f>VLOOKUP(Merged!A187,Kyoto_Precip!$A$2:$O$142,15,FALSE)</f>
        <v>#N/A</v>
      </c>
      <c r="F187" t="e">
        <f>VLOOKUP(Merged!A187,Kyoto_Temp!$A$2:$O$142,15,FALSE)</f>
        <v>#N/A</v>
      </c>
      <c r="G187" t="e">
        <f>VLOOKUP(Merged!A187,Kyoto_Sun!$A$2:$O$142,15,FALSE)</f>
        <v>#N/A</v>
      </c>
    </row>
    <row r="188" spans="1:7">
      <c r="A188">
        <f>flowering_prunus!A213</f>
        <v>987</v>
      </c>
      <c r="B188" t="str">
        <f>IF(VLOOKUP(Merged!A188,flowering_prunus!$A$27:$B$1241,2,FALSE)=0,"",VLOOKUP(Merged!A188,flowering_prunus!$A$27:$B$1241,2,FALSE))</f>
        <v/>
      </c>
      <c r="C188" t="str">
        <f>IF(VLOOKUP(Merged!A188,MarTemp_7_759!$A$16:$B$1226,2,FALSE)=-999.9,"",VLOOKUP(Merged!A188,MarTemp_7_759!$A$16:$B$1226,2,FALSE))</f>
        <v/>
      </c>
      <c r="D188">
        <f>IF(VLOOKUP(Merged!A188,MarTemp_reconstructed!$A$18:$B$1197,2,FALSE)=-50,"",VLOOKUP(Merged!A188,MarTemp_reconstructed!$A$18:$B$1197,2,FALSE))</f>
        <v>6.57</v>
      </c>
      <c r="E188" t="e">
        <f>VLOOKUP(Merged!A188,Kyoto_Precip!$A$2:$O$142,15,FALSE)</f>
        <v>#N/A</v>
      </c>
      <c r="F188" t="e">
        <f>VLOOKUP(Merged!A188,Kyoto_Temp!$A$2:$O$142,15,FALSE)</f>
        <v>#N/A</v>
      </c>
      <c r="G188" t="e">
        <f>VLOOKUP(Merged!A188,Kyoto_Sun!$A$2:$O$142,15,FALSE)</f>
        <v>#N/A</v>
      </c>
    </row>
    <row r="189" spans="1:7">
      <c r="A189">
        <f>flowering_prunus!A214</f>
        <v>988</v>
      </c>
      <c r="B189" t="str">
        <f>IF(VLOOKUP(Merged!A189,flowering_prunus!$A$27:$B$1241,2,FALSE)=0,"",VLOOKUP(Merged!A189,flowering_prunus!$A$27:$B$1241,2,FALSE))</f>
        <v/>
      </c>
      <c r="C189" t="str">
        <f>IF(VLOOKUP(Merged!A189,MarTemp_7_759!$A$16:$B$1226,2,FALSE)=-999.9,"",VLOOKUP(Merged!A189,MarTemp_7_759!$A$16:$B$1226,2,FALSE))</f>
        <v/>
      </c>
      <c r="D189">
        <f>IF(VLOOKUP(Merged!A189,MarTemp_reconstructed!$A$18:$B$1197,2,FALSE)=-50,"",VLOOKUP(Merged!A189,MarTemp_reconstructed!$A$18:$B$1197,2,FALSE))</f>
        <v>6.64</v>
      </c>
      <c r="E189" t="e">
        <f>VLOOKUP(Merged!A189,Kyoto_Precip!$A$2:$O$142,15,FALSE)</f>
        <v>#N/A</v>
      </c>
      <c r="F189" t="e">
        <f>VLOOKUP(Merged!A189,Kyoto_Temp!$A$2:$O$142,15,FALSE)</f>
        <v>#N/A</v>
      </c>
      <c r="G189" t="e">
        <f>VLOOKUP(Merged!A189,Kyoto_Sun!$A$2:$O$142,15,FALSE)</f>
        <v>#N/A</v>
      </c>
    </row>
    <row r="190" spans="1:7">
      <c r="A190">
        <f>flowering_prunus!A215</f>
        <v>989</v>
      </c>
      <c r="B190">
        <f>IF(VLOOKUP(Merged!A190,flowering_prunus!$A$27:$B$1241,2,FALSE)=0,"",VLOOKUP(Merged!A190,flowering_prunus!$A$27:$B$1241,2,FALSE))</f>
        <v>100</v>
      </c>
      <c r="C190">
        <f>IF(VLOOKUP(Merged!A190,MarTemp_7_759!$A$16:$B$1226,2,FALSE)=-999.9,"",VLOOKUP(Merged!A190,MarTemp_7_759!$A$16:$B$1226,2,FALSE))</f>
        <v>7.4</v>
      </c>
      <c r="D190">
        <f>IF(VLOOKUP(Merged!A190,MarTemp_reconstructed!$A$18:$B$1197,2,FALSE)=-50,"",VLOOKUP(Merged!A190,MarTemp_reconstructed!$A$18:$B$1197,2,FALSE))</f>
        <v>5.91</v>
      </c>
      <c r="E190" t="e">
        <f>VLOOKUP(Merged!A190,Kyoto_Precip!$A$2:$O$142,15,FALSE)</f>
        <v>#N/A</v>
      </c>
      <c r="F190" t="e">
        <f>VLOOKUP(Merged!A190,Kyoto_Temp!$A$2:$O$142,15,FALSE)</f>
        <v>#N/A</v>
      </c>
      <c r="G190" t="e">
        <f>VLOOKUP(Merged!A190,Kyoto_Sun!$A$2:$O$142,15,FALSE)</f>
        <v>#N/A</v>
      </c>
    </row>
    <row r="191" spans="1:7">
      <c r="A191">
        <f>flowering_prunus!A216</f>
        <v>990</v>
      </c>
      <c r="B191" t="str">
        <f>IF(VLOOKUP(Merged!A191,flowering_prunus!$A$27:$B$1241,2,FALSE)=0,"",VLOOKUP(Merged!A191,flowering_prunus!$A$27:$B$1241,2,FALSE))</f>
        <v/>
      </c>
      <c r="C191" t="str">
        <f>IF(VLOOKUP(Merged!A191,MarTemp_7_759!$A$16:$B$1226,2,FALSE)=-999.9,"",VLOOKUP(Merged!A191,MarTemp_7_759!$A$16:$B$1226,2,FALSE))</f>
        <v/>
      </c>
      <c r="D191">
        <f>IF(VLOOKUP(Merged!A191,MarTemp_reconstructed!$A$18:$B$1197,2,FALSE)=-50,"",VLOOKUP(Merged!A191,MarTemp_reconstructed!$A$18:$B$1197,2,FALSE))</f>
        <v>5.98</v>
      </c>
      <c r="E191" t="e">
        <f>VLOOKUP(Merged!A191,Kyoto_Precip!$A$2:$O$142,15,FALSE)</f>
        <v>#N/A</v>
      </c>
      <c r="F191" t="e">
        <f>VLOOKUP(Merged!A191,Kyoto_Temp!$A$2:$O$142,15,FALSE)</f>
        <v>#N/A</v>
      </c>
      <c r="G191" t="e">
        <f>VLOOKUP(Merged!A191,Kyoto_Sun!$A$2:$O$142,15,FALSE)</f>
        <v>#N/A</v>
      </c>
    </row>
    <row r="192" spans="1:7">
      <c r="A192">
        <f>flowering_prunus!A217</f>
        <v>991</v>
      </c>
      <c r="B192">
        <f>IF(VLOOKUP(Merged!A192,flowering_prunus!$A$27:$B$1241,2,FALSE)=0,"",VLOOKUP(Merged!A192,flowering_prunus!$A$27:$B$1241,2,FALSE))</f>
        <v>104</v>
      </c>
      <c r="C192">
        <f>IF(VLOOKUP(Merged!A192,MarTemp_7_759!$A$16:$B$1226,2,FALSE)=-999.9,"",VLOOKUP(Merged!A192,MarTemp_7_759!$A$16:$B$1226,2,FALSE))</f>
        <v>6.3</v>
      </c>
      <c r="D192">
        <f>IF(VLOOKUP(Merged!A192,MarTemp_reconstructed!$A$18:$B$1197,2,FALSE)=-50,"",VLOOKUP(Merged!A192,MarTemp_reconstructed!$A$18:$B$1197,2,FALSE))</f>
        <v>6.2</v>
      </c>
      <c r="E192" t="e">
        <f>VLOOKUP(Merged!A192,Kyoto_Precip!$A$2:$O$142,15,FALSE)</f>
        <v>#N/A</v>
      </c>
      <c r="F192" t="e">
        <f>VLOOKUP(Merged!A192,Kyoto_Temp!$A$2:$O$142,15,FALSE)</f>
        <v>#N/A</v>
      </c>
      <c r="G192" t="e">
        <f>VLOOKUP(Merged!A192,Kyoto_Sun!$A$2:$O$142,15,FALSE)</f>
        <v>#N/A</v>
      </c>
    </row>
    <row r="193" spans="1:7">
      <c r="A193">
        <f>flowering_prunus!A218</f>
        <v>992</v>
      </c>
      <c r="B193" t="str">
        <f>IF(VLOOKUP(Merged!A193,flowering_prunus!$A$27:$B$1241,2,FALSE)=0,"",VLOOKUP(Merged!A193,flowering_prunus!$A$27:$B$1241,2,FALSE))</f>
        <v/>
      </c>
      <c r="C193" t="str">
        <f>IF(VLOOKUP(Merged!A193,MarTemp_7_759!$A$16:$B$1226,2,FALSE)=-999.9,"",VLOOKUP(Merged!A193,MarTemp_7_759!$A$16:$B$1226,2,FALSE))</f>
        <v/>
      </c>
      <c r="D193">
        <f>IF(VLOOKUP(Merged!A193,MarTemp_reconstructed!$A$18:$B$1197,2,FALSE)=-50,"",VLOOKUP(Merged!A193,MarTemp_reconstructed!$A$18:$B$1197,2,FALSE))</f>
        <v>6.16</v>
      </c>
      <c r="E193" t="e">
        <f>VLOOKUP(Merged!A193,Kyoto_Precip!$A$2:$O$142,15,FALSE)</f>
        <v>#N/A</v>
      </c>
      <c r="F193" t="e">
        <f>VLOOKUP(Merged!A193,Kyoto_Temp!$A$2:$O$142,15,FALSE)</f>
        <v>#N/A</v>
      </c>
      <c r="G193" t="e">
        <f>VLOOKUP(Merged!A193,Kyoto_Sun!$A$2:$O$142,15,FALSE)</f>
        <v>#N/A</v>
      </c>
    </row>
    <row r="194" spans="1:7">
      <c r="A194">
        <f>flowering_prunus!A219</f>
        <v>993</v>
      </c>
      <c r="B194" t="str">
        <f>IF(VLOOKUP(Merged!A194,flowering_prunus!$A$27:$B$1241,2,FALSE)=0,"",VLOOKUP(Merged!A194,flowering_prunus!$A$27:$B$1241,2,FALSE))</f>
        <v/>
      </c>
      <c r="C194" t="str">
        <f>IF(VLOOKUP(Merged!A194,MarTemp_7_759!$A$16:$B$1226,2,FALSE)=-999.9,"",VLOOKUP(Merged!A194,MarTemp_7_759!$A$16:$B$1226,2,FALSE))</f>
        <v/>
      </c>
      <c r="D194">
        <f>IF(VLOOKUP(Merged!A194,MarTemp_reconstructed!$A$18:$B$1197,2,FALSE)=-50,"",VLOOKUP(Merged!A194,MarTemp_reconstructed!$A$18:$B$1197,2,FALSE))</f>
        <v>6.57</v>
      </c>
      <c r="E194" t="e">
        <f>VLOOKUP(Merged!A194,Kyoto_Precip!$A$2:$O$142,15,FALSE)</f>
        <v>#N/A</v>
      </c>
      <c r="F194" t="e">
        <f>VLOOKUP(Merged!A194,Kyoto_Temp!$A$2:$O$142,15,FALSE)</f>
        <v>#N/A</v>
      </c>
      <c r="G194" t="e">
        <f>VLOOKUP(Merged!A194,Kyoto_Sun!$A$2:$O$142,15,FALSE)</f>
        <v>#N/A</v>
      </c>
    </row>
    <row r="195" spans="1:7">
      <c r="A195">
        <f>flowering_prunus!A220</f>
        <v>994</v>
      </c>
      <c r="B195" t="str">
        <f>IF(VLOOKUP(Merged!A195,flowering_prunus!$A$27:$B$1241,2,FALSE)=0,"",VLOOKUP(Merged!A195,flowering_prunus!$A$27:$B$1241,2,FALSE))</f>
        <v/>
      </c>
      <c r="C195" t="str">
        <f>IF(VLOOKUP(Merged!A195,MarTemp_7_759!$A$16:$B$1226,2,FALSE)=-999.9,"",VLOOKUP(Merged!A195,MarTemp_7_759!$A$16:$B$1226,2,FALSE))</f>
        <v/>
      </c>
      <c r="D195">
        <f>IF(VLOOKUP(Merged!A195,MarTemp_reconstructed!$A$18:$B$1197,2,FALSE)=-50,"",VLOOKUP(Merged!A195,MarTemp_reconstructed!$A$18:$B$1197,2,FALSE))</f>
        <v>6.48</v>
      </c>
      <c r="E195" t="e">
        <f>VLOOKUP(Merged!A195,Kyoto_Precip!$A$2:$O$142,15,FALSE)</f>
        <v>#N/A</v>
      </c>
      <c r="F195" t="e">
        <f>VLOOKUP(Merged!A195,Kyoto_Temp!$A$2:$O$142,15,FALSE)</f>
        <v>#N/A</v>
      </c>
      <c r="G195" t="e">
        <f>VLOOKUP(Merged!A195,Kyoto_Sun!$A$2:$O$142,15,FALSE)</f>
        <v>#N/A</v>
      </c>
    </row>
    <row r="196" spans="1:7">
      <c r="A196">
        <f>flowering_prunus!A221</f>
        <v>995</v>
      </c>
      <c r="B196" t="str">
        <f>IF(VLOOKUP(Merged!A196,flowering_prunus!$A$27:$B$1241,2,FALSE)=0,"",VLOOKUP(Merged!A196,flowering_prunus!$A$27:$B$1241,2,FALSE))</f>
        <v/>
      </c>
      <c r="C196" t="str">
        <f>IF(VLOOKUP(Merged!A196,MarTemp_7_759!$A$16:$B$1226,2,FALSE)=-999.9,"",VLOOKUP(Merged!A196,MarTemp_7_759!$A$16:$B$1226,2,FALSE))</f>
        <v/>
      </c>
      <c r="D196">
        <f>IF(VLOOKUP(Merged!A196,MarTemp_reconstructed!$A$18:$B$1197,2,FALSE)=-50,"",VLOOKUP(Merged!A196,MarTemp_reconstructed!$A$18:$B$1197,2,FALSE))</f>
        <v>6.74</v>
      </c>
      <c r="E196" t="e">
        <f>VLOOKUP(Merged!A196,Kyoto_Precip!$A$2:$O$142,15,FALSE)</f>
        <v>#N/A</v>
      </c>
      <c r="F196" t="e">
        <f>VLOOKUP(Merged!A196,Kyoto_Temp!$A$2:$O$142,15,FALSE)</f>
        <v>#N/A</v>
      </c>
      <c r="G196" t="e">
        <f>VLOOKUP(Merged!A196,Kyoto_Sun!$A$2:$O$142,15,FALSE)</f>
        <v>#N/A</v>
      </c>
    </row>
    <row r="197" spans="1:7">
      <c r="A197">
        <f>flowering_prunus!A222</f>
        <v>996</v>
      </c>
      <c r="B197" t="str">
        <f>IF(VLOOKUP(Merged!A197,flowering_prunus!$A$27:$B$1241,2,FALSE)=0,"",VLOOKUP(Merged!A197,flowering_prunus!$A$27:$B$1241,2,FALSE))</f>
        <v/>
      </c>
      <c r="C197" t="str">
        <f>IF(VLOOKUP(Merged!A197,MarTemp_7_759!$A$16:$B$1226,2,FALSE)=-999.9,"",VLOOKUP(Merged!A197,MarTemp_7_759!$A$16:$B$1226,2,FALSE))</f>
        <v/>
      </c>
      <c r="D197">
        <f>IF(VLOOKUP(Merged!A197,MarTemp_reconstructed!$A$18:$B$1197,2,FALSE)=-50,"",VLOOKUP(Merged!A197,MarTemp_reconstructed!$A$18:$B$1197,2,FALSE))</f>
        <v>6.6</v>
      </c>
      <c r="E197" t="e">
        <f>VLOOKUP(Merged!A197,Kyoto_Precip!$A$2:$O$142,15,FALSE)</f>
        <v>#N/A</v>
      </c>
      <c r="F197" t="e">
        <f>VLOOKUP(Merged!A197,Kyoto_Temp!$A$2:$O$142,15,FALSE)</f>
        <v>#N/A</v>
      </c>
      <c r="G197" t="e">
        <f>VLOOKUP(Merged!A197,Kyoto_Sun!$A$2:$O$142,15,FALSE)</f>
        <v>#N/A</v>
      </c>
    </row>
    <row r="198" spans="1:7">
      <c r="A198">
        <f>flowering_prunus!A223</f>
        <v>997</v>
      </c>
      <c r="B198" t="str">
        <f>IF(VLOOKUP(Merged!A198,flowering_prunus!$A$27:$B$1241,2,FALSE)=0,"",VLOOKUP(Merged!A198,flowering_prunus!$A$27:$B$1241,2,FALSE))</f>
        <v/>
      </c>
      <c r="C198" t="str">
        <f>IF(VLOOKUP(Merged!A198,MarTemp_7_759!$A$16:$B$1226,2,FALSE)=-999.9,"",VLOOKUP(Merged!A198,MarTemp_7_759!$A$16:$B$1226,2,FALSE))</f>
        <v/>
      </c>
      <c r="D198">
        <f>IF(VLOOKUP(Merged!A198,MarTemp_reconstructed!$A$18:$B$1197,2,FALSE)=-50,"",VLOOKUP(Merged!A198,MarTemp_reconstructed!$A$18:$B$1197,2,FALSE))</f>
        <v>6.46</v>
      </c>
      <c r="E198" t="e">
        <f>VLOOKUP(Merged!A198,Kyoto_Precip!$A$2:$O$142,15,FALSE)</f>
        <v>#N/A</v>
      </c>
      <c r="F198" t="e">
        <f>VLOOKUP(Merged!A198,Kyoto_Temp!$A$2:$O$142,15,FALSE)</f>
        <v>#N/A</v>
      </c>
      <c r="G198" t="e">
        <f>VLOOKUP(Merged!A198,Kyoto_Sun!$A$2:$O$142,15,FALSE)</f>
        <v>#N/A</v>
      </c>
    </row>
    <row r="199" spans="1:7">
      <c r="A199">
        <f>flowering_prunus!A224</f>
        <v>998</v>
      </c>
      <c r="B199" t="str">
        <f>IF(VLOOKUP(Merged!A199,flowering_prunus!$A$27:$B$1241,2,FALSE)=0,"",VLOOKUP(Merged!A199,flowering_prunus!$A$27:$B$1241,2,FALSE))</f>
        <v/>
      </c>
      <c r="C199" t="str">
        <f>IF(VLOOKUP(Merged!A199,MarTemp_7_759!$A$16:$B$1226,2,FALSE)=-999.9,"",VLOOKUP(Merged!A199,MarTemp_7_759!$A$16:$B$1226,2,FALSE))</f>
        <v/>
      </c>
      <c r="D199">
        <f>IF(VLOOKUP(Merged!A199,MarTemp_reconstructed!$A$18:$B$1197,2,FALSE)=-50,"",VLOOKUP(Merged!A199,MarTemp_reconstructed!$A$18:$B$1197,2,FALSE))</f>
        <v>6.32</v>
      </c>
      <c r="E199" t="e">
        <f>VLOOKUP(Merged!A199,Kyoto_Precip!$A$2:$O$142,15,FALSE)</f>
        <v>#N/A</v>
      </c>
      <c r="F199" t="e">
        <f>VLOOKUP(Merged!A199,Kyoto_Temp!$A$2:$O$142,15,FALSE)</f>
        <v>#N/A</v>
      </c>
      <c r="G199" t="e">
        <f>VLOOKUP(Merged!A199,Kyoto_Sun!$A$2:$O$142,15,FALSE)</f>
        <v>#N/A</v>
      </c>
    </row>
    <row r="200" spans="1:7">
      <c r="A200">
        <f>flowering_prunus!A225</f>
        <v>999</v>
      </c>
      <c r="B200" t="str">
        <f>IF(VLOOKUP(Merged!A200,flowering_prunus!$A$27:$B$1241,2,FALSE)=0,"",VLOOKUP(Merged!A200,flowering_prunus!$A$27:$B$1241,2,FALSE))</f>
        <v/>
      </c>
      <c r="C200" t="str">
        <f>IF(VLOOKUP(Merged!A200,MarTemp_7_759!$A$16:$B$1226,2,FALSE)=-999.9,"",VLOOKUP(Merged!A200,MarTemp_7_759!$A$16:$B$1226,2,FALSE))</f>
        <v/>
      </c>
      <c r="D200">
        <f>IF(VLOOKUP(Merged!A200,MarTemp_reconstructed!$A$18:$B$1197,2,FALSE)=-50,"",VLOOKUP(Merged!A200,MarTemp_reconstructed!$A$18:$B$1197,2,FALSE))</f>
        <v>6.08</v>
      </c>
      <c r="E200" t="e">
        <f>VLOOKUP(Merged!A200,Kyoto_Precip!$A$2:$O$142,15,FALSE)</f>
        <v>#N/A</v>
      </c>
      <c r="F200" t="e">
        <f>VLOOKUP(Merged!A200,Kyoto_Temp!$A$2:$O$142,15,FALSE)</f>
        <v>#N/A</v>
      </c>
      <c r="G200" t="e">
        <f>VLOOKUP(Merged!A200,Kyoto_Sun!$A$2:$O$142,15,FALSE)</f>
        <v>#N/A</v>
      </c>
    </row>
    <row r="201" spans="1:7">
      <c r="A201">
        <f>flowering_prunus!A226</f>
        <v>1000</v>
      </c>
      <c r="B201">
        <f>IF(VLOOKUP(Merged!A201,flowering_prunus!$A$27:$B$1241,2,FALSE)=0,"",VLOOKUP(Merged!A201,flowering_prunus!$A$27:$B$1241,2,FALSE))</f>
        <v>105</v>
      </c>
      <c r="C201">
        <f>IF(VLOOKUP(Merged!A201,MarTemp_7_759!$A$16:$B$1226,2,FALSE)=-999.9,"",VLOOKUP(Merged!A201,MarTemp_7_759!$A$16:$B$1226,2,FALSE))</f>
        <v>6</v>
      </c>
      <c r="D201">
        <f>IF(VLOOKUP(Merged!A201,MarTemp_reconstructed!$A$18:$B$1197,2,FALSE)=-50,"",VLOOKUP(Merged!A201,MarTemp_reconstructed!$A$18:$B$1197,2,FALSE))</f>
        <v>5.92</v>
      </c>
      <c r="E201" t="e">
        <f>VLOOKUP(Merged!A201,Kyoto_Precip!$A$2:$O$142,15,FALSE)</f>
        <v>#N/A</v>
      </c>
      <c r="F201" t="e">
        <f>VLOOKUP(Merged!A201,Kyoto_Temp!$A$2:$O$142,15,FALSE)</f>
        <v>#N/A</v>
      </c>
      <c r="G201" t="e">
        <f>VLOOKUP(Merged!A201,Kyoto_Sun!$A$2:$O$142,15,FALSE)</f>
        <v>#N/A</v>
      </c>
    </row>
    <row r="202" spans="1:7">
      <c r="A202">
        <f>flowering_prunus!A227</f>
        <v>1001</v>
      </c>
      <c r="B202" t="str">
        <f>IF(VLOOKUP(Merged!A202,flowering_prunus!$A$27:$B$1241,2,FALSE)=0,"",VLOOKUP(Merged!A202,flowering_prunus!$A$27:$B$1241,2,FALSE))</f>
        <v/>
      </c>
      <c r="C202" t="str">
        <f>IF(VLOOKUP(Merged!A202,MarTemp_7_759!$A$16:$B$1226,2,FALSE)=-999.9,"",VLOOKUP(Merged!A202,MarTemp_7_759!$A$16:$B$1226,2,FALSE))</f>
        <v/>
      </c>
      <c r="D202">
        <f>IF(VLOOKUP(Merged!A202,MarTemp_reconstructed!$A$18:$B$1197,2,FALSE)=-50,"",VLOOKUP(Merged!A202,MarTemp_reconstructed!$A$18:$B$1197,2,FALSE))</f>
        <v>5.64</v>
      </c>
      <c r="E202" t="e">
        <f>VLOOKUP(Merged!A202,Kyoto_Precip!$A$2:$O$142,15,FALSE)</f>
        <v>#N/A</v>
      </c>
      <c r="F202" t="e">
        <f>VLOOKUP(Merged!A202,Kyoto_Temp!$A$2:$O$142,15,FALSE)</f>
        <v>#N/A</v>
      </c>
      <c r="G202" t="e">
        <f>VLOOKUP(Merged!A202,Kyoto_Sun!$A$2:$O$142,15,FALSE)</f>
        <v>#N/A</v>
      </c>
    </row>
    <row r="203" spans="1:7">
      <c r="A203">
        <f>flowering_prunus!A228</f>
        <v>1002</v>
      </c>
      <c r="B203" t="str">
        <f>IF(VLOOKUP(Merged!A203,flowering_prunus!$A$27:$B$1241,2,FALSE)=0,"",VLOOKUP(Merged!A203,flowering_prunus!$A$27:$B$1241,2,FALSE))</f>
        <v/>
      </c>
      <c r="C203" t="str">
        <f>IF(VLOOKUP(Merged!A203,MarTemp_7_759!$A$16:$B$1226,2,FALSE)=-999.9,"",VLOOKUP(Merged!A203,MarTemp_7_759!$A$16:$B$1226,2,FALSE))</f>
        <v/>
      </c>
      <c r="D203">
        <f>IF(VLOOKUP(Merged!A203,MarTemp_reconstructed!$A$18:$B$1197,2,FALSE)=-50,"",VLOOKUP(Merged!A203,MarTemp_reconstructed!$A$18:$B$1197,2,FALSE))</f>
        <v>5.79</v>
      </c>
      <c r="E203" t="e">
        <f>VLOOKUP(Merged!A203,Kyoto_Precip!$A$2:$O$142,15,FALSE)</f>
        <v>#N/A</v>
      </c>
      <c r="F203" t="e">
        <f>VLOOKUP(Merged!A203,Kyoto_Temp!$A$2:$O$142,15,FALSE)</f>
        <v>#N/A</v>
      </c>
      <c r="G203" t="e">
        <f>VLOOKUP(Merged!A203,Kyoto_Sun!$A$2:$O$142,15,FALSE)</f>
        <v>#N/A</v>
      </c>
    </row>
    <row r="204" spans="1:7">
      <c r="A204">
        <f>flowering_prunus!A229</f>
        <v>1003</v>
      </c>
      <c r="B204" t="str">
        <f>IF(VLOOKUP(Merged!A204,flowering_prunus!$A$27:$B$1241,2,FALSE)=0,"",VLOOKUP(Merged!A204,flowering_prunus!$A$27:$B$1241,2,FALSE))</f>
        <v/>
      </c>
      <c r="C204" t="str">
        <f>IF(VLOOKUP(Merged!A204,MarTemp_7_759!$A$16:$B$1226,2,FALSE)=-999.9,"",VLOOKUP(Merged!A204,MarTemp_7_759!$A$16:$B$1226,2,FALSE))</f>
        <v/>
      </c>
      <c r="D204">
        <f>IF(VLOOKUP(Merged!A204,MarTemp_reconstructed!$A$18:$B$1197,2,FALSE)=-50,"",VLOOKUP(Merged!A204,MarTemp_reconstructed!$A$18:$B$1197,2,FALSE))</f>
        <v>5.67</v>
      </c>
      <c r="E204" t="e">
        <f>VLOOKUP(Merged!A204,Kyoto_Precip!$A$2:$O$142,15,FALSE)</f>
        <v>#N/A</v>
      </c>
      <c r="F204" t="e">
        <f>VLOOKUP(Merged!A204,Kyoto_Temp!$A$2:$O$142,15,FALSE)</f>
        <v>#N/A</v>
      </c>
      <c r="G204" t="e">
        <f>VLOOKUP(Merged!A204,Kyoto_Sun!$A$2:$O$142,15,FALSE)</f>
        <v>#N/A</v>
      </c>
    </row>
    <row r="205" spans="1:7">
      <c r="A205">
        <f>flowering_prunus!A230</f>
        <v>1004</v>
      </c>
      <c r="B205">
        <f>IF(VLOOKUP(Merged!A205,flowering_prunus!$A$27:$B$1241,2,FALSE)=0,"",VLOOKUP(Merged!A205,flowering_prunus!$A$27:$B$1241,2,FALSE))</f>
        <v>117</v>
      </c>
      <c r="C205">
        <f>IF(VLOOKUP(Merged!A205,MarTemp_7_759!$A$16:$B$1226,2,FALSE)=-999.9,"",VLOOKUP(Merged!A205,MarTemp_7_759!$A$16:$B$1226,2,FALSE))</f>
        <v>2.7</v>
      </c>
      <c r="D205">
        <f>IF(VLOOKUP(Merged!A205,MarTemp_reconstructed!$A$18:$B$1197,2,FALSE)=-50,"",VLOOKUP(Merged!A205,MarTemp_reconstructed!$A$18:$B$1197,2,FALSE))</f>
        <v>5.8</v>
      </c>
      <c r="E205" t="e">
        <f>VLOOKUP(Merged!A205,Kyoto_Precip!$A$2:$O$142,15,FALSE)</f>
        <v>#N/A</v>
      </c>
      <c r="F205" t="e">
        <f>VLOOKUP(Merged!A205,Kyoto_Temp!$A$2:$O$142,15,FALSE)</f>
        <v>#N/A</v>
      </c>
      <c r="G205" t="e">
        <f>VLOOKUP(Merged!A205,Kyoto_Sun!$A$2:$O$142,15,FALSE)</f>
        <v>#N/A</v>
      </c>
    </row>
    <row r="206" spans="1:7">
      <c r="A206">
        <f>flowering_prunus!A231</f>
        <v>1005</v>
      </c>
      <c r="B206" t="str">
        <f>IF(VLOOKUP(Merged!A206,flowering_prunus!$A$27:$B$1241,2,FALSE)=0,"",VLOOKUP(Merged!A206,flowering_prunus!$A$27:$B$1241,2,FALSE))</f>
        <v/>
      </c>
      <c r="C206" t="str">
        <f>IF(VLOOKUP(Merged!A206,MarTemp_7_759!$A$16:$B$1226,2,FALSE)=-999.9,"",VLOOKUP(Merged!A206,MarTemp_7_759!$A$16:$B$1226,2,FALSE))</f>
        <v/>
      </c>
      <c r="D206">
        <f>IF(VLOOKUP(Merged!A206,MarTemp_reconstructed!$A$18:$B$1197,2,FALSE)=-50,"",VLOOKUP(Merged!A206,MarTemp_reconstructed!$A$18:$B$1197,2,FALSE))</f>
        <v>5.53</v>
      </c>
      <c r="E206" t="e">
        <f>VLOOKUP(Merged!A206,Kyoto_Precip!$A$2:$O$142,15,FALSE)</f>
        <v>#N/A</v>
      </c>
      <c r="F206" t="e">
        <f>VLOOKUP(Merged!A206,Kyoto_Temp!$A$2:$O$142,15,FALSE)</f>
        <v>#N/A</v>
      </c>
      <c r="G206" t="e">
        <f>VLOOKUP(Merged!A206,Kyoto_Sun!$A$2:$O$142,15,FALSE)</f>
        <v>#N/A</v>
      </c>
    </row>
    <row r="207" spans="1:7">
      <c r="A207">
        <f>flowering_prunus!A232</f>
        <v>1006</v>
      </c>
      <c r="B207">
        <f>IF(VLOOKUP(Merged!A207,flowering_prunus!$A$27:$B$1241,2,FALSE)=0,"",VLOOKUP(Merged!A207,flowering_prunus!$A$27:$B$1241,2,FALSE))</f>
        <v>100</v>
      </c>
      <c r="C207">
        <f>IF(VLOOKUP(Merged!A207,MarTemp_7_759!$A$16:$B$1226,2,FALSE)=-999.9,"",VLOOKUP(Merged!A207,MarTemp_7_759!$A$16:$B$1226,2,FALSE))</f>
        <v>7.4</v>
      </c>
      <c r="D207">
        <f>IF(VLOOKUP(Merged!A207,MarTemp_reconstructed!$A$18:$B$1197,2,FALSE)=-50,"",VLOOKUP(Merged!A207,MarTemp_reconstructed!$A$18:$B$1197,2,FALSE))</f>
        <v>5.53</v>
      </c>
      <c r="E207" t="e">
        <f>VLOOKUP(Merged!A207,Kyoto_Precip!$A$2:$O$142,15,FALSE)</f>
        <v>#N/A</v>
      </c>
      <c r="F207" t="e">
        <f>VLOOKUP(Merged!A207,Kyoto_Temp!$A$2:$O$142,15,FALSE)</f>
        <v>#N/A</v>
      </c>
      <c r="G207" t="e">
        <f>VLOOKUP(Merged!A207,Kyoto_Sun!$A$2:$O$142,15,FALSE)</f>
        <v>#N/A</v>
      </c>
    </row>
    <row r="208" spans="1:7">
      <c r="A208">
        <f>flowering_prunus!A233</f>
        <v>1007</v>
      </c>
      <c r="B208">
        <f>IF(VLOOKUP(Merged!A208,flowering_prunus!$A$27:$B$1241,2,FALSE)=0,"",VLOOKUP(Merged!A208,flowering_prunus!$A$27:$B$1241,2,FALSE))</f>
        <v>106</v>
      </c>
      <c r="C208">
        <f>IF(VLOOKUP(Merged!A208,MarTemp_7_759!$A$16:$B$1226,2,FALSE)=-999.9,"",VLOOKUP(Merged!A208,MarTemp_7_759!$A$16:$B$1226,2,FALSE))</f>
        <v>5.7</v>
      </c>
      <c r="D208">
        <f>IF(VLOOKUP(Merged!A208,MarTemp_reconstructed!$A$18:$B$1197,2,FALSE)=-50,"",VLOOKUP(Merged!A208,MarTemp_reconstructed!$A$18:$B$1197,2,FALSE))</f>
        <v>5.29</v>
      </c>
      <c r="E208" t="e">
        <f>VLOOKUP(Merged!A208,Kyoto_Precip!$A$2:$O$142,15,FALSE)</f>
        <v>#N/A</v>
      </c>
      <c r="F208" t="e">
        <f>VLOOKUP(Merged!A208,Kyoto_Temp!$A$2:$O$142,15,FALSE)</f>
        <v>#N/A</v>
      </c>
      <c r="G208" t="e">
        <f>VLOOKUP(Merged!A208,Kyoto_Sun!$A$2:$O$142,15,FALSE)</f>
        <v>#N/A</v>
      </c>
    </row>
    <row r="209" spans="1:7">
      <c r="A209">
        <f>flowering_prunus!A234</f>
        <v>1008</v>
      </c>
      <c r="B209" t="str">
        <f>IF(VLOOKUP(Merged!A209,flowering_prunus!$A$27:$B$1241,2,FALSE)=0,"",VLOOKUP(Merged!A209,flowering_prunus!$A$27:$B$1241,2,FALSE))</f>
        <v/>
      </c>
      <c r="C209" t="str">
        <f>IF(VLOOKUP(Merged!A209,MarTemp_7_759!$A$16:$B$1226,2,FALSE)=-999.9,"",VLOOKUP(Merged!A209,MarTemp_7_759!$A$16:$B$1226,2,FALSE))</f>
        <v/>
      </c>
      <c r="D209">
        <f>IF(VLOOKUP(Merged!A209,MarTemp_reconstructed!$A$18:$B$1197,2,FALSE)=-50,"",VLOOKUP(Merged!A209,MarTemp_reconstructed!$A$18:$B$1197,2,FALSE))</f>
        <v>5.32</v>
      </c>
      <c r="E209" t="e">
        <f>VLOOKUP(Merged!A209,Kyoto_Precip!$A$2:$O$142,15,FALSE)</f>
        <v>#N/A</v>
      </c>
      <c r="F209" t="e">
        <f>VLOOKUP(Merged!A209,Kyoto_Temp!$A$2:$O$142,15,FALSE)</f>
        <v>#N/A</v>
      </c>
      <c r="G209" t="e">
        <f>VLOOKUP(Merged!A209,Kyoto_Sun!$A$2:$O$142,15,FALSE)</f>
        <v>#N/A</v>
      </c>
    </row>
    <row r="210" spans="1:7">
      <c r="A210">
        <f>flowering_prunus!A235</f>
        <v>1009</v>
      </c>
      <c r="B210" t="str">
        <f>IF(VLOOKUP(Merged!A210,flowering_prunus!$A$27:$B$1241,2,FALSE)=0,"",VLOOKUP(Merged!A210,flowering_prunus!$A$27:$B$1241,2,FALSE))</f>
        <v/>
      </c>
      <c r="C210" t="str">
        <f>IF(VLOOKUP(Merged!A210,MarTemp_7_759!$A$16:$B$1226,2,FALSE)=-999.9,"",VLOOKUP(Merged!A210,MarTemp_7_759!$A$16:$B$1226,2,FALSE))</f>
        <v/>
      </c>
      <c r="D210">
        <f>IF(VLOOKUP(Merged!A210,MarTemp_reconstructed!$A$18:$B$1197,2,FALSE)=-50,"",VLOOKUP(Merged!A210,MarTemp_reconstructed!$A$18:$B$1197,2,FALSE))</f>
        <v>5.35</v>
      </c>
      <c r="E210" t="e">
        <f>VLOOKUP(Merged!A210,Kyoto_Precip!$A$2:$O$142,15,FALSE)</f>
        <v>#N/A</v>
      </c>
      <c r="F210" t="e">
        <f>VLOOKUP(Merged!A210,Kyoto_Temp!$A$2:$O$142,15,FALSE)</f>
        <v>#N/A</v>
      </c>
      <c r="G210" t="e">
        <f>VLOOKUP(Merged!A210,Kyoto_Sun!$A$2:$O$142,15,FALSE)</f>
        <v>#N/A</v>
      </c>
    </row>
    <row r="211" spans="1:7">
      <c r="A211">
        <f>flowering_prunus!A236</f>
        <v>1010</v>
      </c>
      <c r="B211" t="str">
        <f>IF(VLOOKUP(Merged!A211,flowering_prunus!$A$27:$B$1241,2,FALSE)=0,"",VLOOKUP(Merged!A211,flowering_prunus!$A$27:$B$1241,2,FALSE))</f>
        <v/>
      </c>
      <c r="C211" t="str">
        <f>IF(VLOOKUP(Merged!A211,MarTemp_7_759!$A$16:$B$1226,2,FALSE)=-999.9,"",VLOOKUP(Merged!A211,MarTemp_7_759!$A$16:$B$1226,2,FALSE))</f>
        <v/>
      </c>
      <c r="D211">
        <f>IF(VLOOKUP(Merged!A211,MarTemp_reconstructed!$A$18:$B$1197,2,FALSE)=-50,"",VLOOKUP(Merged!A211,MarTemp_reconstructed!$A$18:$B$1197,2,FALSE))</f>
        <v>5.38</v>
      </c>
      <c r="E211" t="e">
        <f>VLOOKUP(Merged!A211,Kyoto_Precip!$A$2:$O$142,15,FALSE)</f>
        <v>#N/A</v>
      </c>
      <c r="F211" t="e">
        <f>VLOOKUP(Merged!A211,Kyoto_Temp!$A$2:$O$142,15,FALSE)</f>
        <v>#N/A</v>
      </c>
      <c r="G211" t="e">
        <f>VLOOKUP(Merged!A211,Kyoto_Sun!$A$2:$O$142,15,FALSE)</f>
        <v>#N/A</v>
      </c>
    </row>
    <row r="212" spans="1:7">
      <c r="A212">
        <f>flowering_prunus!A237</f>
        <v>1011</v>
      </c>
      <c r="B212" t="str">
        <f>IF(VLOOKUP(Merged!A212,flowering_prunus!$A$27:$B$1241,2,FALSE)=0,"",VLOOKUP(Merged!A212,flowering_prunus!$A$27:$B$1241,2,FALSE))</f>
        <v/>
      </c>
      <c r="C212" t="str">
        <f>IF(VLOOKUP(Merged!A212,MarTemp_7_759!$A$16:$B$1226,2,FALSE)=-999.9,"",VLOOKUP(Merged!A212,MarTemp_7_759!$A$16:$B$1226,2,FALSE))</f>
        <v/>
      </c>
      <c r="D212">
        <f>IF(VLOOKUP(Merged!A212,MarTemp_reconstructed!$A$18:$B$1197,2,FALSE)=-50,"",VLOOKUP(Merged!A212,MarTemp_reconstructed!$A$18:$B$1197,2,FALSE))</f>
        <v>5.42</v>
      </c>
      <c r="E212" t="e">
        <f>VLOOKUP(Merged!A212,Kyoto_Precip!$A$2:$O$142,15,FALSE)</f>
        <v>#N/A</v>
      </c>
      <c r="F212" t="e">
        <f>VLOOKUP(Merged!A212,Kyoto_Temp!$A$2:$O$142,15,FALSE)</f>
        <v>#N/A</v>
      </c>
      <c r="G212" t="e">
        <f>VLOOKUP(Merged!A212,Kyoto_Sun!$A$2:$O$142,15,FALSE)</f>
        <v>#N/A</v>
      </c>
    </row>
    <row r="213" spans="1:7">
      <c r="A213">
        <f>flowering_prunus!A238</f>
        <v>1012</v>
      </c>
      <c r="B213" t="str">
        <f>IF(VLOOKUP(Merged!A213,flowering_prunus!$A$27:$B$1241,2,FALSE)=0,"",VLOOKUP(Merged!A213,flowering_prunus!$A$27:$B$1241,2,FALSE))</f>
        <v/>
      </c>
      <c r="C213" t="str">
        <f>IF(VLOOKUP(Merged!A213,MarTemp_7_759!$A$16:$B$1226,2,FALSE)=-999.9,"",VLOOKUP(Merged!A213,MarTemp_7_759!$A$16:$B$1226,2,FALSE))</f>
        <v/>
      </c>
      <c r="D213">
        <f>IF(VLOOKUP(Merged!A213,MarTemp_reconstructed!$A$18:$B$1197,2,FALSE)=-50,"",VLOOKUP(Merged!A213,MarTemp_reconstructed!$A$18:$B$1197,2,FALSE))</f>
        <v>5.45</v>
      </c>
      <c r="E213" t="e">
        <f>VLOOKUP(Merged!A213,Kyoto_Precip!$A$2:$O$142,15,FALSE)</f>
        <v>#N/A</v>
      </c>
      <c r="F213" t="e">
        <f>VLOOKUP(Merged!A213,Kyoto_Temp!$A$2:$O$142,15,FALSE)</f>
        <v>#N/A</v>
      </c>
      <c r="G213" t="e">
        <f>VLOOKUP(Merged!A213,Kyoto_Sun!$A$2:$O$142,15,FALSE)</f>
        <v>#N/A</v>
      </c>
    </row>
    <row r="214" spans="1:7">
      <c r="A214">
        <f>flowering_prunus!A239</f>
        <v>1013</v>
      </c>
      <c r="B214" t="str">
        <f>IF(VLOOKUP(Merged!A214,flowering_prunus!$A$27:$B$1241,2,FALSE)=0,"",VLOOKUP(Merged!A214,flowering_prunus!$A$27:$B$1241,2,FALSE))</f>
        <v/>
      </c>
      <c r="C214" t="str">
        <f>IF(VLOOKUP(Merged!A214,MarTemp_7_759!$A$16:$B$1226,2,FALSE)=-999.9,"",VLOOKUP(Merged!A214,MarTemp_7_759!$A$16:$B$1226,2,FALSE))</f>
        <v/>
      </c>
      <c r="D214">
        <f>IF(VLOOKUP(Merged!A214,MarTemp_reconstructed!$A$18:$B$1197,2,FALSE)=-50,"",VLOOKUP(Merged!A214,MarTemp_reconstructed!$A$18:$B$1197,2,FALSE))</f>
        <v>5.48</v>
      </c>
      <c r="E214" t="e">
        <f>VLOOKUP(Merged!A214,Kyoto_Precip!$A$2:$O$142,15,FALSE)</f>
        <v>#N/A</v>
      </c>
      <c r="F214" t="e">
        <f>VLOOKUP(Merged!A214,Kyoto_Temp!$A$2:$O$142,15,FALSE)</f>
        <v>#N/A</v>
      </c>
      <c r="G214" t="e">
        <f>VLOOKUP(Merged!A214,Kyoto_Sun!$A$2:$O$142,15,FALSE)</f>
        <v>#N/A</v>
      </c>
    </row>
    <row r="215" spans="1:7">
      <c r="A215">
        <f>flowering_prunus!A240</f>
        <v>1014</v>
      </c>
      <c r="B215">
        <f>IF(VLOOKUP(Merged!A215,flowering_prunus!$A$27:$B$1241,2,FALSE)=0,"",VLOOKUP(Merged!A215,flowering_prunus!$A$27:$B$1241,2,FALSE))</f>
        <v>115</v>
      </c>
      <c r="C215">
        <f>IF(VLOOKUP(Merged!A215,MarTemp_7_759!$A$16:$B$1226,2,FALSE)=-999.9,"",VLOOKUP(Merged!A215,MarTemp_7_759!$A$16:$B$1226,2,FALSE))</f>
        <v>3.2</v>
      </c>
      <c r="D215">
        <f>IF(VLOOKUP(Merged!A215,MarTemp_reconstructed!$A$18:$B$1197,2,FALSE)=-50,"",VLOOKUP(Merged!A215,MarTemp_reconstructed!$A$18:$B$1197,2,FALSE))</f>
        <v>5.14</v>
      </c>
      <c r="E215" t="e">
        <f>VLOOKUP(Merged!A215,Kyoto_Precip!$A$2:$O$142,15,FALSE)</f>
        <v>#N/A</v>
      </c>
      <c r="F215" t="e">
        <f>VLOOKUP(Merged!A215,Kyoto_Temp!$A$2:$O$142,15,FALSE)</f>
        <v>#N/A</v>
      </c>
      <c r="G215" t="e">
        <f>VLOOKUP(Merged!A215,Kyoto_Sun!$A$2:$O$142,15,FALSE)</f>
        <v>#N/A</v>
      </c>
    </row>
    <row r="216" spans="1:7">
      <c r="A216">
        <f>flowering_prunus!A241</f>
        <v>1015</v>
      </c>
      <c r="B216" t="str">
        <f>IF(VLOOKUP(Merged!A216,flowering_prunus!$A$27:$B$1241,2,FALSE)=0,"",VLOOKUP(Merged!A216,flowering_prunus!$A$27:$B$1241,2,FALSE))</f>
        <v/>
      </c>
      <c r="C216" t="str">
        <f>IF(VLOOKUP(Merged!A216,MarTemp_7_759!$A$16:$B$1226,2,FALSE)=-999.9,"",VLOOKUP(Merged!A216,MarTemp_7_759!$A$16:$B$1226,2,FALSE))</f>
        <v/>
      </c>
      <c r="D216">
        <f>IF(VLOOKUP(Merged!A216,MarTemp_reconstructed!$A$18:$B$1197,2,FALSE)=-50,"",VLOOKUP(Merged!A216,MarTemp_reconstructed!$A$18:$B$1197,2,FALSE))</f>
        <v>5.0999999999999996</v>
      </c>
      <c r="E216" t="e">
        <f>VLOOKUP(Merged!A216,Kyoto_Precip!$A$2:$O$142,15,FALSE)</f>
        <v>#N/A</v>
      </c>
      <c r="F216" t="e">
        <f>VLOOKUP(Merged!A216,Kyoto_Temp!$A$2:$O$142,15,FALSE)</f>
        <v>#N/A</v>
      </c>
      <c r="G216" t="e">
        <f>VLOOKUP(Merged!A216,Kyoto_Sun!$A$2:$O$142,15,FALSE)</f>
        <v>#N/A</v>
      </c>
    </row>
    <row r="217" spans="1:7">
      <c r="A217">
        <f>flowering_prunus!A242</f>
        <v>1016</v>
      </c>
      <c r="B217">
        <f>IF(VLOOKUP(Merged!A217,flowering_prunus!$A$27:$B$1241,2,FALSE)=0,"",VLOOKUP(Merged!A217,flowering_prunus!$A$27:$B$1241,2,FALSE))</f>
        <v>111</v>
      </c>
      <c r="C217">
        <f>IF(VLOOKUP(Merged!A217,MarTemp_7_759!$A$16:$B$1226,2,FALSE)=-999.9,"",VLOOKUP(Merged!A217,MarTemp_7_759!$A$16:$B$1226,2,FALSE))</f>
        <v>4.3</v>
      </c>
      <c r="D217">
        <f>IF(VLOOKUP(Merged!A217,MarTemp_reconstructed!$A$18:$B$1197,2,FALSE)=-50,"",VLOOKUP(Merged!A217,MarTemp_reconstructed!$A$18:$B$1197,2,FALSE))</f>
        <v>5.41</v>
      </c>
      <c r="E217" t="e">
        <f>VLOOKUP(Merged!A217,Kyoto_Precip!$A$2:$O$142,15,FALSE)</f>
        <v>#N/A</v>
      </c>
      <c r="F217" t="e">
        <f>VLOOKUP(Merged!A217,Kyoto_Temp!$A$2:$O$142,15,FALSE)</f>
        <v>#N/A</v>
      </c>
      <c r="G217" t="e">
        <f>VLOOKUP(Merged!A217,Kyoto_Sun!$A$2:$O$142,15,FALSE)</f>
        <v>#N/A</v>
      </c>
    </row>
    <row r="218" spans="1:7">
      <c r="A218">
        <f>flowering_prunus!A243</f>
        <v>1017</v>
      </c>
      <c r="B218">
        <f>IF(VLOOKUP(Merged!A218,flowering_prunus!$A$27:$B$1241,2,FALSE)=0,"",VLOOKUP(Merged!A218,flowering_prunus!$A$27:$B$1241,2,FALSE))</f>
        <v>99</v>
      </c>
      <c r="C218">
        <f>IF(VLOOKUP(Merged!A218,MarTemp_7_759!$A$16:$B$1226,2,FALSE)=-999.9,"",VLOOKUP(Merged!A218,MarTemp_7_759!$A$16:$B$1226,2,FALSE))</f>
        <v>7.7</v>
      </c>
      <c r="D218">
        <f>IF(VLOOKUP(Merged!A218,MarTemp_reconstructed!$A$18:$B$1197,2,FALSE)=-50,"",VLOOKUP(Merged!A218,MarTemp_reconstructed!$A$18:$B$1197,2,FALSE))</f>
        <v>5.3</v>
      </c>
      <c r="E218" t="e">
        <f>VLOOKUP(Merged!A218,Kyoto_Precip!$A$2:$O$142,15,FALSE)</f>
        <v>#N/A</v>
      </c>
      <c r="F218" t="e">
        <f>VLOOKUP(Merged!A218,Kyoto_Temp!$A$2:$O$142,15,FALSE)</f>
        <v>#N/A</v>
      </c>
      <c r="G218" t="e">
        <f>VLOOKUP(Merged!A218,Kyoto_Sun!$A$2:$O$142,15,FALSE)</f>
        <v>#N/A</v>
      </c>
    </row>
    <row r="219" spans="1:7">
      <c r="A219">
        <f>flowering_prunus!A244</f>
        <v>1018</v>
      </c>
      <c r="B219">
        <f>IF(VLOOKUP(Merged!A219,flowering_prunus!$A$27:$B$1241,2,FALSE)=0,"",VLOOKUP(Merged!A219,flowering_prunus!$A$27:$B$1241,2,FALSE))</f>
        <v>113</v>
      </c>
      <c r="C219">
        <f>IF(VLOOKUP(Merged!A219,MarTemp_7_759!$A$16:$B$1226,2,FALSE)=-999.9,"",VLOOKUP(Merged!A219,MarTemp_7_759!$A$16:$B$1226,2,FALSE))</f>
        <v>3.8</v>
      </c>
      <c r="D219">
        <f>IF(VLOOKUP(Merged!A219,MarTemp_reconstructed!$A$18:$B$1197,2,FALSE)=-50,"",VLOOKUP(Merged!A219,MarTemp_reconstructed!$A$18:$B$1197,2,FALSE))</f>
        <v>5.41</v>
      </c>
      <c r="E219" t="e">
        <f>VLOOKUP(Merged!A219,Kyoto_Precip!$A$2:$O$142,15,FALSE)</f>
        <v>#N/A</v>
      </c>
      <c r="F219" t="e">
        <f>VLOOKUP(Merged!A219,Kyoto_Temp!$A$2:$O$142,15,FALSE)</f>
        <v>#N/A</v>
      </c>
      <c r="G219" t="e">
        <f>VLOOKUP(Merged!A219,Kyoto_Sun!$A$2:$O$142,15,FALSE)</f>
        <v>#N/A</v>
      </c>
    </row>
    <row r="220" spans="1:7">
      <c r="A220">
        <f>flowering_prunus!A245</f>
        <v>1019</v>
      </c>
      <c r="B220">
        <f>IF(VLOOKUP(Merged!A220,flowering_prunus!$A$27:$B$1241,2,FALSE)=0,"",VLOOKUP(Merged!A220,flowering_prunus!$A$27:$B$1241,2,FALSE))</f>
        <v>98</v>
      </c>
      <c r="C220">
        <f>IF(VLOOKUP(Merged!A220,MarTemp_7_759!$A$16:$B$1226,2,FALSE)=-999.9,"",VLOOKUP(Merged!A220,MarTemp_7_759!$A$16:$B$1226,2,FALSE))</f>
        <v>8</v>
      </c>
      <c r="D220">
        <f>IF(VLOOKUP(Merged!A220,MarTemp_reconstructed!$A$18:$B$1197,2,FALSE)=-50,"",VLOOKUP(Merged!A220,MarTemp_reconstructed!$A$18:$B$1197,2,FALSE))</f>
        <v>5.62</v>
      </c>
      <c r="E220" t="e">
        <f>VLOOKUP(Merged!A220,Kyoto_Precip!$A$2:$O$142,15,FALSE)</f>
        <v>#N/A</v>
      </c>
      <c r="F220" t="e">
        <f>VLOOKUP(Merged!A220,Kyoto_Temp!$A$2:$O$142,15,FALSE)</f>
        <v>#N/A</v>
      </c>
      <c r="G220" t="e">
        <f>VLOOKUP(Merged!A220,Kyoto_Sun!$A$2:$O$142,15,FALSE)</f>
        <v>#N/A</v>
      </c>
    </row>
    <row r="221" spans="1:7">
      <c r="A221">
        <f>flowering_prunus!A246</f>
        <v>1020</v>
      </c>
      <c r="B221" t="str">
        <f>IF(VLOOKUP(Merged!A221,flowering_prunus!$A$27:$B$1241,2,FALSE)=0,"",VLOOKUP(Merged!A221,flowering_prunus!$A$27:$B$1241,2,FALSE))</f>
        <v/>
      </c>
      <c r="C221" t="str">
        <f>IF(VLOOKUP(Merged!A221,MarTemp_7_759!$A$16:$B$1226,2,FALSE)=-999.9,"",VLOOKUP(Merged!A221,MarTemp_7_759!$A$16:$B$1226,2,FALSE))</f>
        <v/>
      </c>
      <c r="D221">
        <f>IF(VLOOKUP(Merged!A221,MarTemp_reconstructed!$A$18:$B$1197,2,FALSE)=-50,"",VLOOKUP(Merged!A221,MarTemp_reconstructed!$A$18:$B$1197,2,FALSE))</f>
        <v>5.89</v>
      </c>
      <c r="E221" t="e">
        <f>VLOOKUP(Merged!A221,Kyoto_Precip!$A$2:$O$142,15,FALSE)</f>
        <v>#N/A</v>
      </c>
      <c r="F221" t="e">
        <f>VLOOKUP(Merged!A221,Kyoto_Temp!$A$2:$O$142,15,FALSE)</f>
        <v>#N/A</v>
      </c>
      <c r="G221" t="e">
        <f>VLOOKUP(Merged!A221,Kyoto_Sun!$A$2:$O$142,15,FALSE)</f>
        <v>#N/A</v>
      </c>
    </row>
    <row r="222" spans="1:7">
      <c r="A222">
        <f>flowering_prunus!A247</f>
        <v>1021</v>
      </c>
      <c r="B222" t="str">
        <f>IF(VLOOKUP(Merged!A222,flowering_prunus!$A$27:$B$1241,2,FALSE)=0,"",VLOOKUP(Merged!A222,flowering_prunus!$A$27:$B$1241,2,FALSE))</f>
        <v/>
      </c>
      <c r="C222" t="str">
        <f>IF(VLOOKUP(Merged!A222,MarTemp_7_759!$A$16:$B$1226,2,FALSE)=-999.9,"",VLOOKUP(Merged!A222,MarTemp_7_759!$A$16:$B$1226,2,FALSE))</f>
        <v/>
      </c>
      <c r="D222">
        <f>IF(VLOOKUP(Merged!A222,MarTemp_reconstructed!$A$18:$B$1197,2,FALSE)=-50,"",VLOOKUP(Merged!A222,MarTemp_reconstructed!$A$18:$B$1197,2,FALSE))</f>
        <v>5.92</v>
      </c>
      <c r="E222" t="e">
        <f>VLOOKUP(Merged!A222,Kyoto_Precip!$A$2:$O$142,15,FALSE)</f>
        <v>#N/A</v>
      </c>
      <c r="F222" t="e">
        <f>VLOOKUP(Merged!A222,Kyoto_Temp!$A$2:$O$142,15,FALSE)</f>
        <v>#N/A</v>
      </c>
      <c r="G222" t="e">
        <f>VLOOKUP(Merged!A222,Kyoto_Sun!$A$2:$O$142,15,FALSE)</f>
        <v>#N/A</v>
      </c>
    </row>
    <row r="223" spans="1:7">
      <c r="A223">
        <f>flowering_prunus!A248</f>
        <v>1022</v>
      </c>
      <c r="B223" t="str">
        <f>IF(VLOOKUP(Merged!A223,flowering_prunus!$A$27:$B$1241,2,FALSE)=0,"",VLOOKUP(Merged!A223,flowering_prunus!$A$27:$B$1241,2,FALSE))</f>
        <v/>
      </c>
      <c r="C223" t="str">
        <f>IF(VLOOKUP(Merged!A223,MarTemp_7_759!$A$16:$B$1226,2,FALSE)=-999.9,"",VLOOKUP(Merged!A223,MarTemp_7_759!$A$16:$B$1226,2,FALSE))</f>
        <v/>
      </c>
      <c r="D223">
        <f>IF(VLOOKUP(Merged!A223,MarTemp_reconstructed!$A$18:$B$1197,2,FALSE)=-50,"",VLOOKUP(Merged!A223,MarTemp_reconstructed!$A$18:$B$1197,2,FALSE))</f>
        <v>5.73</v>
      </c>
      <c r="E223" t="e">
        <f>VLOOKUP(Merged!A223,Kyoto_Precip!$A$2:$O$142,15,FALSE)</f>
        <v>#N/A</v>
      </c>
      <c r="F223" t="e">
        <f>VLOOKUP(Merged!A223,Kyoto_Temp!$A$2:$O$142,15,FALSE)</f>
        <v>#N/A</v>
      </c>
      <c r="G223" t="e">
        <f>VLOOKUP(Merged!A223,Kyoto_Sun!$A$2:$O$142,15,FALSE)</f>
        <v>#N/A</v>
      </c>
    </row>
    <row r="224" spans="1:7">
      <c r="A224">
        <f>flowering_prunus!A249</f>
        <v>1023</v>
      </c>
      <c r="B224" t="str">
        <f>IF(VLOOKUP(Merged!A224,flowering_prunus!$A$27:$B$1241,2,FALSE)=0,"",VLOOKUP(Merged!A224,flowering_prunus!$A$27:$B$1241,2,FALSE))</f>
        <v/>
      </c>
      <c r="C224" t="str">
        <f>IF(VLOOKUP(Merged!A224,MarTemp_7_759!$A$16:$B$1226,2,FALSE)=-999.9,"",VLOOKUP(Merged!A224,MarTemp_7_759!$A$16:$B$1226,2,FALSE))</f>
        <v/>
      </c>
      <c r="D224">
        <f>IF(VLOOKUP(Merged!A224,MarTemp_reconstructed!$A$18:$B$1197,2,FALSE)=-50,"",VLOOKUP(Merged!A224,MarTemp_reconstructed!$A$18:$B$1197,2,FALSE))</f>
        <v>5.66</v>
      </c>
      <c r="E224" t="e">
        <f>VLOOKUP(Merged!A224,Kyoto_Precip!$A$2:$O$142,15,FALSE)</f>
        <v>#N/A</v>
      </c>
      <c r="F224" t="e">
        <f>VLOOKUP(Merged!A224,Kyoto_Temp!$A$2:$O$142,15,FALSE)</f>
        <v>#N/A</v>
      </c>
      <c r="G224" t="e">
        <f>VLOOKUP(Merged!A224,Kyoto_Sun!$A$2:$O$142,15,FALSE)</f>
        <v>#N/A</v>
      </c>
    </row>
    <row r="225" spans="1:7">
      <c r="A225">
        <f>flowering_prunus!A250</f>
        <v>1024</v>
      </c>
      <c r="B225" t="str">
        <f>IF(VLOOKUP(Merged!A225,flowering_prunus!$A$27:$B$1241,2,FALSE)=0,"",VLOOKUP(Merged!A225,flowering_prunus!$A$27:$B$1241,2,FALSE))</f>
        <v/>
      </c>
      <c r="C225" t="str">
        <f>IF(VLOOKUP(Merged!A225,MarTemp_7_759!$A$16:$B$1226,2,FALSE)=-999.9,"",VLOOKUP(Merged!A225,MarTemp_7_759!$A$16:$B$1226,2,FALSE))</f>
        <v/>
      </c>
      <c r="D225">
        <f>IF(VLOOKUP(Merged!A225,MarTemp_reconstructed!$A$18:$B$1197,2,FALSE)=-50,"",VLOOKUP(Merged!A225,MarTemp_reconstructed!$A$18:$B$1197,2,FALSE))</f>
        <v>5.74</v>
      </c>
      <c r="E225" t="e">
        <f>VLOOKUP(Merged!A225,Kyoto_Precip!$A$2:$O$142,15,FALSE)</f>
        <v>#N/A</v>
      </c>
      <c r="F225" t="e">
        <f>VLOOKUP(Merged!A225,Kyoto_Temp!$A$2:$O$142,15,FALSE)</f>
        <v>#N/A</v>
      </c>
      <c r="G225" t="e">
        <f>VLOOKUP(Merged!A225,Kyoto_Sun!$A$2:$O$142,15,FALSE)</f>
        <v>#N/A</v>
      </c>
    </row>
    <row r="226" spans="1:7">
      <c r="A226">
        <f>flowering_prunus!A251</f>
        <v>1025</v>
      </c>
      <c r="B226" t="str">
        <f>IF(VLOOKUP(Merged!A226,flowering_prunus!$A$27:$B$1241,2,FALSE)=0,"",VLOOKUP(Merged!A226,flowering_prunus!$A$27:$B$1241,2,FALSE))</f>
        <v/>
      </c>
      <c r="C226" t="str">
        <f>IF(VLOOKUP(Merged!A226,MarTemp_7_759!$A$16:$B$1226,2,FALSE)=-999.9,"",VLOOKUP(Merged!A226,MarTemp_7_759!$A$16:$B$1226,2,FALSE))</f>
        <v/>
      </c>
      <c r="D226">
        <f>IF(VLOOKUP(Merged!A226,MarTemp_reconstructed!$A$18:$B$1197,2,FALSE)=-50,"",VLOOKUP(Merged!A226,MarTemp_reconstructed!$A$18:$B$1197,2,FALSE))</f>
        <v>5.82</v>
      </c>
      <c r="E226" t="e">
        <f>VLOOKUP(Merged!A226,Kyoto_Precip!$A$2:$O$142,15,FALSE)</f>
        <v>#N/A</v>
      </c>
      <c r="F226" t="e">
        <f>VLOOKUP(Merged!A226,Kyoto_Temp!$A$2:$O$142,15,FALSE)</f>
        <v>#N/A</v>
      </c>
      <c r="G226" t="e">
        <f>VLOOKUP(Merged!A226,Kyoto_Sun!$A$2:$O$142,15,FALSE)</f>
        <v>#N/A</v>
      </c>
    </row>
    <row r="227" spans="1:7">
      <c r="A227">
        <f>flowering_prunus!A252</f>
        <v>1026</v>
      </c>
      <c r="B227" t="str">
        <f>IF(VLOOKUP(Merged!A227,flowering_prunus!$A$27:$B$1241,2,FALSE)=0,"",VLOOKUP(Merged!A227,flowering_prunus!$A$27:$B$1241,2,FALSE))</f>
        <v/>
      </c>
      <c r="C227" t="str">
        <f>IF(VLOOKUP(Merged!A227,MarTemp_7_759!$A$16:$B$1226,2,FALSE)=-999.9,"",VLOOKUP(Merged!A227,MarTemp_7_759!$A$16:$B$1226,2,FALSE))</f>
        <v/>
      </c>
      <c r="D227">
        <f>IF(VLOOKUP(Merged!A227,MarTemp_reconstructed!$A$18:$B$1197,2,FALSE)=-50,"",VLOOKUP(Merged!A227,MarTemp_reconstructed!$A$18:$B$1197,2,FALSE))</f>
        <v>5.87</v>
      </c>
      <c r="E227" t="e">
        <f>VLOOKUP(Merged!A227,Kyoto_Precip!$A$2:$O$142,15,FALSE)</f>
        <v>#N/A</v>
      </c>
      <c r="F227" t="e">
        <f>VLOOKUP(Merged!A227,Kyoto_Temp!$A$2:$O$142,15,FALSE)</f>
        <v>#N/A</v>
      </c>
      <c r="G227" t="e">
        <f>VLOOKUP(Merged!A227,Kyoto_Sun!$A$2:$O$142,15,FALSE)</f>
        <v>#N/A</v>
      </c>
    </row>
    <row r="228" spans="1:7">
      <c r="A228">
        <f>flowering_prunus!A253</f>
        <v>1027</v>
      </c>
      <c r="B228" t="str">
        <f>IF(VLOOKUP(Merged!A228,flowering_prunus!$A$27:$B$1241,2,FALSE)=0,"",VLOOKUP(Merged!A228,flowering_prunus!$A$27:$B$1241,2,FALSE))</f>
        <v/>
      </c>
      <c r="C228" t="str">
        <f>IF(VLOOKUP(Merged!A228,MarTemp_7_759!$A$16:$B$1226,2,FALSE)=-999.9,"",VLOOKUP(Merged!A228,MarTemp_7_759!$A$16:$B$1226,2,FALSE))</f>
        <v/>
      </c>
      <c r="D228">
        <f>IF(VLOOKUP(Merged!A228,MarTemp_reconstructed!$A$18:$B$1197,2,FALSE)=-50,"",VLOOKUP(Merged!A228,MarTemp_reconstructed!$A$18:$B$1197,2,FALSE))</f>
        <v>5.94</v>
      </c>
      <c r="E228" t="e">
        <f>VLOOKUP(Merged!A228,Kyoto_Precip!$A$2:$O$142,15,FALSE)</f>
        <v>#N/A</v>
      </c>
      <c r="F228" t="e">
        <f>VLOOKUP(Merged!A228,Kyoto_Temp!$A$2:$O$142,15,FALSE)</f>
        <v>#N/A</v>
      </c>
      <c r="G228" t="e">
        <f>VLOOKUP(Merged!A228,Kyoto_Sun!$A$2:$O$142,15,FALSE)</f>
        <v>#N/A</v>
      </c>
    </row>
    <row r="229" spans="1:7">
      <c r="A229">
        <f>flowering_prunus!A254</f>
        <v>1028</v>
      </c>
      <c r="B229" t="str">
        <f>IF(VLOOKUP(Merged!A229,flowering_prunus!$A$27:$B$1241,2,FALSE)=0,"",VLOOKUP(Merged!A229,flowering_prunus!$A$27:$B$1241,2,FALSE))</f>
        <v/>
      </c>
      <c r="C229" t="str">
        <f>IF(VLOOKUP(Merged!A229,MarTemp_7_759!$A$16:$B$1226,2,FALSE)=-999.9,"",VLOOKUP(Merged!A229,MarTemp_7_759!$A$16:$B$1226,2,FALSE))</f>
        <v/>
      </c>
      <c r="D229">
        <f>IF(VLOOKUP(Merged!A229,MarTemp_reconstructed!$A$18:$B$1197,2,FALSE)=-50,"",VLOOKUP(Merged!A229,MarTemp_reconstructed!$A$18:$B$1197,2,FALSE))</f>
        <v>6.02</v>
      </c>
      <c r="E229" t="e">
        <f>VLOOKUP(Merged!A229,Kyoto_Precip!$A$2:$O$142,15,FALSE)</f>
        <v>#N/A</v>
      </c>
      <c r="F229" t="e">
        <f>VLOOKUP(Merged!A229,Kyoto_Temp!$A$2:$O$142,15,FALSE)</f>
        <v>#N/A</v>
      </c>
      <c r="G229" t="e">
        <f>VLOOKUP(Merged!A229,Kyoto_Sun!$A$2:$O$142,15,FALSE)</f>
        <v>#N/A</v>
      </c>
    </row>
    <row r="230" spans="1:7">
      <c r="A230">
        <f>flowering_prunus!A255</f>
        <v>1029</v>
      </c>
      <c r="B230">
        <f>IF(VLOOKUP(Merged!A230,flowering_prunus!$A$27:$B$1241,2,FALSE)=0,"",VLOOKUP(Merged!A230,flowering_prunus!$A$27:$B$1241,2,FALSE))</f>
        <v>116</v>
      </c>
      <c r="C230">
        <f>IF(VLOOKUP(Merged!A230,MarTemp_7_759!$A$16:$B$1226,2,FALSE)=-999.9,"",VLOOKUP(Merged!A230,MarTemp_7_759!$A$16:$B$1226,2,FALSE))</f>
        <v>3</v>
      </c>
      <c r="D230">
        <f>IF(VLOOKUP(Merged!A230,MarTemp_reconstructed!$A$18:$B$1197,2,FALSE)=-50,"",VLOOKUP(Merged!A230,MarTemp_reconstructed!$A$18:$B$1197,2,FALSE))</f>
        <v>6.09</v>
      </c>
      <c r="E230" t="e">
        <f>VLOOKUP(Merged!A230,Kyoto_Precip!$A$2:$O$142,15,FALSE)</f>
        <v>#N/A</v>
      </c>
      <c r="F230" t="e">
        <f>VLOOKUP(Merged!A230,Kyoto_Temp!$A$2:$O$142,15,FALSE)</f>
        <v>#N/A</v>
      </c>
      <c r="G230" t="e">
        <f>VLOOKUP(Merged!A230,Kyoto_Sun!$A$2:$O$142,15,FALSE)</f>
        <v>#N/A</v>
      </c>
    </row>
    <row r="231" spans="1:7">
      <c r="A231">
        <f>flowering_prunus!A256</f>
        <v>1030</v>
      </c>
      <c r="B231" t="str">
        <f>IF(VLOOKUP(Merged!A231,flowering_prunus!$A$27:$B$1241,2,FALSE)=0,"",VLOOKUP(Merged!A231,flowering_prunus!$A$27:$B$1241,2,FALSE))</f>
        <v/>
      </c>
      <c r="C231" t="str">
        <f>IF(VLOOKUP(Merged!A231,MarTemp_7_759!$A$16:$B$1226,2,FALSE)=-999.9,"",VLOOKUP(Merged!A231,MarTemp_7_759!$A$16:$B$1226,2,FALSE))</f>
        <v/>
      </c>
      <c r="D231">
        <f>IF(VLOOKUP(Merged!A231,MarTemp_reconstructed!$A$18:$B$1197,2,FALSE)=-50,"",VLOOKUP(Merged!A231,MarTemp_reconstructed!$A$18:$B$1197,2,FALSE))</f>
        <v>6.26</v>
      </c>
      <c r="E231" t="e">
        <f>VLOOKUP(Merged!A231,Kyoto_Precip!$A$2:$O$142,15,FALSE)</f>
        <v>#N/A</v>
      </c>
      <c r="F231" t="e">
        <f>VLOOKUP(Merged!A231,Kyoto_Temp!$A$2:$O$142,15,FALSE)</f>
        <v>#N/A</v>
      </c>
      <c r="G231" t="e">
        <f>VLOOKUP(Merged!A231,Kyoto_Sun!$A$2:$O$142,15,FALSE)</f>
        <v>#N/A</v>
      </c>
    </row>
    <row r="232" spans="1:7">
      <c r="A232">
        <f>flowering_prunus!A257</f>
        <v>1031</v>
      </c>
      <c r="B232">
        <f>IF(VLOOKUP(Merged!A232,flowering_prunus!$A$27:$B$1241,2,FALSE)=0,"",VLOOKUP(Merged!A232,flowering_prunus!$A$27:$B$1241,2,FALSE))</f>
        <v>97</v>
      </c>
      <c r="C232">
        <f>IF(VLOOKUP(Merged!A232,MarTemp_7_759!$A$16:$B$1226,2,FALSE)=-999.9,"",VLOOKUP(Merged!A232,MarTemp_7_759!$A$16:$B$1226,2,FALSE))</f>
        <v>8.3000000000000007</v>
      </c>
      <c r="D232">
        <f>IF(VLOOKUP(Merged!A232,MarTemp_reconstructed!$A$18:$B$1197,2,FALSE)=-50,"",VLOOKUP(Merged!A232,MarTemp_reconstructed!$A$18:$B$1197,2,FALSE))</f>
        <v>6.26</v>
      </c>
      <c r="E232" t="e">
        <f>VLOOKUP(Merged!A232,Kyoto_Precip!$A$2:$O$142,15,FALSE)</f>
        <v>#N/A</v>
      </c>
      <c r="F232" t="e">
        <f>VLOOKUP(Merged!A232,Kyoto_Temp!$A$2:$O$142,15,FALSE)</f>
        <v>#N/A</v>
      </c>
      <c r="G232" t="e">
        <f>VLOOKUP(Merged!A232,Kyoto_Sun!$A$2:$O$142,15,FALSE)</f>
        <v>#N/A</v>
      </c>
    </row>
    <row r="233" spans="1:7">
      <c r="A233">
        <f>flowering_prunus!A258</f>
        <v>1032</v>
      </c>
      <c r="B233">
        <f>IF(VLOOKUP(Merged!A233,flowering_prunus!$A$27:$B$1241,2,FALSE)=0,"",VLOOKUP(Merged!A233,flowering_prunus!$A$27:$B$1241,2,FALSE))</f>
        <v>111</v>
      </c>
      <c r="C233">
        <f>IF(VLOOKUP(Merged!A233,MarTemp_7_759!$A$16:$B$1226,2,FALSE)=-999.9,"",VLOOKUP(Merged!A233,MarTemp_7_759!$A$16:$B$1226,2,FALSE))</f>
        <v>4.3</v>
      </c>
      <c r="D233">
        <f>IF(VLOOKUP(Merged!A233,MarTemp_reconstructed!$A$18:$B$1197,2,FALSE)=-50,"",VLOOKUP(Merged!A233,MarTemp_reconstructed!$A$18:$B$1197,2,FALSE))</f>
        <v>6.39</v>
      </c>
      <c r="E233" t="e">
        <f>VLOOKUP(Merged!A233,Kyoto_Precip!$A$2:$O$142,15,FALSE)</f>
        <v>#N/A</v>
      </c>
      <c r="F233" t="e">
        <f>VLOOKUP(Merged!A233,Kyoto_Temp!$A$2:$O$142,15,FALSE)</f>
        <v>#N/A</v>
      </c>
      <c r="G233" t="e">
        <f>VLOOKUP(Merged!A233,Kyoto_Sun!$A$2:$O$142,15,FALSE)</f>
        <v>#N/A</v>
      </c>
    </row>
    <row r="234" spans="1:7">
      <c r="A234">
        <f>flowering_prunus!A259</f>
        <v>1033</v>
      </c>
      <c r="B234">
        <f>IF(VLOOKUP(Merged!A234,flowering_prunus!$A$27:$B$1241,2,FALSE)=0,"",VLOOKUP(Merged!A234,flowering_prunus!$A$27:$B$1241,2,FALSE))</f>
        <v>102</v>
      </c>
      <c r="C234">
        <f>IF(VLOOKUP(Merged!A234,MarTemp_7_759!$A$16:$B$1226,2,FALSE)=-999.9,"",VLOOKUP(Merged!A234,MarTemp_7_759!$A$16:$B$1226,2,FALSE))</f>
        <v>6.9</v>
      </c>
      <c r="D234">
        <f>IF(VLOOKUP(Merged!A234,MarTemp_reconstructed!$A$18:$B$1197,2,FALSE)=-50,"",VLOOKUP(Merged!A234,MarTemp_reconstructed!$A$18:$B$1197,2,FALSE))</f>
        <v>6.04</v>
      </c>
      <c r="E234" t="e">
        <f>VLOOKUP(Merged!A234,Kyoto_Precip!$A$2:$O$142,15,FALSE)</f>
        <v>#N/A</v>
      </c>
      <c r="F234" t="e">
        <f>VLOOKUP(Merged!A234,Kyoto_Temp!$A$2:$O$142,15,FALSE)</f>
        <v>#N/A</v>
      </c>
      <c r="G234" t="e">
        <f>VLOOKUP(Merged!A234,Kyoto_Sun!$A$2:$O$142,15,FALSE)</f>
        <v>#N/A</v>
      </c>
    </row>
    <row r="235" spans="1:7">
      <c r="A235">
        <f>flowering_prunus!A260</f>
        <v>1034</v>
      </c>
      <c r="B235">
        <f>IF(VLOOKUP(Merged!A235,flowering_prunus!$A$27:$B$1241,2,FALSE)=0,"",VLOOKUP(Merged!A235,flowering_prunus!$A$27:$B$1241,2,FALSE))</f>
        <v>96</v>
      </c>
      <c r="C235">
        <f>IF(VLOOKUP(Merged!A235,MarTemp_7_759!$A$16:$B$1226,2,FALSE)=-999.9,"",VLOOKUP(Merged!A235,MarTemp_7_759!$A$16:$B$1226,2,FALSE))</f>
        <v>8.6</v>
      </c>
      <c r="D235">
        <f>IF(VLOOKUP(Merged!A235,MarTemp_reconstructed!$A$18:$B$1197,2,FALSE)=-50,"",VLOOKUP(Merged!A235,MarTemp_reconstructed!$A$18:$B$1197,2,FALSE))</f>
        <v>6.32</v>
      </c>
      <c r="E235" t="e">
        <f>VLOOKUP(Merged!A235,Kyoto_Precip!$A$2:$O$142,15,FALSE)</f>
        <v>#N/A</v>
      </c>
      <c r="F235" t="e">
        <f>VLOOKUP(Merged!A235,Kyoto_Temp!$A$2:$O$142,15,FALSE)</f>
        <v>#N/A</v>
      </c>
      <c r="G235" t="e">
        <f>VLOOKUP(Merged!A235,Kyoto_Sun!$A$2:$O$142,15,FALSE)</f>
        <v>#N/A</v>
      </c>
    </row>
    <row r="236" spans="1:7">
      <c r="A236">
        <f>flowering_prunus!A261</f>
        <v>1035</v>
      </c>
      <c r="B236" t="str">
        <f>IF(VLOOKUP(Merged!A236,flowering_prunus!$A$27:$B$1241,2,FALSE)=0,"",VLOOKUP(Merged!A236,flowering_prunus!$A$27:$B$1241,2,FALSE))</f>
        <v/>
      </c>
      <c r="C236" t="str">
        <f>IF(VLOOKUP(Merged!A236,MarTemp_7_759!$A$16:$B$1226,2,FALSE)=-999.9,"",VLOOKUP(Merged!A236,MarTemp_7_759!$A$16:$B$1226,2,FALSE))</f>
        <v/>
      </c>
      <c r="D236">
        <f>IF(VLOOKUP(Merged!A236,MarTemp_reconstructed!$A$18:$B$1197,2,FALSE)=-50,"",VLOOKUP(Merged!A236,MarTemp_reconstructed!$A$18:$B$1197,2,FALSE))</f>
        <v>6.11</v>
      </c>
      <c r="E236" t="e">
        <f>VLOOKUP(Merged!A236,Kyoto_Precip!$A$2:$O$142,15,FALSE)</f>
        <v>#N/A</v>
      </c>
      <c r="F236" t="e">
        <f>VLOOKUP(Merged!A236,Kyoto_Temp!$A$2:$O$142,15,FALSE)</f>
        <v>#N/A</v>
      </c>
      <c r="G236" t="e">
        <f>VLOOKUP(Merged!A236,Kyoto_Sun!$A$2:$O$142,15,FALSE)</f>
        <v>#N/A</v>
      </c>
    </row>
    <row r="237" spans="1:7">
      <c r="A237">
        <f>flowering_prunus!A262</f>
        <v>1036</v>
      </c>
      <c r="B237">
        <f>IF(VLOOKUP(Merged!A237,flowering_prunus!$A$27:$B$1241,2,FALSE)=0,"",VLOOKUP(Merged!A237,flowering_prunus!$A$27:$B$1241,2,FALSE))</f>
        <v>104</v>
      </c>
      <c r="C237">
        <f>IF(VLOOKUP(Merged!A237,MarTemp_7_759!$A$16:$B$1226,2,FALSE)=-999.9,"",VLOOKUP(Merged!A237,MarTemp_7_759!$A$16:$B$1226,2,FALSE))</f>
        <v>6.3</v>
      </c>
      <c r="D237">
        <f>IF(VLOOKUP(Merged!A237,MarTemp_reconstructed!$A$18:$B$1197,2,FALSE)=-50,"",VLOOKUP(Merged!A237,MarTemp_reconstructed!$A$18:$B$1197,2,FALSE))</f>
        <v>6.1</v>
      </c>
      <c r="E237" t="e">
        <f>VLOOKUP(Merged!A237,Kyoto_Precip!$A$2:$O$142,15,FALSE)</f>
        <v>#N/A</v>
      </c>
      <c r="F237" t="e">
        <f>VLOOKUP(Merged!A237,Kyoto_Temp!$A$2:$O$142,15,FALSE)</f>
        <v>#N/A</v>
      </c>
      <c r="G237" t="e">
        <f>VLOOKUP(Merged!A237,Kyoto_Sun!$A$2:$O$142,15,FALSE)</f>
        <v>#N/A</v>
      </c>
    </row>
    <row r="238" spans="1:7">
      <c r="A238">
        <f>flowering_prunus!A263</f>
        <v>1037</v>
      </c>
      <c r="B238" t="str">
        <f>IF(VLOOKUP(Merged!A238,flowering_prunus!$A$27:$B$1241,2,FALSE)=0,"",VLOOKUP(Merged!A238,flowering_prunus!$A$27:$B$1241,2,FALSE))</f>
        <v/>
      </c>
      <c r="C238" t="str">
        <f>IF(VLOOKUP(Merged!A238,MarTemp_7_759!$A$16:$B$1226,2,FALSE)=-999.9,"",VLOOKUP(Merged!A238,MarTemp_7_759!$A$16:$B$1226,2,FALSE))</f>
        <v/>
      </c>
      <c r="D238">
        <f>IF(VLOOKUP(Merged!A238,MarTemp_reconstructed!$A$18:$B$1197,2,FALSE)=-50,"",VLOOKUP(Merged!A238,MarTemp_reconstructed!$A$18:$B$1197,2,FALSE))</f>
        <v>6.08</v>
      </c>
      <c r="E238" t="e">
        <f>VLOOKUP(Merged!A238,Kyoto_Precip!$A$2:$O$142,15,FALSE)</f>
        <v>#N/A</v>
      </c>
      <c r="F238" t="e">
        <f>VLOOKUP(Merged!A238,Kyoto_Temp!$A$2:$O$142,15,FALSE)</f>
        <v>#N/A</v>
      </c>
      <c r="G238" t="e">
        <f>VLOOKUP(Merged!A238,Kyoto_Sun!$A$2:$O$142,15,FALSE)</f>
        <v>#N/A</v>
      </c>
    </row>
    <row r="239" spans="1:7">
      <c r="A239">
        <f>flowering_prunus!A264</f>
        <v>1038</v>
      </c>
      <c r="B239" t="str">
        <f>IF(VLOOKUP(Merged!A239,flowering_prunus!$A$27:$B$1241,2,FALSE)=0,"",VLOOKUP(Merged!A239,flowering_prunus!$A$27:$B$1241,2,FALSE))</f>
        <v/>
      </c>
      <c r="C239" t="str">
        <f>IF(VLOOKUP(Merged!A239,MarTemp_7_759!$A$16:$B$1226,2,FALSE)=-999.9,"",VLOOKUP(Merged!A239,MarTemp_7_759!$A$16:$B$1226,2,FALSE))</f>
        <v/>
      </c>
      <c r="D239">
        <f>IF(VLOOKUP(Merged!A239,MarTemp_reconstructed!$A$18:$B$1197,2,FALSE)=-50,"",VLOOKUP(Merged!A239,MarTemp_reconstructed!$A$18:$B$1197,2,FALSE))</f>
        <v>6.07</v>
      </c>
      <c r="E239" t="e">
        <f>VLOOKUP(Merged!A239,Kyoto_Precip!$A$2:$O$142,15,FALSE)</f>
        <v>#N/A</v>
      </c>
      <c r="F239" t="e">
        <f>VLOOKUP(Merged!A239,Kyoto_Temp!$A$2:$O$142,15,FALSE)</f>
        <v>#N/A</v>
      </c>
      <c r="G239" t="e">
        <f>VLOOKUP(Merged!A239,Kyoto_Sun!$A$2:$O$142,15,FALSE)</f>
        <v>#N/A</v>
      </c>
    </row>
    <row r="240" spans="1:7">
      <c r="A240">
        <f>flowering_prunus!A265</f>
        <v>1039</v>
      </c>
      <c r="B240" t="str">
        <f>IF(VLOOKUP(Merged!A240,flowering_prunus!$A$27:$B$1241,2,FALSE)=0,"",VLOOKUP(Merged!A240,flowering_prunus!$A$27:$B$1241,2,FALSE))</f>
        <v/>
      </c>
      <c r="C240" t="str">
        <f>IF(VLOOKUP(Merged!A240,MarTemp_7_759!$A$16:$B$1226,2,FALSE)=-999.9,"",VLOOKUP(Merged!A240,MarTemp_7_759!$A$16:$B$1226,2,FALSE))</f>
        <v/>
      </c>
      <c r="D240">
        <f>IF(VLOOKUP(Merged!A240,MarTemp_reconstructed!$A$18:$B$1197,2,FALSE)=-50,"",VLOOKUP(Merged!A240,MarTemp_reconstructed!$A$18:$B$1197,2,FALSE))</f>
        <v>6.06</v>
      </c>
      <c r="E240" t="e">
        <f>VLOOKUP(Merged!A240,Kyoto_Precip!$A$2:$O$142,15,FALSE)</f>
        <v>#N/A</v>
      </c>
      <c r="F240" t="e">
        <f>VLOOKUP(Merged!A240,Kyoto_Temp!$A$2:$O$142,15,FALSE)</f>
        <v>#N/A</v>
      </c>
      <c r="G240" t="e">
        <f>VLOOKUP(Merged!A240,Kyoto_Sun!$A$2:$O$142,15,FALSE)</f>
        <v>#N/A</v>
      </c>
    </row>
    <row r="241" spans="1:7">
      <c r="A241">
        <f>flowering_prunus!A266</f>
        <v>1040</v>
      </c>
      <c r="B241" t="str">
        <f>IF(VLOOKUP(Merged!A241,flowering_prunus!$A$27:$B$1241,2,FALSE)=0,"",VLOOKUP(Merged!A241,flowering_prunus!$A$27:$B$1241,2,FALSE))</f>
        <v/>
      </c>
      <c r="C241" t="str">
        <f>IF(VLOOKUP(Merged!A241,MarTemp_7_759!$A$16:$B$1226,2,FALSE)=-999.9,"",VLOOKUP(Merged!A241,MarTemp_7_759!$A$16:$B$1226,2,FALSE))</f>
        <v/>
      </c>
      <c r="D241">
        <f>IF(VLOOKUP(Merged!A241,MarTemp_reconstructed!$A$18:$B$1197,2,FALSE)=-50,"",VLOOKUP(Merged!A241,MarTemp_reconstructed!$A$18:$B$1197,2,FALSE))</f>
        <v>6.04</v>
      </c>
      <c r="E241" t="e">
        <f>VLOOKUP(Merged!A241,Kyoto_Precip!$A$2:$O$142,15,FALSE)</f>
        <v>#N/A</v>
      </c>
      <c r="F241" t="e">
        <f>VLOOKUP(Merged!A241,Kyoto_Temp!$A$2:$O$142,15,FALSE)</f>
        <v>#N/A</v>
      </c>
      <c r="G241" t="e">
        <f>VLOOKUP(Merged!A241,Kyoto_Sun!$A$2:$O$142,15,FALSE)</f>
        <v>#N/A</v>
      </c>
    </row>
    <row r="242" spans="1:7">
      <c r="A242">
        <f>flowering_prunus!A267</f>
        <v>1041</v>
      </c>
      <c r="B242">
        <f>IF(VLOOKUP(Merged!A242,flowering_prunus!$A$27:$B$1241,2,FALSE)=0,"",VLOOKUP(Merged!A242,flowering_prunus!$A$27:$B$1241,2,FALSE))</f>
        <v>103</v>
      </c>
      <c r="C242">
        <f>IF(VLOOKUP(Merged!A242,MarTemp_7_759!$A$16:$B$1226,2,FALSE)=-999.9,"",VLOOKUP(Merged!A242,MarTemp_7_759!$A$16:$B$1226,2,FALSE))</f>
        <v>6.6</v>
      </c>
      <c r="D242">
        <f>IF(VLOOKUP(Merged!A242,MarTemp_reconstructed!$A$18:$B$1197,2,FALSE)=-50,"",VLOOKUP(Merged!A242,MarTemp_reconstructed!$A$18:$B$1197,2,FALSE))</f>
        <v>6.03</v>
      </c>
      <c r="E242" t="e">
        <f>VLOOKUP(Merged!A242,Kyoto_Precip!$A$2:$O$142,15,FALSE)</f>
        <v>#N/A</v>
      </c>
      <c r="F242" t="e">
        <f>VLOOKUP(Merged!A242,Kyoto_Temp!$A$2:$O$142,15,FALSE)</f>
        <v>#N/A</v>
      </c>
      <c r="G242" t="e">
        <f>VLOOKUP(Merged!A242,Kyoto_Sun!$A$2:$O$142,15,FALSE)</f>
        <v>#N/A</v>
      </c>
    </row>
    <row r="243" spans="1:7">
      <c r="A243">
        <f>flowering_prunus!A268</f>
        <v>1042</v>
      </c>
      <c r="B243" t="str">
        <f>IF(VLOOKUP(Merged!A243,flowering_prunus!$A$27:$B$1241,2,FALSE)=0,"",VLOOKUP(Merged!A243,flowering_prunus!$A$27:$B$1241,2,FALSE))</f>
        <v/>
      </c>
      <c r="C243" t="str">
        <f>IF(VLOOKUP(Merged!A243,MarTemp_7_759!$A$16:$B$1226,2,FALSE)=-999.9,"",VLOOKUP(Merged!A243,MarTemp_7_759!$A$16:$B$1226,2,FALSE))</f>
        <v/>
      </c>
      <c r="D243">
        <f>IF(VLOOKUP(Merged!A243,MarTemp_reconstructed!$A$18:$B$1197,2,FALSE)=-50,"",VLOOKUP(Merged!A243,MarTemp_reconstructed!$A$18:$B$1197,2,FALSE))</f>
        <v>6.02</v>
      </c>
      <c r="E243" t="e">
        <f>VLOOKUP(Merged!A243,Kyoto_Precip!$A$2:$O$142,15,FALSE)</f>
        <v>#N/A</v>
      </c>
      <c r="F243" t="e">
        <f>VLOOKUP(Merged!A243,Kyoto_Temp!$A$2:$O$142,15,FALSE)</f>
        <v>#N/A</v>
      </c>
      <c r="G243" t="e">
        <f>VLOOKUP(Merged!A243,Kyoto_Sun!$A$2:$O$142,15,FALSE)</f>
        <v>#N/A</v>
      </c>
    </row>
    <row r="244" spans="1:7">
      <c r="A244">
        <f>flowering_prunus!A269</f>
        <v>1043</v>
      </c>
      <c r="B244" t="str">
        <f>IF(VLOOKUP(Merged!A244,flowering_prunus!$A$27:$B$1241,2,FALSE)=0,"",VLOOKUP(Merged!A244,flowering_prunus!$A$27:$B$1241,2,FALSE))</f>
        <v/>
      </c>
      <c r="C244" t="str">
        <f>IF(VLOOKUP(Merged!A244,MarTemp_7_759!$A$16:$B$1226,2,FALSE)=-999.9,"",VLOOKUP(Merged!A244,MarTemp_7_759!$A$16:$B$1226,2,FALSE))</f>
        <v/>
      </c>
      <c r="D244">
        <f>IF(VLOOKUP(Merged!A244,MarTemp_reconstructed!$A$18:$B$1197,2,FALSE)=-50,"",VLOOKUP(Merged!A244,MarTemp_reconstructed!$A$18:$B$1197,2,FALSE))</f>
        <v>6.01</v>
      </c>
      <c r="E244" t="e">
        <f>VLOOKUP(Merged!A244,Kyoto_Precip!$A$2:$O$142,15,FALSE)</f>
        <v>#N/A</v>
      </c>
      <c r="F244" t="e">
        <f>VLOOKUP(Merged!A244,Kyoto_Temp!$A$2:$O$142,15,FALSE)</f>
        <v>#N/A</v>
      </c>
      <c r="G244" t="e">
        <f>VLOOKUP(Merged!A244,Kyoto_Sun!$A$2:$O$142,15,FALSE)</f>
        <v>#N/A</v>
      </c>
    </row>
    <row r="245" spans="1:7">
      <c r="A245">
        <f>flowering_prunus!A270</f>
        <v>1044</v>
      </c>
      <c r="B245" t="str">
        <f>IF(VLOOKUP(Merged!A245,flowering_prunus!$A$27:$B$1241,2,FALSE)=0,"",VLOOKUP(Merged!A245,flowering_prunus!$A$27:$B$1241,2,FALSE))</f>
        <v/>
      </c>
      <c r="C245" t="str">
        <f>IF(VLOOKUP(Merged!A245,MarTemp_7_759!$A$16:$B$1226,2,FALSE)=-999.9,"",VLOOKUP(Merged!A245,MarTemp_7_759!$A$16:$B$1226,2,FALSE))</f>
        <v/>
      </c>
      <c r="D245">
        <f>IF(VLOOKUP(Merged!A245,MarTemp_reconstructed!$A$18:$B$1197,2,FALSE)=-50,"",VLOOKUP(Merged!A245,MarTemp_reconstructed!$A$18:$B$1197,2,FALSE))</f>
        <v>5.99</v>
      </c>
      <c r="E245" t="e">
        <f>VLOOKUP(Merged!A245,Kyoto_Precip!$A$2:$O$142,15,FALSE)</f>
        <v>#N/A</v>
      </c>
      <c r="F245" t="e">
        <f>VLOOKUP(Merged!A245,Kyoto_Temp!$A$2:$O$142,15,FALSE)</f>
        <v>#N/A</v>
      </c>
      <c r="G245" t="e">
        <f>VLOOKUP(Merged!A245,Kyoto_Sun!$A$2:$O$142,15,FALSE)</f>
        <v>#N/A</v>
      </c>
    </row>
    <row r="246" spans="1:7">
      <c r="A246">
        <f>flowering_prunus!A271</f>
        <v>1045</v>
      </c>
      <c r="B246" t="str">
        <f>IF(VLOOKUP(Merged!A246,flowering_prunus!$A$27:$B$1241,2,FALSE)=0,"",VLOOKUP(Merged!A246,flowering_prunus!$A$27:$B$1241,2,FALSE))</f>
        <v/>
      </c>
      <c r="C246" t="str">
        <f>IF(VLOOKUP(Merged!A246,MarTemp_7_759!$A$16:$B$1226,2,FALSE)=-999.9,"",VLOOKUP(Merged!A246,MarTemp_7_759!$A$16:$B$1226,2,FALSE))</f>
        <v/>
      </c>
      <c r="D246">
        <f>IF(VLOOKUP(Merged!A246,MarTemp_reconstructed!$A$18:$B$1197,2,FALSE)=-50,"",VLOOKUP(Merged!A246,MarTemp_reconstructed!$A$18:$B$1197,2,FALSE))</f>
        <v>6.01</v>
      </c>
      <c r="E246" t="e">
        <f>VLOOKUP(Merged!A246,Kyoto_Precip!$A$2:$O$142,15,FALSE)</f>
        <v>#N/A</v>
      </c>
      <c r="F246" t="e">
        <f>VLOOKUP(Merged!A246,Kyoto_Temp!$A$2:$O$142,15,FALSE)</f>
        <v>#N/A</v>
      </c>
      <c r="G246" t="e">
        <f>VLOOKUP(Merged!A246,Kyoto_Sun!$A$2:$O$142,15,FALSE)</f>
        <v>#N/A</v>
      </c>
    </row>
    <row r="247" spans="1:7">
      <c r="A247">
        <f>flowering_prunus!A272</f>
        <v>1046</v>
      </c>
      <c r="B247">
        <f>IF(VLOOKUP(Merged!A247,flowering_prunus!$A$27:$B$1241,2,FALSE)=0,"",VLOOKUP(Merged!A247,flowering_prunus!$A$27:$B$1241,2,FALSE))</f>
        <v>103</v>
      </c>
      <c r="C247">
        <f>IF(VLOOKUP(Merged!A247,MarTemp_7_759!$A$16:$B$1226,2,FALSE)=-999.9,"",VLOOKUP(Merged!A247,MarTemp_7_759!$A$16:$B$1226,2,FALSE))</f>
        <v>6.6</v>
      </c>
      <c r="D247">
        <f>IF(VLOOKUP(Merged!A247,MarTemp_reconstructed!$A$18:$B$1197,2,FALSE)=-50,"",VLOOKUP(Merged!A247,MarTemp_reconstructed!$A$18:$B$1197,2,FALSE))</f>
        <v>6.63</v>
      </c>
      <c r="E247" t="e">
        <f>VLOOKUP(Merged!A247,Kyoto_Precip!$A$2:$O$142,15,FALSE)</f>
        <v>#N/A</v>
      </c>
      <c r="F247" t="e">
        <f>VLOOKUP(Merged!A247,Kyoto_Temp!$A$2:$O$142,15,FALSE)</f>
        <v>#N/A</v>
      </c>
      <c r="G247" t="e">
        <f>VLOOKUP(Merged!A247,Kyoto_Sun!$A$2:$O$142,15,FALSE)</f>
        <v>#N/A</v>
      </c>
    </row>
    <row r="248" spans="1:7">
      <c r="A248">
        <f>flowering_prunus!A273</f>
        <v>1047</v>
      </c>
      <c r="B248" t="str">
        <f>IF(VLOOKUP(Merged!A248,flowering_prunus!$A$27:$B$1241,2,FALSE)=0,"",VLOOKUP(Merged!A248,flowering_prunus!$A$27:$B$1241,2,FALSE))</f>
        <v/>
      </c>
      <c r="C248" t="str">
        <f>IF(VLOOKUP(Merged!A248,MarTemp_7_759!$A$16:$B$1226,2,FALSE)=-999.9,"",VLOOKUP(Merged!A248,MarTemp_7_759!$A$16:$B$1226,2,FALSE))</f>
        <v/>
      </c>
      <c r="D248">
        <f>IF(VLOOKUP(Merged!A248,MarTemp_reconstructed!$A$18:$B$1197,2,FALSE)=-50,"",VLOOKUP(Merged!A248,MarTemp_reconstructed!$A$18:$B$1197,2,FALSE))</f>
        <v>6.53</v>
      </c>
      <c r="E248" t="e">
        <f>VLOOKUP(Merged!A248,Kyoto_Precip!$A$2:$O$142,15,FALSE)</f>
        <v>#N/A</v>
      </c>
      <c r="F248" t="e">
        <f>VLOOKUP(Merged!A248,Kyoto_Temp!$A$2:$O$142,15,FALSE)</f>
        <v>#N/A</v>
      </c>
      <c r="G248" t="e">
        <f>VLOOKUP(Merged!A248,Kyoto_Sun!$A$2:$O$142,15,FALSE)</f>
        <v>#N/A</v>
      </c>
    </row>
    <row r="249" spans="1:7">
      <c r="A249">
        <f>flowering_prunus!A274</f>
        <v>1048</v>
      </c>
      <c r="B249">
        <f>IF(VLOOKUP(Merged!A249,flowering_prunus!$A$27:$B$1241,2,FALSE)=0,"",VLOOKUP(Merged!A249,flowering_prunus!$A$27:$B$1241,2,FALSE))</f>
        <v>112</v>
      </c>
      <c r="C249">
        <f>IF(VLOOKUP(Merged!A249,MarTemp_7_759!$A$16:$B$1226,2,FALSE)=-999.9,"",VLOOKUP(Merged!A249,MarTemp_7_759!$A$16:$B$1226,2,FALSE))</f>
        <v>4.0999999999999996</v>
      </c>
      <c r="D249">
        <f>IF(VLOOKUP(Merged!A249,MarTemp_reconstructed!$A$18:$B$1197,2,FALSE)=-50,"",VLOOKUP(Merged!A249,MarTemp_reconstructed!$A$18:$B$1197,2,FALSE))</f>
        <v>6.68</v>
      </c>
      <c r="E249" t="e">
        <f>VLOOKUP(Merged!A249,Kyoto_Precip!$A$2:$O$142,15,FALSE)</f>
        <v>#N/A</v>
      </c>
      <c r="F249" t="e">
        <f>VLOOKUP(Merged!A249,Kyoto_Temp!$A$2:$O$142,15,FALSE)</f>
        <v>#N/A</v>
      </c>
      <c r="G249" t="e">
        <f>VLOOKUP(Merged!A249,Kyoto_Sun!$A$2:$O$142,15,FALSE)</f>
        <v>#N/A</v>
      </c>
    </row>
    <row r="250" spans="1:7">
      <c r="A250">
        <f>flowering_prunus!A275</f>
        <v>1049</v>
      </c>
      <c r="B250" t="str">
        <f>IF(VLOOKUP(Merged!A250,flowering_prunus!$A$27:$B$1241,2,FALSE)=0,"",VLOOKUP(Merged!A250,flowering_prunus!$A$27:$B$1241,2,FALSE))</f>
        <v/>
      </c>
      <c r="C250" t="str">
        <f>IF(VLOOKUP(Merged!A250,MarTemp_7_759!$A$16:$B$1226,2,FALSE)=-999.9,"",VLOOKUP(Merged!A250,MarTemp_7_759!$A$16:$B$1226,2,FALSE))</f>
        <v/>
      </c>
      <c r="D250">
        <f>IF(VLOOKUP(Merged!A250,MarTemp_reconstructed!$A$18:$B$1197,2,FALSE)=-50,"",VLOOKUP(Merged!A250,MarTemp_reconstructed!$A$18:$B$1197,2,FALSE))</f>
        <v>6.67</v>
      </c>
      <c r="E250" t="e">
        <f>VLOOKUP(Merged!A250,Kyoto_Precip!$A$2:$O$142,15,FALSE)</f>
        <v>#N/A</v>
      </c>
      <c r="F250" t="e">
        <f>VLOOKUP(Merged!A250,Kyoto_Temp!$A$2:$O$142,15,FALSE)</f>
        <v>#N/A</v>
      </c>
      <c r="G250" t="e">
        <f>VLOOKUP(Merged!A250,Kyoto_Sun!$A$2:$O$142,15,FALSE)</f>
        <v>#N/A</v>
      </c>
    </row>
    <row r="251" spans="1:7">
      <c r="A251">
        <f>flowering_prunus!A276</f>
        <v>1050</v>
      </c>
      <c r="B251">
        <f>IF(VLOOKUP(Merged!A251,flowering_prunus!$A$27:$B$1241,2,FALSE)=0,"",VLOOKUP(Merged!A251,flowering_prunus!$A$27:$B$1241,2,FALSE))</f>
        <v>105</v>
      </c>
      <c r="C251">
        <f>IF(VLOOKUP(Merged!A251,MarTemp_7_759!$A$16:$B$1226,2,FALSE)=-999.9,"",VLOOKUP(Merged!A251,MarTemp_7_759!$A$16:$B$1226,2,FALSE))</f>
        <v>6</v>
      </c>
      <c r="D251">
        <f>IF(VLOOKUP(Merged!A251,MarTemp_reconstructed!$A$18:$B$1197,2,FALSE)=-50,"",VLOOKUP(Merged!A251,MarTemp_reconstructed!$A$18:$B$1197,2,FALSE))</f>
        <v>6.45</v>
      </c>
      <c r="E251" t="e">
        <f>VLOOKUP(Merged!A251,Kyoto_Precip!$A$2:$O$142,15,FALSE)</f>
        <v>#N/A</v>
      </c>
      <c r="F251" t="e">
        <f>VLOOKUP(Merged!A251,Kyoto_Temp!$A$2:$O$142,15,FALSE)</f>
        <v>#N/A</v>
      </c>
      <c r="G251" t="e">
        <f>VLOOKUP(Merged!A251,Kyoto_Sun!$A$2:$O$142,15,FALSE)</f>
        <v>#N/A</v>
      </c>
    </row>
    <row r="252" spans="1:7">
      <c r="A252">
        <f>flowering_prunus!A277</f>
        <v>1051</v>
      </c>
      <c r="B252" t="str">
        <f>IF(VLOOKUP(Merged!A252,flowering_prunus!$A$27:$B$1241,2,FALSE)=0,"",VLOOKUP(Merged!A252,flowering_prunus!$A$27:$B$1241,2,FALSE))</f>
        <v/>
      </c>
      <c r="C252" t="str">
        <f>IF(VLOOKUP(Merged!A252,MarTemp_7_759!$A$16:$B$1226,2,FALSE)=-999.9,"",VLOOKUP(Merged!A252,MarTemp_7_759!$A$16:$B$1226,2,FALSE))</f>
        <v/>
      </c>
      <c r="D252">
        <f>IF(VLOOKUP(Merged!A252,MarTemp_reconstructed!$A$18:$B$1197,2,FALSE)=-50,"",VLOOKUP(Merged!A252,MarTemp_reconstructed!$A$18:$B$1197,2,FALSE))</f>
        <v>6.34</v>
      </c>
      <c r="E252" t="e">
        <f>VLOOKUP(Merged!A252,Kyoto_Precip!$A$2:$O$142,15,FALSE)</f>
        <v>#N/A</v>
      </c>
      <c r="F252" t="e">
        <f>VLOOKUP(Merged!A252,Kyoto_Temp!$A$2:$O$142,15,FALSE)</f>
        <v>#N/A</v>
      </c>
      <c r="G252" t="e">
        <f>VLOOKUP(Merged!A252,Kyoto_Sun!$A$2:$O$142,15,FALSE)</f>
        <v>#N/A</v>
      </c>
    </row>
    <row r="253" spans="1:7">
      <c r="A253">
        <f>flowering_prunus!A278</f>
        <v>1052</v>
      </c>
      <c r="B253" t="str">
        <f>IF(VLOOKUP(Merged!A253,flowering_prunus!$A$27:$B$1241,2,FALSE)=0,"",VLOOKUP(Merged!A253,flowering_prunus!$A$27:$B$1241,2,FALSE))</f>
        <v/>
      </c>
      <c r="C253" t="str">
        <f>IF(VLOOKUP(Merged!A253,MarTemp_7_759!$A$16:$B$1226,2,FALSE)=-999.9,"",VLOOKUP(Merged!A253,MarTemp_7_759!$A$16:$B$1226,2,FALSE))</f>
        <v/>
      </c>
      <c r="D253">
        <f>IF(VLOOKUP(Merged!A253,MarTemp_reconstructed!$A$18:$B$1197,2,FALSE)=-50,"",VLOOKUP(Merged!A253,MarTemp_reconstructed!$A$18:$B$1197,2,FALSE))</f>
        <v>6.29</v>
      </c>
      <c r="E253" t="e">
        <f>VLOOKUP(Merged!A253,Kyoto_Precip!$A$2:$O$142,15,FALSE)</f>
        <v>#N/A</v>
      </c>
      <c r="F253" t="e">
        <f>VLOOKUP(Merged!A253,Kyoto_Temp!$A$2:$O$142,15,FALSE)</f>
        <v>#N/A</v>
      </c>
      <c r="G253" t="e">
        <f>VLOOKUP(Merged!A253,Kyoto_Sun!$A$2:$O$142,15,FALSE)</f>
        <v>#N/A</v>
      </c>
    </row>
    <row r="254" spans="1:7">
      <c r="A254">
        <f>flowering_prunus!A279</f>
        <v>1053</v>
      </c>
      <c r="B254" t="str">
        <f>IF(VLOOKUP(Merged!A254,flowering_prunus!$A$27:$B$1241,2,FALSE)=0,"",VLOOKUP(Merged!A254,flowering_prunus!$A$27:$B$1241,2,FALSE))</f>
        <v/>
      </c>
      <c r="C254" t="str">
        <f>IF(VLOOKUP(Merged!A254,MarTemp_7_759!$A$16:$B$1226,2,FALSE)=-999.9,"",VLOOKUP(Merged!A254,MarTemp_7_759!$A$16:$B$1226,2,FALSE))</f>
        <v/>
      </c>
      <c r="D254">
        <f>IF(VLOOKUP(Merged!A254,MarTemp_reconstructed!$A$18:$B$1197,2,FALSE)=-50,"",VLOOKUP(Merged!A254,MarTemp_reconstructed!$A$18:$B$1197,2,FALSE))</f>
        <v>6.34</v>
      </c>
      <c r="E254" t="e">
        <f>VLOOKUP(Merged!A254,Kyoto_Precip!$A$2:$O$142,15,FALSE)</f>
        <v>#N/A</v>
      </c>
      <c r="F254" t="e">
        <f>VLOOKUP(Merged!A254,Kyoto_Temp!$A$2:$O$142,15,FALSE)</f>
        <v>#N/A</v>
      </c>
      <c r="G254" t="e">
        <f>VLOOKUP(Merged!A254,Kyoto_Sun!$A$2:$O$142,15,FALSE)</f>
        <v>#N/A</v>
      </c>
    </row>
    <row r="255" spans="1:7">
      <c r="A255">
        <f>flowering_prunus!A280</f>
        <v>1054</v>
      </c>
      <c r="B255" t="str">
        <f>IF(VLOOKUP(Merged!A255,flowering_prunus!$A$27:$B$1241,2,FALSE)=0,"",VLOOKUP(Merged!A255,flowering_prunus!$A$27:$B$1241,2,FALSE))</f>
        <v/>
      </c>
      <c r="C255" t="str">
        <f>IF(VLOOKUP(Merged!A255,MarTemp_7_759!$A$16:$B$1226,2,FALSE)=-999.9,"",VLOOKUP(Merged!A255,MarTemp_7_759!$A$16:$B$1226,2,FALSE))</f>
        <v/>
      </c>
      <c r="D255">
        <f>IF(VLOOKUP(Merged!A255,MarTemp_reconstructed!$A$18:$B$1197,2,FALSE)=-50,"",VLOOKUP(Merged!A255,MarTemp_reconstructed!$A$18:$B$1197,2,FALSE))</f>
        <v>6.38</v>
      </c>
      <c r="E255" t="e">
        <f>VLOOKUP(Merged!A255,Kyoto_Precip!$A$2:$O$142,15,FALSE)</f>
        <v>#N/A</v>
      </c>
      <c r="F255" t="e">
        <f>VLOOKUP(Merged!A255,Kyoto_Temp!$A$2:$O$142,15,FALSE)</f>
        <v>#N/A</v>
      </c>
      <c r="G255" t="e">
        <f>VLOOKUP(Merged!A255,Kyoto_Sun!$A$2:$O$142,15,FALSE)</f>
        <v>#N/A</v>
      </c>
    </row>
    <row r="256" spans="1:7">
      <c r="A256">
        <f>flowering_prunus!A281</f>
        <v>1055</v>
      </c>
      <c r="B256" t="str">
        <f>IF(VLOOKUP(Merged!A256,flowering_prunus!$A$27:$B$1241,2,FALSE)=0,"",VLOOKUP(Merged!A256,flowering_prunus!$A$27:$B$1241,2,FALSE))</f>
        <v/>
      </c>
      <c r="C256" t="str">
        <f>IF(VLOOKUP(Merged!A256,MarTemp_7_759!$A$16:$B$1226,2,FALSE)=-999.9,"",VLOOKUP(Merged!A256,MarTemp_7_759!$A$16:$B$1226,2,FALSE))</f>
        <v/>
      </c>
      <c r="D256">
        <f>IF(VLOOKUP(Merged!A256,MarTemp_reconstructed!$A$18:$B$1197,2,FALSE)=-50,"",VLOOKUP(Merged!A256,MarTemp_reconstructed!$A$18:$B$1197,2,FALSE))</f>
        <v>6.43</v>
      </c>
      <c r="E256" t="e">
        <f>VLOOKUP(Merged!A256,Kyoto_Precip!$A$2:$O$142,15,FALSE)</f>
        <v>#N/A</v>
      </c>
      <c r="F256" t="e">
        <f>VLOOKUP(Merged!A256,Kyoto_Temp!$A$2:$O$142,15,FALSE)</f>
        <v>#N/A</v>
      </c>
      <c r="G256" t="e">
        <f>VLOOKUP(Merged!A256,Kyoto_Sun!$A$2:$O$142,15,FALSE)</f>
        <v>#N/A</v>
      </c>
    </row>
    <row r="257" spans="1:7">
      <c r="A257">
        <f>flowering_prunus!A282</f>
        <v>1056</v>
      </c>
      <c r="B257" t="str">
        <f>IF(VLOOKUP(Merged!A257,flowering_prunus!$A$27:$B$1241,2,FALSE)=0,"",VLOOKUP(Merged!A257,flowering_prunus!$A$27:$B$1241,2,FALSE))</f>
        <v/>
      </c>
      <c r="C257" t="str">
        <f>IF(VLOOKUP(Merged!A257,MarTemp_7_759!$A$16:$B$1226,2,FALSE)=-999.9,"",VLOOKUP(Merged!A257,MarTemp_7_759!$A$16:$B$1226,2,FALSE))</f>
        <v/>
      </c>
      <c r="D257">
        <f>IF(VLOOKUP(Merged!A257,MarTemp_reconstructed!$A$18:$B$1197,2,FALSE)=-50,"",VLOOKUP(Merged!A257,MarTemp_reconstructed!$A$18:$B$1197,2,FALSE))</f>
        <v>6.01</v>
      </c>
      <c r="E257" t="e">
        <f>VLOOKUP(Merged!A257,Kyoto_Precip!$A$2:$O$142,15,FALSE)</f>
        <v>#N/A</v>
      </c>
      <c r="F257" t="e">
        <f>VLOOKUP(Merged!A257,Kyoto_Temp!$A$2:$O$142,15,FALSE)</f>
        <v>#N/A</v>
      </c>
      <c r="G257" t="e">
        <f>VLOOKUP(Merged!A257,Kyoto_Sun!$A$2:$O$142,15,FALSE)</f>
        <v>#N/A</v>
      </c>
    </row>
    <row r="258" spans="1:7">
      <c r="A258">
        <f>flowering_prunus!A283</f>
        <v>1057</v>
      </c>
      <c r="B258" t="str">
        <f>IF(VLOOKUP(Merged!A258,flowering_prunus!$A$27:$B$1241,2,FALSE)=0,"",VLOOKUP(Merged!A258,flowering_prunus!$A$27:$B$1241,2,FALSE))</f>
        <v/>
      </c>
      <c r="C258" t="str">
        <f>IF(VLOOKUP(Merged!A258,MarTemp_7_759!$A$16:$B$1226,2,FALSE)=-999.9,"",VLOOKUP(Merged!A258,MarTemp_7_759!$A$16:$B$1226,2,FALSE))</f>
        <v/>
      </c>
      <c r="D258">
        <f>IF(VLOOKUP(Merged!A258,MarTemp_reconstructed!$A$18:$B$1197,2,FALSE)=-50,"",VLOOKUP(Merged!A258,MarTemp_reconstructed!$A$18:$B$1197,2,FALSE))</f>
        <v>5.95</v>
      </c>
      <c r="E258" t="e">
        <f>VLOOKUP(Merged!A258,Kyoto_Precip!$A$2:$O$142,15,FALSE)</f>
        <v>#N/A</v>
      </c>
      <c r="F258" t="e">
        <f>VLOOKUP(Merged!A258,Kyoto_Temp!$A$2:$O$142,15,FALSE)</f>
        <v>#N/A</v>
      </c>
      <c r="G258" t="e">
        <f>VLOOKUP(Merged!A258,Kyoto_Sun!$A$2:$O$142,15,FALSE)</f>
        <v>#N/A</v>
      </c>
    </row>
    <row r="259" spans="1:7">
      <c r="A259">
        <f>flowering_prunus!A284</f>
        <v>1058</v>
      </c>
      <c r="B259" t="str">
        <f>IF(VLOOKUP(Merged!A259,flowering_prunus!$A$27:$B$1241,2,FALSE)=0,"",VLOOKUP(Merged!A259,flowering_prunus!$A$27:$B$1241,2,FALSE))</f>
        <v/>
      </c>
      <c r="C259" t="str">
        <f>IF(VLOOKUP(Merged!A259,MarTemp_7_759!$A$16:$B$1226,2,FALSE)=-999.9,"",VLOOKUP(Merged!A259,MarTemp_7_759!$A$16:$B$1226,2,FALSE))</f>
        <v/>
      </c>
      <c r="D259">
        <f>IF(VLOOKUP(Merged!A259,MarTemp_reconstructed!$A$18:$B$1197,2,FALSE)=-50,"",VLOOKUP(Merged!A259,MarTemp_reconstructed!$A$18:$B$1197,2,FALSE))</f>
        <v>6.02</v>
      </c>
      <c r="E259" t="e">
        <f>VLOOKUP(Merged!A259,Kyoto_Precip!$A$2:$O$142,15,FALSE)</f>
        <v>#N/A</v>
      </c>
      <c r="F259" t="e">
        <f>VLOOKUP(Merged!A259,Kyoto_Temp!$A$2:$O$142,15,FALSE)</f>
        <v>#N/A</v>
      </c>
      <c r="G259" t="e">
        <f>VLOOKUP(Merged!A259,Kyoto_Sun!$A$2:$O$142,15,FALSE)</f>
        <v>#N/A</v>
      </c>
    </row>
    <row r="260" spans="1:7">
      <c r="A260">
        <f>flowering_prunus!A285</f>
        <v>1059</v>
      </c>
      <c r="B260" t="str">
        <f>IF(VLOOKUP(Merged!A260,flowering_prunus!$A$27:$B$1241,2,FALSE)=0,"",VLOOKUP(Merged!A260,flowering_prunus!$A$27:$B$1241,2,FALSE))</f>
        <v/>
      </c>
      <c r="C260" t="str">
        <f>IF(VLOOKUP(Merged!A260,MarTemp_7_759!$A$16:$B$1226,2,FALSE)=-999.9,"",VLOOKUP(Merged!A260,MarTemp_7_759!$A$16:$B$1226,2,FALSE))</f>
        <v/>
      </c>
      <c r="D260">
        <f>IF(VLOOKUP(Merged!A260,MarTemp_reconstructed!$A$18:$B$1197,2,FALSE)=-50,"",VLOOKUP(Merged!A260,MarTemp_reconstructed!$A$18:$B$1197,2,FALSE))</f>
        <v>6.02</v>
      </c>
      <c r="E260" t="e">
        <f>VLOOKUP(Merged!A260,Kyoto_Precip!$A$2:$O$142,15,FALSE)</f>
        <v>#N/A</v>
      </c>
      <c r="F260" t="e">
        <f>VLOOKUP(Merged!A260,Kyoto_Temp!$A$2:$O$142,15,FALSE)</f>
        <v>#N/A</v>
      </c>
      <c r="G260" t="e">
        <f>VLOOKUP(Merged!A260,Kyoto_Sun!$A$2:$O$142,15,FALSE)</f>
        <v>#N/A</v>
      </c>
    </row>
    <row r="261" spans="1:7">
      <c r="A261">
        <f>flowering_prunus!A286</f>
        <v>1060</v>
      </c>
      <c r="B261">
        <f>IF(VLOOKUP(Merged!A261,flowering_prunus!$A$27:$B$1241,2,FALSE)=0,"",VLOOKUP(Merged!A261,flowering_prunus!$A$27:$B$1241,2,FALSE))</f>
        <v>108</v>
      </c>
      <c r="C261">
        <f>IF(VLOOKUP(Merged!A261,MarTemp_7_759!$A$16:$B$1226,2,FALSE)=-999.9,"",VLOOKUP(Merged!A261,MarTemp_7_759!$A$16:$B$1226,2,FALSE))</f>
        <v>5.2</v>
      </c>
      <c r="D261">
        <f>IF(VLOOKUP(Merged!A261,MarTemp_reconstructed!$A$18:$B$1197,2,FALSE)=-50,"",VLOOKUP(Merged!A261,MarTemp_reconstructed!$A$18:$B$1197,2,FALSE))</f>
        <v>6.03</v>
      </c>
      <c r="E261" t="e">
        <f>VLOOKUP(Merged!A261,Kyoto_Precip!$A$2:$O$142,15,FALSE)</f>
        <v>#N/A</v>
      </c>
      <c r="F261" t="e">
        <f>VLOOKUP(Merged!A261,Kyoto_Temp!$A$2:$O$142,15,FALSE)</f>
        <v>#N/A</v>
      </c>
      <c r="G261" t="e">
        <f>VLOOKUP(Merged!A261,Kyoto_Sun!$A$2:$O$142,15,FALSE)</f>
        <v>#N/A</v>
      </c>
    </row>
    <row r="262" spans="1:7">
      <c r="A262">
        <f>flowering_prunus!A287</f>
        <v>1061</v>
      </c>
      <c r="B262">
        <f>IF(VLOOKUP(Merged!A262,flowering_prunus!$A$27:$B$1241,2,FALSE)=0,"",VLOOKUP(Merged!A262,flowering_prunus!$A$27:$B$1241,2,FALSE))</f>
        <v>92</v>
      </c>
      <c r="C262">
        <f>IF(VLOOKUP(Merged!A262,MarTemp_7_759!$A$16:$B$1226,2,FALSE)=-999.9,"",VLOOKUP(Merged!A262,MarTemp_7_759!$A$16:$B$1226,2,FALSE))</f>
        <v>9.9</v>
      </c>
      <c r="D262">
        <f>IF(VLOOKUP(Merged!A262,MarTemp_reconstructed!$A$18:$B$1197,2,FALSE)=-50,"",VLOOKUP(Merged!A262,MarTemp_reconstructed!$A$18:$B$1197,2,FALSE))</f>
        <v>6.03</v>
      </c>
      <c r="E262" t="e">
        <f>VLOOKUP(Merged!A262,Kyoto_Precip!$A$2:$O$142,15,FALSE)</f>
        <v>#N/A</v>
      </c>
      <c r="F262" t="e">
        <f>VLOOKUP(Merged!A262,Kyoto_Temp!$A$2:$O$142,15,FALSE)</f>
        <v>#N/A</v>
      </c>
      <c r="G262" t="e">
        <f>VLOOKUP(Merged!A262,Kyoto_Sun!$A$2:$O$142,15,FALSE)</f>
        <v>#N/A</v>
      </c>
    </row>
    <row r="263" spans="1:7">
      <c r="A263">
        <f>flowering_prunus!A288</f>
        <v>1062</v>
      </c>
      <c r="B263" t="str">
        <f>IF(VLOOKUP(Merged!A263,flowering_prunus!$A$27:$B$1241,2,FALSE)=0,"",VLOOKUP(Merged!A263,flowering_prunus!$A$27:$B$1241,2,FALSE))</f>
        <v/>
      </c>
      <c r="C263" t="str">
        <f>IF(VLOOKUP(Merged!A263,MarTemp_7_759!$A$16:$B$1226,2,FALSE)=-999.9,"",VLOOKUP(Merged!A263,MarTemp_7_759!$A$16:$B$1226,2,FALSE))</f>
        <v/>
      </c>
      <c r="D263">
        <f>IF(VLOOKUP(Merged!A263,MarTemp_reconstructed!$A$18:$B$1197,2,FALSE)=-50,"",VLOOKUP(Merged!A263,MarTemp_reconstructed!$A$18:$B$1197,2,FALSE))</f>
        <v>5.96</v>
      </c>
      <c r="E263" t="e">
        <f>VLOOKUP(Merged!A263,Kyoto_Precip!$A$2:$O$142,15,FALSE)</f>
        <v>#N/A</v>
      </c>
      <c r="F263" t="e">
        <f>VLOOKUP(Merged!A263,Kyoto_Temp!$A$2:$O$142,15,FALSE)</f>
        <v>#N/A</v>
      </c>
      <c r="G263" t="e">
        <f>VLOOKUP(Merged!A263,Kyoto_Sun!$A$2:$O$142,15,FALSE)</f>
        <v>#N/A</v>
      </c>
    </row>
    <row r="264" spans="1:7">
      <c r="A264">
        <f>flowering_prunus!A289</f>
        <v>1063</v>
      </c>
      <c r="B264" t="str">
        <f>IF(VLOOKUP(Merged!A264,flowering_prunus!$A$27:$B$1241,2,FALSE)=0,"",VLOOKUP(Merged!A264,flowering_prunus!$A$27:$B$1241,2,FALSE))</f>
        <v/>
      </c>
      <c r="C264" t="str">
        <f>IF(VLOOKUP(Merged!A264,MarTemp_7_759!$A$16:$B$1226,2,FALSE)=-999.9,"",VLOOKUP(Merged!A264,MarTemp_7_759!$A$16:$B$1226,2,FALSE))</f>
        <v/>
      </c>
      <c r="D264">
        <f>IF(VLOOKUP(Merged!A264,MarTemp_reconstructed!$A$18:$B$1197,2,FALSE)=-50,"",VLOOKUP(Merged!A264,MarTemp_reconstructed!$A$18:$B$1197,2,FALSE))</f>
        <v>5.98</v>
      </c>
      <c r="E264" t="e">
        <f>VLOOKUP(Merged!A264,Kyoto_Precip!$A$2:$O$142,15,FALSE)</f>
        <v>#N/A</v>
      </c>
      <c r="F264" t="e">
        <f>VLOOKUP(Merged!A264,Kyoto_Temp!$A$2:$O$142,15,FALSE)</f>
        <v>#N/A</v>
      </c>
      <c r="G264" t="e">
        <f>VLOOKUP(Merged!A264,Kyoto_Sun!$A$2:$O$142,15,FALSE)</f>
        <v>#N/A</v>
      </c>
    </row>
    <row r="265" spans="1:7">
      <c r="A265">
        <f>flowering_prunus!A290</f>
        <v>1064</v>
      </c>
      <c r="B265" t="str">
        <f>IF(VLOOKUP(Merged!A265,flowering_prunus!$A$27:$B$1241,2,FALSE)=0,"",VLOOKUP(Merged!A265,flowering_prunus!$A$27:$B$1241,2,FALSE))</f>
        <v/>
      </c>
      <c r="C265" t="str">
        <f>IF(VLOOKUP(Merged!A265,MarTemp_7_759!$A$16:$B$1226,2,FALSE)=-999.9,"",VLOOKUP(Merged!A265,MarTemp_7_759!$A$16:$B$1226,2,FALSE))</f>
        <v/>
      </c>
      <c r="D265">
        <f>IF(VLOOKUP(Merged!A265,MarTemp_reconstructed!$A$18:$B$1197,2,FALSE)=-50,"",VLOOKUP(Merged!A265,MarTemp_reconstructed!$A$18:$B$1197,2,FALSE))</f>
        <v>6.22</v>
      </c>
      <c r="E265" t="e">
        <f>VLOOKUP(Merged!A265,Kyoto_Precip!$A$2:$O$142,15,FALSE)</f>
        <v>#N/A</v>
      </c>
      <c r="F265" t="e">
        <f>VLOOKUP(Merged!A265,Kyoto_Temp!$A$2:$O$142,15,FALSE)</f>
        <v>#N/A</v>
      </c>
      <c r="G265" t="e">
        <f>VLOOKUP(Merged!A265,Kyoto_Sun!$A$2:$O$142,15,FALSE)</f>
        <v>#N/A</v>
      </c>
    </row>
    <row r="266" spans="1:7">
      <c r="A266">
        <f>flowering_prunus!A291</f>
        <v>1065</v>
      </c>
      <c r="B266" t="str">
        <f>IF(VLOOKUP(Merged!A266,flowering_prunus!$A$27:$B$1241,2,FALSE)=0,"",VLOOKUP(Merged!A266,flowering_prunus!$A$27:$B$1241,2,FALSE))</f>
        <v/>
      </c>
      <c r="C266" t="str">
        <f>IF(VLOOKUP(Merged!A266,MarTemp_7_759!$A$16:$B$1226,2,FALSE)=-999.9,"",VLOOKUP(Merged!A266,MarTemp_7_759!$A$16:$B$1226,2,FALSE))</f>
        <v/>
      </c>
      <c r="D266">
        <f>IF(VLOOKUP(Merged!A266,MarTemp_reconstructed!$A$18:$B$1197,2,FALSE)=-50,"",VLOOKUP(Merged!A266,MarTemp_reconstructed!$A$18:$B$1197,2,FALSE))</f>
        <v>6.36</v>
      </c>
      <c r="E266" t="e">
        <f>VLOOKUP(Merged!A266,Kyoto_Precip!$A$2:$O$142,15,FALSE)</f>
        <v>#N/A</v>
      </c>
      <c r="F266" t="e">
        <f>VLOOKUP(Merged!A266,Kyoto_Temp!$A$2:$O$142,15,FALSE)</f>
        <v>#N/A</v>
      </c>
      <c r="G266" t="e">
        <f>VLOOKUP(Merged!A266,Kyoto_Sun!$A$2:$O$142,15,FALSE)</f>
        <v>#N/A</v>
      </c>
    </row>
    <row r="267" spans="1:7">
      <c r="A267">
        <f>flowering_prunus!A292</f>
        <v>1066</v>
      </c>
      <c r="B267">
        <f>IF(VLOOKUP(Merged!A267,flowering_prunus!$A$27:$B$1241,2,FALSE)=0,"",VLOOKUP(Merged!A267,flowering_prunus!$A$27:$B$1241,2,FALSE))</f>
        <v>105</v>
      </c>
      <c r="C267">
        <f>IF(VLOOKUP(Merged!A267,MarTemp_7_759!$A$16:$B$1226,2,FALSE)=-999.9,"",VLOOKUP(Merged!A267,MarTemp_7_759!$A$16:$B$1226,2,FALSE))</f>
        <v>6</v>
      </c>
      <c r="D267">
        <f>IF(VLOOKUP(Merged!A267,MarTemp_reconstructed!$A$18:$B$1197,2,FALSE)=-50,"",VLOOKUP(Merged!A267,MarTemp_reconstructed!$A$18:$B$1197,2,FALSE))</f>
        <v>6.53</v>
      </c>
      <c r="E267" t="e">
        <f>VLOOKUP(Merged!A267,Kyoto_Precip!$A$2:$O$142,15,FALSE)</f>
        <v>#N/A</v>
      </c>
      <c r="F267" t="e">
        <f>VLOOKUP(Merged!A267,Kyoto_Temp!$A$2:$O$142,15,FALSE)</f>
        <v>#N/A</v>
      </c>
      <c r="G267" t="e">
        <f>VLOOKUP(Merged!A267,Kyoto_Sun!$A$2:$O$142,15,FALSE)</f>
        <v>#N/A</v>
      </c>
    </row>
    <row r="268" spans="1:7">
      <c r="A268">
        <f>flowering_prunus!A293</f>
        <v>1067</v>
      </c>
      <c r="B268" t="str">
        <f>IF(VLOOKUP(Merged!A268,flowering_prunus!$A$27:$B$1241,2,FALSE)=0,"",VLOOKUP(Merged!A268,flowering_prunus!$A$27:$B$1241,2,FALSE))</f>
        <v/>
      </c>
      <c r="C268" t="str">
        <f>IF(VLOOKUP(Merged!A268,MarTemp_7_759!$A$16:$B$1226,2,FALSE)=-999.9,"",VLOOKUP(Merged!A268,MarTemp_7_759!$A$16:$B$1226,2,FALSE))</f>
        <v/>
      </c>
      <c r="D268">
        <f>IF(VLOOKUP(Merged!A268,MarTemp_reconstructed!$A$18:$B$1197,2,FALSE)=-50,"",VLOOKUP(Merged!A268,MarTemp_reconstructed!$A$18:$B$1197,2,FALSE))</f>
        <v>6.48</v>
      </c>
      <c r="E268" t="e">
        <f>VLOOKUP(Merged!A268,Kyoto_Precip!$A$2:$O$142,15,FALSE)</f>
        <v>#N/A</v>
      </c>
      <c r="F268" t="e">
        <f>VLOOKUP(Merged!A268,Kyoto_Temp!$A$2:$O$142,15,FALSE)</f>
        <v>#N/A</v>
      </c>
      <c r="G268" t="e">
        <f>VLOOKUP(Merged!A268,Kyoto_Sun!$A$2:$O$142,15,FALSE)</f>
        <v>#N/A</v>
      </c>
    </row>
    <row r="269" spans="1:7">
      <c r="A269">
        <f>flowering_prunus!A294</f>
        <v>1068</v>
      </c>
      <c r="B269" t="str">
        <f>IF(VLOOKUP(Merged!A269,flowering_prunus!$A$27:$B$1241,2,FALSE)=0,"",VLOOKUP(Merged!A269,flowering_prunus!$A$27:$B$1241,2,FALSE))</f>
        <v/>
      </c>
      <c r="C269" t="str">
        <f>IF(VLOOKUP(Merged!A269,MarTemp_7_759!$A$16:$B$1226,2,FALSE)=-999.9,"",VLOOKUP(Merged!A269,MarTemp_7_759!$A$16:$B$1226,2,FALSE))</f>
        <v/>
      </c>
      <c r="D269">
        <f>IF(VLOOKUP(Merged!A269,MarTemp_reconstructed!$A$18:$B$1197,2,FALSE)=-50,"",VLOOKUP(Merged!A269,MarTemp_reconstructed!$A$18:$B$1197,2,FALSE))</f>
        <v>6.65</v>
      </c>
      <c r="E269" t="e">
        <f>VLOOKUP(Merged!A269,Kyoto_Precip!$A$2:$O$142,15,FALSE)</f>
        <v>#N/A</v>
      </c>
      <c r="F269" t="e">
        <f>VLOOKUP(Merged!A269,Kyoto_Temp!$A$2:$O$142,15,FALSE)</f>
        <v>#N/A</v>
      </c>
      <c r="G269" t="e">
        <f>VLOOKUP(Merged!A269,Kyoto_Sun!$A$2:$O$142,15,FALSE)</f>
        <v>#N/A</v>
      </c>
    </row>
    <row r="270" spans="1:7">
      <c r="A270">
        <f>flowering_prunus!A295</f>
        <v>1069</v>
      </c>
      <c r="B270" t="str">
        <f>IF(VLOOKUP(Merged!A270,flowering_prunus!$A$27:$B$1241,2,FALSE)=0,"",VLOOKUP(Merged!A270,flowering_prunus!$A$27:$B$1241,2,FALSE))</f>
        <v/>
      </c>
      <c r="C270" t="str">
        <f>IF(VLOOKUP(Merged!A270,MarTemp_7_759!$A$16:$B$1226,2,FALSE)=-999.9,"",VLOOKUP(Merged!A270,MarTemp_7_759!$A$16:$B$1226,2,FALSE))</f>
        <v/>
      </c>
      <c r="D270">
        <f>IF(VLOOKUP(Merged!A270,MarTemp_reconstructed!$A$18:$B$1197,2,FALSE)=-50,"",VLOOKUP(Merged!A270,MarTemp_reconstructed!$A$18:$B$1197,2,FALSE))</f>
        <v>6.35</v>
      </c>
      <c r="E270" t="e">
        <f>VLOOKUP(Merged!A270,Kyoto_Precip!$A$2:$O$142,15,FALSE)</f>
        <v>#N/A</v>
      </c>
      <c r="F270" t="e">
        <f>VLOOKUP(Merged!A270,Kyoto_Temp!$A$2:$O$142,15,FALSE)</f>
        <v>#N/A</v>
      </c>
      <c r="G270" t="e">
        <f>VLOOKUP(Merged!A270,Kyoto_Sun!$A$2:$O$142,15,FALSE)</f>
        <v>#N/A</v>
      </c>
    </row>
    <row r="271" spans="1:7">
      <c r="A271">
        <f>flowering_prunus!A296</f>
        <v>1070</v>
      </c>
      <c r="B271" t="str">
        <f>IF(VLOOKUP(Merged!A271,flowering_prunus!$A$27:$B$1241,2,FALSE)=0,"",VLOOKUP(Merged!A271,flowering_prunus!$A$27:$B$1241,2,FALSE))</f>
        <v/>
      </c>
      <c r="C271" t="str">
        <f>IF(VLOOKUP(Merged!A271,MarTemp_7_759!$A$16:$B$1226,2,FALSE)=-999.9,"",VLOOKUP(Merged!A271,MarTemp_7_759!$A$16:$B$1226,2,FALSE))</f>
        <v/>
      </c>
      <c r="D271">
        <f>IF(VLOOKUP(Merged!A271,MarTemp_reconstructed!$A$18:$B$1197,2,FALSE)=-50,"",VLOOKUP(Merged!A271,MarTemp_reconstructed!$A$18:$B$1197,2,FALSE))</f>
        <v>6.28</v>
      </c>
      <c r="E271" t="e">
        <f>VLOOKUP(Merged!A271,Kyoto_Precip!$A$2:$O$142,15,FALSE)</f>
        <v>#N/A</v>
      </c>
      <c r="F271" t="e">
        <f>VLOOKUP(Merged!A271,Kyoto_Temp!$A$2:$O$142,15,FALSE)</f>
        <v>#N/A</v>
      </c>
      <c r="G271" t="e">
        <f>VLOOKUP(Merged!A271,Kyoto_Sun!$A$2:$O$142,15,FALSE)</f>
        <v>#N/A</v>
      </c>
    </row>
    <row r="272" spans="1:7">
      <c r="A272">
        <f>flowering_prunus!A297</f>
        <v>1071</v>
      </c>
      <c r="B272">
        <f>IF(VLOOKUP(Merged!A272,flowering_prunus!$A$27:$B$1241,2,FALSE)=0,"",VLOOKUP(Merged!A272,flowering_prunus!$A$27:$B$1241,2,FALSE))</f>
        <v>113</v>
      </c>
      <c r="C272">
        <f>IF(VLOOKUP(Merged!A272,MarTemp_7_759!$A$16:$B$1226,2,FALSE)=-999.9,"",VLOOKUP(Merged!A272,MarTemp_7_759!$A$16:$B$1226,2,FALSE))</f>
        <v>3.8</v>
      </c>
      <c r="D272">
        <f>IF(VLOOKUP(Merged!A272,MarTemp_reconstructed!$A$18:$B$1197,2,FALSE)=-50,"",VLOOKUP(Merged!A272,MarTemp_reconstructed!$A$18:$B$1197,2,FALSE))</f>
        <v>6.21</v>
      </c>
      <c r="E272" t="e">
        <f>VLOOKUP(Merged!A272,Kyoto_Precip!$A$2:$O$142,15,FALSE)</f>
        <v>#N/A</v>
      </c>
      <c r="F272" t="e">
        <f>VLOOKUP(Merged!A272,Kyoto_Temp!$A$2:$O$142,15,FALSE)</f>
        <v>#N/A</v>
      </c>
      <c r="G272" t="e">
        <f>VLOOKUP(Merged!A272,Kyoto_Sun!$A$2:$O$142,15,FALSE)</f>
        <v>#N/A</v>
      </c>
    </row>
    <row r="273" spans="1:7">
      <c r="A273">
        <f>flowering_prunus!A298</f>
        <v>1072</v>
      </c>
      <c r="B273" t="str">
        <f>IF(VLOOKUP(Merged!A273,flowering_prunus!$A$27:$B$1241,2,FALSE)=0,"",VLOOKUP(Merged!A273,flowering_prunus!$A$27:$B$1241,2,FALSE))</f>
        <v/>
      </c>
      <c r="C273" t="str">
        <f>IF(VLOOKUP(Merged!A273,MarTemp_7_759!$A$16:$B$1226,2,FALSE)=-999.9,"",VLOOKUP(Merged!A273,MarTemp_7_759!$A$16:$B$1226,2,FALSE))</f>
        <v/>
      </c>
      <c r="D273">
        <f>IF(VLOOKUP(Merged!A273,MarTemp_reconstructed!$A$18:$B$1197,2,FALSE)=-50,"",VLOOKUP(Merged!A273,MarTemp_reconstructed!$A$18:$B$1197,2,FALSE))</f>
        <v>6.14</v>
      </c>
      <c r="E273" t="e">
        <f>VLOOKUP(Merged!A273,Kyoto_Precip!$A$2:$O$142,15,FALSE)</f>
        <v>#N/A</v>
      </c>
      <c r="F273" t="e">
        <f>VLOOKUP(Merged!A273,Kyoto_Temp!$A$2:$O$142,15,FALSE)</f>
        <v>#N/A</v>
      </c>
      <c r="G273" t="e">
        <f>VLOOKUP(Merged!A273,Kyoto_Sun!$A$2:$O$142,15,FALSE)</f>
        <v>#N/A</v>
      </c>
    </row>
    <row r="274" spans="1:7">
      <c r="A274">
        <f>flowering_prunus!A299</f>
        <v>1073</v>
      </c>
      <c r="B274">
        <f>IF(VLOOKUP(Merged!A274,flowering_prunus!$A$27:$B$1241,2,FALSE)=0,"",VLOOKUP(Merged!A274,flowering_prunus!$A$27:$B$1241,2,FALSE))</f>
        <v>103</v>
      </c>
      <c r="C274">
        <f>IF(VLOOKUP(Merged!A274,MarTemp_7_759!$A$16:$B$1226,2,FALSE)=-999.9,"",VLOOKUP(Merged!A274,MarTemp_7_759!$A$16:$B$1226,2,FALSE))</f>
        <v>6.6</v>
      </c>
      <c r="D274">
        <f>IF(VLOOKUP(Merged!A274,MarTemp_reconstructed!$A$18:$B$1197,2,FALSE)=-50,"",VLOOKUP(Merged!A274,MarTemp_reconstructed!$A$18:$B$1197,2,FALSE))</f>
        <v>6.19</v>
      </c>
      <c r="E274" t="e">
        <f>VLOOKUP(Merged!A274,Kyoto_Precip!$A$2:$O$142,15,FALSE)</f>
        <v>#N/A</v>
      </c>
      <c r="F274" t="e">
        <f>VLOOKUP(Merged!A274,Kyoto_Temp!$A$2:$O$142,15,FALSE)</f>
        <v>#N/A</v>
      </c>
      <c r="G274" t="e">
        <f>VLOOKUP(Merged!A274,Kyoto_Sun!$A$2:$O$142,15,FALSE)</f>
        <v>#N/A</v>
      </c>
    </row>
    <row r="275" spans="1:7">
      <c r="A275">
        <f>flowering_prunus!A300</f>
        <v>1074</v>
      </c>
      <c r="B275" t="str">
        <f>IF(VLOOKUP(Merged!A275,flowering_prunus!$A$27:$B$1241,2,FALSE)=0,"",VLOOKUP(Merged!A275,flowering_prunus!$A$27:$B$1241,2,FALSE))</f>
        <v/>
      </c>
      <c r="C275" t="str">
        <f>IF(VLOOKUP(Merged!A275,MarTemp_7_759!$A$16:$B$1226,2,FALSE)=-999.9,"",VLOOKUP(Merged!A275,MarTemp_7_759!$A$16:$B$1226,2,FALSE))</f>
        <v/>
      </c>
      <c r="D275">
        <f>IF(VLOOKUP(Merged!A275,MarTemp_reconstructed!$A$18:$B$1197,2,FALSE)=-50,"",VLOOKUP(Merged!A275,MarTemp_reconstructed!$A$18:$B$1197,2,FALSE))</f>
        <v>6.14</v>
      </c>
      <c r="E275" t="e">
        <f>VLOOKUP(Merged!A275,Kyoto_Precip!$A$2:$O$142,15,FALSE)</f>
        <v>#N/A</v>
      </c>
      <c r="F275" t="e">
        <f>VLOOKUP(Merged!A275,Kyoto_Temp!$A$2:$O$142,15,FALSE)</f>
        <v>#N/A</v>
      </c>
      <c r="G275" t="e">
        <f>VLOOKUP(Merged!A275,Kyoto_Sun!$A$2:$O$142,15,FALSE)</f>
        <v>#N/A</v>
      </c>
    </row>
    <row r="276" spans="1:7">
      <c r="A276">
        <f>flowering_prunus!A301</f>
        <v>1075</v>
      </c>
      <c r="B276" t="str">
        <f>IF(VLOOKUP(Merged!A276,flowering_prunus!$A$27:$B$1241,2,FALSE)=0,"",VLOOKUP(Merged!A276,flowering_prunus!$A$27:$B$1241,2,FALSE))</f>
        <v/>
      </c>
      <c r="C276" t="str">
        <f>IF(VLOOKUP(Merged!A276,MarTemp_7_759!$A$16:$B$1226,2,FALSE)=-999.9,"",VLOOKUP(Merged!A276,MarTemp_7_759!$A$16:$B$1226,2,FALSE))</f>
        <v/>
      </c>
      <c r="D276">
        <f>IF(VLOOKUP(Merged!A276,MarTemp_reconstructed!$A$18:$B$1197,2,FALSE)=-50,"",VLOOKUP(Merged!A276,MarTemp_reconstructed!$A$18:$B$1197,2,FALSE))</f>
        <v>6.15</v>
      </c>
      <c r="E276" t="e">
        <f>VLOOKUP(Merged!A276,Kyoto_Precip!$A$2:$O$142,15,FALSE)</f>
        <v>#N/A</v>
      </c>
      <c r="F276" t="e">
        <f>VLOOKUP(Merged!A276,Kyoto_Temp!$A$2:$O$142,15,FALSE)</f>
        <v>#N/A</v>
      </c>
      <c r="G276" t="e">
        <f>VLOOKUP(Merged!A276,Kyoto_Sun!$A$2:$O$142,15,FALSE)</f>
        <v>#N/A</v>
      </c>
    </row>
    <row r="277" spans="1:7">
      <c r="A277">
        <f>flowering_prunus!A302</f>
        <v>1076</v>
      </c>
      <c r="B277" t="str">
        <f>IF(VLOOKUP(Merged!A277,flowering_prunus!$A$27:$B$1241,2,FALSE)=0,"",VLOOKUP(Merged!A277,flowering_prunus!$A$27:$B$1241,2,FALSE))</f>
        <v/>
      </c>
      <c r="C277" t="str">
        <f>IF(VLOOKUP(Merged!A277,MarTemp_7_759!$A$16:$B$1226,2,FALSE)=-999.9,"",VLOOKUP(Merged!A277,MarTemp_7_759!$A$16:$B$1226,2,FALSE))</f>
        <v/>
      </c>
      <c r="D277">
        <f>IF(VLOOKUP(Merged!A277,MarTemp_reconstructed!$A$18:$B$1197,2,FALSE)=-50,"",VLOOKUP(Merged!A277,MarTemp_reconstructed!$A$18:$B$1197,2,FALSE))</f>
        <v>6.33</v>
      </c>
      <c r="E277" t="e">
        <f>VLOOKUP(Merged!A277,Kyoto_Precip!$A$2:$O$142,15,FALSE)</f>
        <v>#N/A</v>
      </c>
      <c r="F277" t="e">
        <f>VLOOKUP(Merged!A277,Kyoto_Temp!$A$2:$O$142,15,FALSE)</f>
        <v>#N/A</v>
      </c>
      <c r="G277" t="e">
        <f>VLOOKUP(Merged!A277,Kyoto_Sun!$A$2:$O$142,15,FALSE)</f>
        <v>#N/A</v>
      </c>
    </row>
    <row r="278" spans="1:7">
      <c r="A278">
        <f>flowering_prunus!A303</f>
        <v>1077</v>
      </c>
      <c r="B278" t="str">
        <f>IF(VLOOKUP(Merged!A278,flowering_prunus!$A$27:$B$1241,2,FALSE)=0,"",VLOOKUP(Merged!A278,flowering_prunus!$A$27:$B$1241,2,FALSE))</f>
        <v/>
      </c>
      <c r="C278" t="str">
        <f>IF(VLOOKUP(Merged!A278,MarTemp_7_759!$A$16:$B$1226,2,FALSE)=-999.9,"",VLOOKUP(Merged!A278,MarTemp_7_759!$A$16:$B$1226,2,FALSE))</f>
        <v/>
      </c>
      <c r="D278">
        <f>IF(VLOOKUP(Merged!A278,MarTemp_reconstructed!$A$18:$B$1197,2,FALSE)=-50,"",VLOOKUP(Merged!A278,MarTemp_reconstructed!$A$18:$B$1197,2,FALSE))</f>
        <v>5.73</v>
      </c>
      <c r="E278" t="e">
        <f>VLOOKUP(Merged!A278,Kyoto_Precip!$A$2:$O$142,15,FALSE)</f>
        <v>#N/A</v>
      </c>
      <c r="F278" t="e">
        <f>VLOOKUP(Merged!A278,Kyoto_Temp!$A$2:$O$142,15,FALSE)</f>
        <v>#N/A</v>
      </c>
      <c r="G278" t="e">
        <f>VLOOKUP(Merged!A278,Kyoto_Sun!$A$2:$O$142,15,FALSE)</f>
        <v>#N/A</v>
      </c>
    </row>
    <row r="279" spans="1:7">
      <c r="A279">
        <f>flowering_prunus!A304</f>
        <v>1078</v>
      </c>
      <c r="B279" t="str">
        <f>IF(VLOOKUP(Merged!A279,flowering_prunus!$A$27:$B$1241,2,FALSE)=0,"",VLOOKUP(Merged!A279,flowering_prunus!$A$27:$B$1241,2,FALSE))</f>
        <v/>
      </c>
      <c r="C279" t="str">
        <f>IF(VLOOKUP(Merged!A279,MarTemp_7_759!$A$16:$B$1226,2,FALSE)=-999.9,"",VLOOKUP(Merged!A279,MarTemp_7_759!$A$16:$B$1226,2,FALSE))</f>
        <v/>
      </c>
      <c r="D279">
        <f>IF(VLOOKUP(Merged!A279,MarTemp_reconstructed!$A$18:$B$1197,2,FALSE)=-50,"",VLOOKUP(Merged!A279,MarTemp_reconstructed!$A$18:$B$1197,2,FALSE))</f>
        <v>5.75</v>
      </c>
      <c r="E279" t="e">
        <f>VLOOKUP(Merged!A279,Kyoto_Precip!$A$2:$O$142,15,FALSE)</f>
        <v>#N/A</v>
      </c>
      <c r="F279" t="e">
        <f>VLOOKUP(Merged!A279,Kyoto_Temp!$A$2:$O$142,15,FALSE)</f>
        <v>#N/A</v>
      </c>
      <c r="G279" t="e">
        <f>VLOOKUP(Merged!A279,Kyoto_Sun!$A$2:$O$142,15,FALSE)</f>
        <v>#N/A</v>
      </c>
    </row>
    <row r="280" spans="1:7">
      <c r="A280">
        <f>flowering_prunus!A305</f>
        <v>1079</v>
      </c>
      <c r="B280" t="str">
        <f>IF(VLOOKUP(Merged!A280,flowering_prunus!$A$27:$B$1241,2,FALSE)=0,"",VLOOKUP(Merged!A280,flowering_prunus!$A$27:$B$1241,2,FALSE))</f>
        <v/>
      </c>
      <c r="C280" t="str">
        <f>IF(VLOOKUP(Merged!A280,MarTemp_7_759!$A$16:$B$1226,2,FALSE)=-999.9,"",VLOOKUP(Merged!A280,MarTemp_7_759!$A$16:$B$1226,2,FALSE))</f>
        <v/>
      </c>
      <c r="D280">
        <f>IF(VLOOKUP(Merged!A280,MarTemp_reconstructed!$A$18:$B$1197,2,FALSE)=-50,"",VLOOKUP(Merged!A280,MarTemp_reconstructed!$A$18:$B$1197,2,FALSE))</f>
        <v>5.77</v>
      </c>
      <c r="E280" t="e">
        <f>VLOOKUP(Merged!A280,Kyoto_Precip!$A$2:$O$142,15,FALSE)</f>
        <v>#N/A</v>
      </c>
      <c r="F280" t="e">
        <f>VLOOKUP(Merged!A280,Kyoto_Temp!$A$2:$O$142,15,FALSE)</f>
        <v>#N/A</v>
      </c>
      <c r="G280" t="e">
        <f>VLOOKUP(Merged!A280,Kyoto_Sun!$A$2:$O$142,15,FALSE)</f>
        <v>#N/A</v>
      </c>
    </row>
    <row r="281" spans="1:7">
      <c r="A281">
        <f>flowering_prunus!A306</f>
        <v>1080</v>
      </c>
      <c r="B281">
        <f>IF(VLOOKUP(Merged!A281,flowering_prunus!$A$27:$B$1241,2,FALSE)=0,"",VLOOKUP(Merged!A281,flowering_prunus!$A$27:$B$1241,2,FALSE))</f>
        <v>102</v>
      </c>
      <c r="C281">
        <f>IF(VLOOKUP(Merged!A281,MarTemp_7_759!$A$16:$B$1226,2,FALSE)=-999.9,"",VLOOKUP(Merged!A281,MarTemp_7_759!$A$16:$B$1226,2,FALSE))</f>
        <v>6.9</v>
      </c>
      <c r="D281">
        <f>IF(VLOOKUP(Merged!A281,MarTemp_reconstructed!$A$18:$B$1197,2,FALSE)=-50,"",VLOOKUP(Merged!A281,MarTemp_reconstructed!$A$18:$B$1197,2,FALSE))</f>
        <v>5.87</v>
      </c>
      <c r="E281" t="e">
        <f>VLOOKUP(Merged!A281,Kyoto_Precip!$A$2:$O$142,15,FALSE)</f>
        <v>#N/A</v>
      </c>
      <c r="F281" t="e">
        <f>VLOOKUP(Merged!A281,Kyoto_Temp!$A$2:$O$142,15,FALSE)</f>
        <v>#N/A</v>
      </c>
      <c r="G281" t="e">
        <f>VLOOKUP(Merged!A281,Kyoto_Sun!$A$2:$O$142,15,FALSE)</f>
        <v>#N/A</v>
      </c>
    </row>
    <row r="282" spans="1:7">
      <c r="A282">
        <f>flowering_prunus!A307</f>
        <v>1081</v>
      </c>
      <c r="B282" t="str">
        <f>IF(VLOOKUP(Merged!A282,flowering_prunus!$A$27:$B$1241,2,FALSE)=0,"",VLOOKUP(Merged!A282,flowering_prunus!$A$27:$B$1241,2,FALSE))</f>
        <v/>
      </c>
      <c r="C282" t="str">
        <f>IF(VLOOKUP(Merged!A282,MarTemp_7_759!$A$16:$B$1226,2,FALSE)=-999.9,"",VLOOKUP(Merged!A282,MarTemp_7_759!$A$16:$B$1226,2,FALSE))</f>
        <v/>
      </c>
      <c r="D282">
        <f>IF(VLOOKUP(Merged!A282,MarTemp_reconstructed!$A$18:$B$1197,2,FALSE)=-50,"",VLOOKUP(Merged!A282,MarTemp_reconstructed!$A$18:$B$1197,2,FALSE))</f>
        <v>6.04</v>
      </c>
      <c r="E282" t="e">
        <f>VLOOKUP(Merged!A282,Kyoto_Precip!$A$2:$O$142,15,FALSE)</f>
        <v>#N/A</v>
      </c>
      <c r="F282" t="e">
        <f>VLOOKUP(Merged!A282,Kyoto_Temp!$A$2:$O$142,15,FALSE)</f>
        <v>#N/A</v>
      </c>
      <c r="G282" t="e">
        <f>VLOOKUP(Merged!A282,Kyoto_Sun!$A$2:$O$142,15,FALSE)</f>
        <v>#N/A</v>
      </c>
    </row>
    <row r="283" spans="1:7">
      <c r="A283">
        <f>flowering_prunus!A308</f>
        <v>1082</v>
      </c>
      <c r="B283" t="str">
        <f>IF(VLOOKUP(Merged!A283,flowering_prunus!$A$27:$B$1241,2,FALSE)=0,"",VLOOKUP(Merged!A283,flowering_prunus!$A$27:$B$1241,2,FALSE))</f>
        <v/>
      </c>
      <c r="C283" t="str">
        <f>IF(VLOOKUP(Merged!A283,MarTemp_7_759!$A$16:$B$1226,2,FALSE)=-999.9,"",VLOOKUP(Merged!A283,MarTemp_7_759!$A$16:$B$1226,2,FALSE))</f>
        <v/>
      </c>
      <c r="D283">
        <f>IF(VLOOKUP(Merged!A283,MarTemp_reconstructed!$A$18:$B$1197,2,FALSE)=-50,"",VLOOKUP(Merged!A283,MarTemp_reconstructed!$A$18:$B$1197,2,FALSE))</f>
        <v>5.93</v>
      </c>
      <c r="E283" t="e">
        <f>VLOOKUP(Merged!A283,Kyoto_Precip!$A$2:$O$142,15,FALSE)</f>
        <v>#N/A</v>
      </c>
      <c r="F283" t="e">
        <f>VLOOKUP(Merged!A283,Kyoto_Temp!$A$2:$O$142,15,FALSE)</f>
        <v>#N/A</v>
      </c>
      <c r="G283" t="e">
        <f>VLOOKUP(Merged!A283,Kyoto_Sun!$A$2:$O$142,15,FALSE)</f>
        <v>#N/A</v>
      </c>
    </row>
    <row r="284" spans="1:7">
      <c r="A284">
        <f>flowering_prunus!A309</f>
        <v>1083</v>
      </c>
      <c r="B284">
        <f>IF(VLOOKUP(Merged!A284,flowering_prunus!$A$27:$B$1241,2,FALSE)=0,"",VLOOKUP(Merged!A284,flowering_prunus!$A$27:$B$1241,2,FALSE))</f>
        <v>96</v>
      </c>
      <c r="C284">
        <f>IF(VLOOKUP(Merged!A284,MarTemp_7_759!$A$16:$B$1226,2,FALSE)=-999.9,"",VLOOKUP(Merged!A284,MarTemp_7_759!$A$16:$B$1226,2,FALSE))</f>
        <v>8.6</v>
      </c>
      <c r="D284">
        <f>IF(VLOOKUP(Merged!A284,MarTemp_reconstructed!$A$18:$B$1197,2,FALSE)=-50,"",VLOOKUP(Merged!A284,MarTemp_reconstructed!$A$18:$B$1197,2,FALSE))</f>
        <v>6.02</v>
      </c>
      <c r="E284" t="e">
        <f>VLOOKUP(Merged!A284,Kyoto_Precip!$A$2:$O$142,15,FALSE)</f>
        <v>#N/A</v>
      </c>
      <c r="F284" t="e">
        <f>VLOOKUP(Merged!A284,Kyoto_Temp!$A$2:$O$142,15,FALSE)</f>
        <v>#N/A</v>
      </c>
      <c r="G284" t="e">
        <f>VLOOKUP(Merged!A284,Kyoto_Sun!$A$2:$O$142,15,FALSE)</f>
        <v>#N/A</v>
      </c>
    </row>
    <row r="285" spans="1:7">
      <c r="A285">
        <f>flowering_prunus!A310</f>
        <v>1084</v>
      </c>
      <c r="B285">
        <f>IF(VLOOKUP(Merged!A285,flowering_prunus!$A$27:$B$1241,2,FALSE)=0,"",VLOOKUP(Merged!A285,flowering_prunus!$A$27:$B$1241,2,FALSE))</f>
        <v>120</v>
      </c>
      <c r="C285">
        <f>IF(VLOOKUP(Merged!A285,MarTemp_7_759!$A$16:$B$1226,2,FALSE)=-999.9,"",VLOOKUP(Merged!A285,MarTemp_7_759!$A$16:$B$1226,2,FALSE))</f>
        <v>2</v>
      </c>
      <c r="D285">
        <f>IF(VLOOKUP(Merged!A285,MarTemp_reconstructed!$A$18:$B$1197,2,FALSE)=-50,"",VLOOKUP(Merged!A285,MarTemp_reconstructed!$A$18:$B$1197,2,FALSE))</f>
        <v>6.07</v>
      </c>
      <c r="E285" t="e">
        <f>VLOOKUP(Merged!A285,Kyoto_Precip!$A$2:$O$142,15,FALSE)</f>
        <v>#N/A</v>
      </c>
      <c r="F285" t="e">
        <f>VLOOKUP(Merged!A285,Kyoto_Temp!$A$2:$O$142,15,FALSE)</f>
        <v>#N/A</v>
      </c>
      <c r="G285" t="e">
        <f>VLOOKUP(Merged!A285,Kyoto_Sun!$A$2:$O$142,15,FALSE)</f>
        <v>#N/A</v>
      </c>
    </row>
    <row r="286" spans="1:7">
      <c r="A286">
        <f>flowering_prunus!A311</f>
        <v>1085</v>
      </c>
      <c r="B286" t="str">
        <f>IF(VLOOKUP(Merged!A286,flowering_prunus!$A$27:$B$1241,2,FALSE)=0,"",VLOOKUP(Merged!A286,flowering_prunus!$A$27:$B$1241,2,FALSE))</f>
        <v/>
      </c>
      <c r="C286" t="str">
        <f>IF(VLOOKUP(Merged!A286,MarTemp_7_759!$A$16:$B$1226,2,FALSE)=-999.9,"",VLOOKUP(Merged!A286,MarTemp_7_759!$A$16:$B$1226,2,FALSE))</f>
        <v/>
      </c>
      <c r="D286">
        <f>IF(VLOOKUP(Merged!A286,MarTemp_reconstructed!$A$18:$B$1197,2,FALSE)=-50,"",VLOOKUP(Merged!A286,MarTemp_reconstructed!$A$18:$B$1197,2,FALSE))</f>
        <v>6.15</v>
      </c>
      <c r="E286" t="e">
        <f>VLOOKUP(Merged!A286,Kyoto_Precip!$A$2:$O$142,15,FALSE)</f>
        <v>#N/A</v>
      </c>
      <c r="F286" t="e">
        <f>VLOOKUP(Merged!A286,Kyoto_Temp!$A$2:$O$142,15,FALSE)</f>
        <v>#N/A</v>
      </c>
      <c r="G286" t="e">
        <f>VLOOKUP(Merged!A286,Kyoto_Sun!$A$2:$O$142,15,FALSE)</f>
        <v>#N/A</v>
      </c>
    </row>
    <row r="287" spans="1:7">
      <c r="A287">
        <f>flowering_prunus!A312</f>
        <v>1086</v>
      </c>
      <c r="B287" t="str">
        <f>IF(VLOOKUP(Merged!A287,flowering_prunus!$A$27:$B$1241,2,FALSE)=0,"",VLOOKUP(Merged!A287,flowering_prunus!$A$27:$B$1241,2,FALSE))</f>
        <v/>
      </c>
      <c r="C287" t="str">
        <f>IF(VLOOKUP(Merged!A287,MarTemp_7_759!$A$16:$B$1226,2,FALSE)=-999.9,"",VLOOKUP(Merged!A287,MarTemp_7_759!$A$16:$B$1226,2,FALSE))</f>
        <v/>
      </c>
      <c r="D287">
        <f>IF(VLOOKUP(Merged!A287,MarTemp_reconstructed!$A$18:$B$1197,2,FALSE)=-50,"",VLOOKUP(Merged!A287,MarTemp_reconstructed!$A$18:$B$1197,2,FALSE))</f>
        <v>6.23</v>
      </c>
      <c r="E287" t="e">
        <f>VLOOKUP(Merged!A287,Kyoto_Precip!$A$2:$O$142,15,FALSE)</f>
        <v>#N/A</v>
      </c>
      <c r="F287" t="e">
        <f>VLOOKUP(Merged!A287,Kyoto_Temp!$A$2:$O$142,15,FALSE)</f>
        <v>#N/A</v>
      </c>
      <c r="G287" t="e">
        <f>VLOOKUP(Merged!A287,Kyoto_Sun!$A$2:$O$142,15,FALSE)</f>
        <v>#N/A</v>
      </c>
    </row>
    <row r="288" spans="1:7">
      <c r="A288">
        <f>flowering_prunus!A313</f>
        <v>1087</v>
      </c>
      <c r="B288" t="str">
        <f>IF(VLOOKUP(Merged!A288,flowering_prunus!$A$27:$B$1241,2,FALSE)=0,"",VLOOKUP(Merged!A288,flowering_prunus!$A$27:$B$1241,2,FALSE))</f>
        <v/>
      </c>
      <c r="C288" t="str">
        <f>IF(VLOOKUP(Merged!A288,MarTemp_7_759!$A$16:$B$1226,2,FALSE)=-999.9,"",VLOOKUP(Merged!A288,MarTemp_7_759!$A$16:$B$1226,2,FALSE))</f>
        <v/>
      </c>
      <c r="D288">
        <f>IF(VLOOKUP(Merged!A288,MarTemp_reconstructed!$A$18:$B$1197,2,FALSE)=-50,"",VLOOKUP(Merged!A288,MarTemp_reconstructed!$A$18:$B$1197,2,FALSE))</f>
        <v>6.45</v>
      </c>
      <c r="E288" t="e">
        <f>VLOOKUP(Merged!A288,Kyoto_Precip!$A$2:$O$142,15,FALSE)</f>
        <v>#N/A</v>
      </c>
      <c r="F288" t="e">
        <f>VLOOKUP(Merged!A288,Kyoto_Temp!$A$2:$O$142,15,FALSE)</f>
        <v>#N/A</v>
      </c>
      <c r="G288" t="e">
        <f>VLOOKUP(Merged!A288,Kyoto_Sun!$A$2:$O$142,15,FALSE)</f>
        <v>#N/A</v>
      </c>
    </row>
    <row r="289" spans="1:7">
      <c r="A289">
        <f>flowering_prunus!A314</f>
        <v>1088</v>
      </c>
      <c r="B289">
        <f>IF(VLOOKUP(Merged!A289,flowering_prunus!$A$27:$B$1241,2,FALSE)=0,"",VLOOKUP(Merged!A289,flowering_prunus!$A$27:$B$1241,2,FALSE))</f>
        <v>104</v>
      </c>
      <c r="C289">
        <f>IF(VLOOKUP(Merged!A289,MarTemp_7_759!$A$16:$B$1226,2,FALSE)=-999.9,"",VLOOKUP(Merged!A289,MarTemp_7_759!$A$16:$B$1226,2,FALSE))</f>
        <v>6.3</v>
      </c>
      <c r="D289">
        <f>IF(VLOOKUP(Merged!A289,MarTemp_reconstructed!$A$18:$B$1197,2,FALSE)=-50,"",VLOOKUP(Merged!A289,MarTemp_reconstructed!$A$18:$B$1197,2,FALSE))</f>
        <v>6.49</v>
      </c>
      <c r="E289" t="e">
        <f>VLOOKUP(Merged!A289,Kyoto_Precip!$A$2:$O$142,15,FALSE)</f>
        <v>#N/A</v>
      </c>
      <c r="F289" t="e">
        <f>VLOOKUP(Merged!A289,Kyoto_Temp!$A$2:$O$142,15,FALSE)</f>
        <v>#N/A</v>
      </c>
      <c r="G289" t="e">
        <f>VLOOKUP(Merged!A289,Kyoto_Sun!$A$2:$O$142,15,FALSE)</f>
        <v>#N/A</v>
      </c>
    </row>
    <row r="290" spans="1:7">
      <c r="A290">
        <f>flowering_prunus!A315</f>
        <v>1089</v>
      </c>
      <c r="B290" t="str">
        <f>IF(VLOOKUP(Merged!A290,flowering_prunus!$A$27:$B$1241,2,FALSE)=0,"",VLOOKUP(Merged!A290,flowering_prunus!$A$27:$B$1241,2,FALSE))</f>
        <v/>
      </c>
      <c r="C290" t="str">
        <f>IF(VLOOKUP(Merged!A290,MarTemp_7_759!$A$16:$B$1226,2,FALSE)=-999.9,"",VLOOKUP(Merged!A290,MarTemp_7_759!$A$16:$B$1226,2,FALSE))</f>
        <v/>
      </c>
      <c r="D290">
        <f>IF(VLOOKUP(Merged!A290,MarTemp_reconstructed!$A$18:$B$1197,2,FALSE)=-50,"",VLOOKUP(Merged!A290,MarTemp_reconstructed!$A$18:$B$1197,2,FALSE))</f>
        <v>6.37</v>
      </c>
      <c r="E290" t="e">
        <f>VLOOKUP(Merged!A290,Kyoto_Precip!$A$2:$O$142,15,FALSE)</f>
        <v>#N/A</v>
      </c>
      <c r="F290" t="e">
        <f>VLOOKUP(Merged!A290,Kyoto_Temp!$A$2:$O$142,15,FALSE)</f>
        <v>#N/A</v>
      </c>
      <c r="G290" t="e">
        <f>VLOOKUP(Merged!A290,Kyoto_Sun!$A$2:$O$142,15,FALSE)</f>
        <v>#N/A</v>
      </c>
    </row>
    <row r="291" spans="1:7">
      <c r="A291">
        <f>flowering_prunus!A316</f>
        <v>1090</v>
      </c>
      <c r="B291">
        <f>IF(VLOOKUP(Merged!A291,flowering_prunus!$A$27:$B$1241,2,FALSE)=0,"",VLOOKUP(Merged!A291,flowering_prunus!$A$27:$B$1241,2,FALSE))</f>
        <v>105</v>
      </c>
      <c r="C291">
        <f>IF(VLOOKUP(Merged!A291,MarTemp_7_759!$A$16:$B$1226,2,FALSE)=-999.9,"",VLOOKUP(Merged!A291,MarTemp_7_759!$A$16:$B$1226,2,FALSE))</f>
        <v>6</v>
      </c>
      <c r="D291">
        <f>IF(VLOOKUP(Merged!A291,MarTemp_reconstructed!$A$18:$B$1197,2,FALSE)=-50,"",VLOOKUP(Merged!A291,MarTemp_reconstructed!$A$18:$B$1197,2,FALSE))</f>
        <v>6.31</v>
      </c>
      <c r="E291" t="e">
        <f>VLOOKUP(Merged!A291,Kyoto_Precip!$A$2:$O$142,15,FALSE)</f>
        <v>#N/A</v>
      </c>
      <c r="F291" t="e">
        <f>VLOOKUP(Merged!A291,Kyoto_Temp!$A$2:$O$142,15,FALSE)</f>
        <v>#N/A</v>
      </c>
      <c r="G291" t="e">
        <f>VLOOKUP(Merged!A291,Kyoto_Sun!$A$2:$O$142,15,FALSE)</f>
        <v>#N/A</v>
      </c>
    </row>
    <row r="292" spans="1:7">
      <c r="A292">
        <f>flowering_prunus!A317</f>
        <v>1091</v>
      </c>
      <c r="B292" t="str">
        <f>IF(VLOOKUP(Merged!A292,flowering_prunus!$A$27:$B$1241,2,FALSE)=0,"",VLOOKUP(Merged!A292,flowering_prunus!$A$27:$B$1241,2,FALSE))</f>
        <v/>
      </c>
      <c r="C292" t="str">
        <f>IF(VLOOKUP(Merged!A292,MarTemp_7_759!$A$16:$B$1226,2,FALSE)=-999.9,"",VLOOKUP(Merged!A292,MarTemp_7_759!$A$16:$B$1226,2,FALSE))</f>
        <v/>
      </c>
      <c r="D292">
        <f>IF(VLOOKUP(Merged!A292,MarTemp_reconstructed!$A$18:$B$1197,2,FALSE)=-50,"",VLOOKUP(Merged!A292,MarTemp_reconstructed!$A$18:$B$1197,2,FALSE))</f>
        <v>6.28</v>
      </c>
      <c r="E292" t="e">
        <f>VLOOKUP(Merged!A292,Kyoto_Precip!$A$2:$O$142,15,FALSE)</f>
        <v>#N/A</v>
      </c>
      <c r="F292" t="e">
        <f>VLOOKUP(Merged!A292,Kyoto_Temp!$A$2:$O$142,15,FALSE)</f>
        <v>#N/A</v>
      </c>
      <c r="G292" t="e">
        <f>VLOOKUP(Merged!A292,Kyoto_Sun!$A$2:$O$142,15,FALSE)</f>
        <v>#N/A</v>
      </c>
    </row>
    <row r="293" spans="1:7">
      <c r="A293">
        <f>flowering_prunus!A318</f>
        <v>1092</v>
      </c>
      <c r="B293" t="str">
        <f>IF(VLOOKUP(Merged!A293,flowering_prunus!$A$27:$B$1241,2,FALSE)=0,"",VLOOKUP(Merged!A293,flowering_prunus!$A$27:$B$1241,2,FALSE))</f>
        <v/>
      </c>
      <c r="C293" t="str">
        <f>IF(VLOOKUP(Merged!A293,MarTemp_7_759!$A$16:$B$1226,2,FALSE)=-999.9,"",VLOOKUP(Merged!A293,MarTemp_7_759!$A$16:$B$1226,2,FALSE))</f>
        <v/>
      </c>
      <c r="D293">
        <f>IF(VLOOKUP(Merged!A293,MarTemp_reconstructed!$A$18:$B$1197,2,FALSE)=-50,"",VLOOKUP(Merged!A293,MarTemp_reconstructed!$A$18:$B$1197,2,FALSE))</f>
        <v>6.26</v>
      </c>
      <c r="E293" t="e">
        <f>VLOOKUP(Merged!A293,Kyoto_Precip!$A$2:$O$142,15,FALSE)</f>
        <v>#N/A</v>
      </c>
      <c r="F293" t="e">
        <f>VLOOKUP(Merged!A293,Kyoto_Temp!$A$2:$O$142,15,FALSE)</f>
        <v>#N/A</v>
      </c>
      <c r="G293" t="e">
        <f>VLOOKUP(Merged!A293,Kyoto_Sun!$A$2:$O$142,15,FALSE)</f>
        <v>#N/A</v>
      </c>
    </row>
    <row r="294" spans="1:7">
      <c r="A294">
        <f>flowering_prunus!A319</f>
        <v>1093</v>
      </c>
      <c r="B294">
        <f>IF(VLOOKUP(Merged!A294,flowering_prunus!$A$27:$B$1241,2,FALSE)=0,"",VLOOKUP(Merged!A294,flowering_prunus!$A$27:$B$1241,2,FALSE))</f>
        <v>105</v>
      </c>
      <c r="C294">
        <f>IF(VLOOKUP(Merged!A294,MarTemp_7_759!$A$16:$B$1226,2,FALSE)=-999.9,"",VLOOKUP(Merged!A294,MarTemp_7_759!$A$16:$B$1226,2,FALSE))</f>
        <v>6</v>
      </c>
      <c r="D294">
        <f>IF(VLOOKUP(Merged!A294,MarTemp_reconstructed!$A$18:$B$1197,2,FALSE)=-50,"",VLOOKUP(Merged!A294,MarTemp_reconstructed!$A$18:$B$1197,2,FALSE))</f>
        <v>6.24</v>
      </c>
      <c r="E294" t="e">
        <f>VLOOKUP(Merged!A294,Kyoto_Precip!$A$2:$O$142,15,FALSE)</f>
        <v>#N/A</v>
      </c>
      <c r="F294" t="e">
        <f>VLOOKUP(Merged!A294,Kyoto_Temp!$A$2:$O$142,15,FALSE)</f>
        <v>#N/A</v>
      </c>
      <c r="G294" t="e">
        <f>VLOOKUP(Merged!A294,Kyoto_Sun!$A$2:$O$142,15,FALSE)</f>
        <v>#N/A</v>
      </c>
    </row>
    <row r="295" spans="1:7">
      <c r="A295">
        <f>flowering_prunus!A320</f>
        <v>1094</v>
      </c>
      <c r="B295" t="str">
        <f>IF(VLOOKUP(Merged!A295,flowering_prunus!$A$27:$B$1241,2,FALSE)=0,"",VLOOKUP(Merged!A295,flowering_prunus!$A$27:$B$1241,2,FALSE))</f>
        <v/>
      </c>
      <c r="C295" t="str">
        <f>IF(VLOOKUP(Merged!A295,MarTemp_7_759!$A$16:$B$1226,2,FALSE)=-999.9,"",VLOOKUP(Merged!A295,MarTemp_7_759!$A$16:$B$1226,2,FALSE))</f>
        <v/>
      </c>
      <c r="D295">
        <f>IF(VLOOKUP(Merged!A295,MarTemp_reconstructed!$A$18:$B$1197,2,FALSE)=-50,"",VLOOKUP(Merged!A295,MarTemp_reconstructed!$A$18:$B$1197,2,FALSE))</f>
        <v>6.21</v>
      </c>
      <c r="E295" t="e">
        <f>VLOOKUP(Merged!A295,Kyoto_Precip!$A$2:$O$142,15,FALSE)</f>
        <v>#N/A</v>
      </c>
      <c r="F295" t="e">
        <f>VLOOKUP(Merged!A295,Kyoto_Temp!$A$2:$O$142,15,FALSE)</f>
        <v>#N/A</v>
      </c>
      <c r="G295" t="e">
        <f>VLOOKUP(Merged!A295,Kyoto_Sun!$A$2:$O$142,15,FALSE)</f>
        <v>#N/A</v>
      </c>
    </row>
    <row r="296" spans="1:7">
      <c r="A296">
        <f>flowering_prunus!A321</f>
        <v>1095</v>
      </c>
      <c r="B296">
        <f>IF(VLOOKUP(Merged!A296,flowering_prunus!$A$27:$B$1241,2,FALSE)=0,"",VLOOKUP(Merged!A296,flowering_prunus!$A$27:$B$1241,2,FALSE))</f>
        <v>100</v>
      </c>
      <c r="C296">
        <f>IF(VLOOKUP(Merged!A296,MarTemp_7_759!$A$16:$B$1226,2,FALSE)=-999.9,"",VLOOKUP(Merged!A296,MarTemp_7_759!$A$16:$B$1226,2,FALSE))</f>
        <v>7.4</v>
      </c>
      <c r="D296">
        <f>IF(VLOOKUP(Merged!A296,MarTemp_reconstructed!$A$18:$B$1197,2,FALSE)=-50,"",VLOOKUP(Merged!A296,MarTemp_reconstructed!$A$18:$B$1197,2,FALSE))</f>
        <v>6.19</v>
      </c>
      <c r="E296" t="e">
        <f>VLOOKUP(Merged!A296,Kyoto_Precip!$A$2:$O$142,15,FALSE)</f>
        <v>#N/A</v>
      </c>
      <c r="F296" t="e">
        <f>VLOOKUP(Merged!A296,Kyoto_Temp!$A$2:$O$142,15,FALSE)</f>
        <v>#N/A</v>
      </c>
      <c r="G296" t="e">
        <f>VLOOKUP(Merged!A296,Kyoto_Sun!$A$2:$O$142,15,FALSE)</f>
        <v>#N/A</v>
      </c>
    </row>
    <row r="297" spans="1:7">
      <c r="A297">
        <f>flowering_prunus!A322</f>
        <v>1096</v>
      </c>
      <c r="B297">
        <f>IF(VLOOKUP(Merged!A297,flowering_prunus!$A$27:$B$1241,2,FALSE)=0,"",VLOOKUP(Merged!A297,flowering_prunus!$A$27:$B$1241,2,FALSE))</f>
        <v>96</v>
      </c>
      <c r="C297">
        <f>IF(VLOOKUP(Merged!A297,MarTemp_7_759!$A$16:$B$1226,2,FALSE)=-999.9,"",VLOOKUP(Merged!A297,MarTemp_7_759!$A$16:$B$1226,2,FALSE))</f>
        <v>8.6</v>
      </c>
      <c r="D297">
        <f>IF(VLOOKUP(Merged!A297,MarTemp_reconstructed!$A$18:$B$1197,2,FALSE)=-50,"",VLOOKUP(Merged!A297,MarTemp_reconstructed!$A$18:$B$1197,2,FALSE))</f>
        <v>6.02</v>
      </c>
      <c r="E297" t="e">
        <f>VLOOKUP(Merged!A297,Kyoto_Precip!$A$2:$O$142,15,FALSE)</f>
        <v>#N/A</v>
      </c>
      <c r="F297" t="e">
        <f>VLOOKUP(Merged!A297,Kyoto_Temp!$A$2:$O$142,15,FALSE)</f>
        <v>#N/A</v>
      </c>
      <c r="G297" t="e">
        <f>VLOOKUP(Merged!A297,Kyoto_Sun!$A$2:$O$142,15,FALSE)</f>
        <v>#N/A</v>
      </c>
    </row>
    <row r="298" spans="1:7">
      <c r="A298">
        <f>flowering_prunus!A323</f>
        <v>1097</v>
      </c>
      <c r="B298" t="str">
        <f>IF(VLOOKUP(Merged!A298,flowering_prunus!$A$27:$B$1241,2,FALSE)=0,"",VLOOKUP(Merged!A298,flowering_prunus!$A$27:$B$1241,2,FALSE))</f>
        <v/>
      </c>
      <c r="C298" t="str">
        <f>IF(VLOOKUP(Merged!A298,MarTemp_7_759!$A$16:$B$1226,2,FALSE)=-999.9,"",VLOOKUP(Merged!A298,MarTemp_7_759!$A$16:$B$1226,2,FALSE))</f>
        <v/>
      </c>
      <c r="D298">
        <f>IF(VLOOKUP(Merged!A298,MarTemp_reconstructed!$A$18:$B$1197,2,FALSE)=-50,"",VLOOKUP(Merged!A298,MarTemp_reconstructed!$A$18:$B$1197,2,FALSE))</f>
        <v>6.03</v>
      </c>
      <c r="E298" t="e">
        <f>VLOOKUP(Merged!A298,Kyoto_Precip!$A$2:$O$142,15,FALSE)</f>
        <v>#N/A</v>
      </c>
      <c r="F298" t="e">
        <f>VLOOKUP(Merged!A298,Kyoto_Temp!$A$2:$O$142,15,FALSE)</f>
        <v>#N/A</v>
      </c>
      <c r="G298" t="e">
        <f>VLOOKUP(Merged!A298,Kyoto_Sun!$A$2:$O$142,15,FALSE)</f>
        <v>#N/A</v>
      </c>
    </row>
    <row r="299" spans="1:7">
      <c r="A299">
        <f>flowering_prunus!A324</f>
        <v>1098</v>
      </c>
      <c r="B299">
        <f>IF(VLOOKUP(Merged!A299,flowering_prunus!$A$27:$B$1241,2,FALSE)=0,"",VLOOKUP(Merged!A299,flowering_prunus!$A$27:$B$1241,2,FALSE))</f>
        <v>100</v>
      </c>
      <c r="C299">
        <f>IF(VLOOKUP(Merged!A299,MarTemp_7_759!$A$16:$B$1226,2,FALSE)=-999.9,"",VLOOKUP(Merged!A299,MarTemp_7_759!$A$16:$B$1226,2,FALSE))</f>
        <v>7.4</v>
      </c>
      <c r="D299">
        <f>IF(VLOOKUP(Merged!A299,MarTemp_reconstructed!$A$18:$B$1197,2,FALSE)=-50,"",VLOOKUP(Merged!A299,MarTemp_reconstructed!$A$18:$B$1197,2,FALSE))</f>
        <v>5.99</v>
      </c>
      <c r="E299" t="e">
        <f>VLOOKUP(Merged!A299,Kyoto_Precip!$A$2:$O$142,15,FALSE)</f>
        <v>#N/A</v>
      </c>
      <c r="F299" t="e">
        <f>VLOOKUP(Merged!A299,Kyoto_Temp!$A$2:$O$142,15,FALSE)</f>
        <v>#N/A</v>
      </c>
      <c r="G299" t="e">
        <f>VLOOKUP(Merged!A299,Kyoto_Sun!$A$2:$O$142,15,FALSE)</f>
        <v>#N/A</v>
      </c>
    </row>
    <row r="300" spans="1:7">
      <c r="A300">
        <f>flowering_prunus!A325</f>
        <v>1099</v>
      </c>
      <c r="B300">
        <f>IF(VLOOKUP(Merged!A300,flowering_prunus!$A$27:$B$1241,2,FALSE)=0,"",VLOOKUP(Merged!A300,flowering_prunus!$A$27:$B$1241,2,FALSE))</f>
        <v>103</v>
      </c>
      <c r="C300">
        <f>IF(VLOOKUP(Merged!A300,MarTemp_7_759!$A$16:$B$1226,2,FALSE)=-999.9,"",VLOOKUP(Merged!A300,MarTemp_7_759!$A$16:$B$1226,2,FALSE))</f>
        <v>6.6</v>
      </c>
      <c r="D300">
        <f>IF(VLOOKUP(Merged!A300,MarTemp_reconstructed!$A$18:$B$1197,2,FALSE)=-50,"",VLOOKUP(Merged!A300,MarTemp_reconstructed!$A$18:$B$1197,2,FALSE))</f>
        <v>5.9</v>
      </c>
      <c r="E300" t="e">
        <f>VLOOKUP(Merged!A300,Kyoto_Precip!$A$2:$O$142,15,FALSE)</f>
        <v>#N/A</v>
      </c>
      <c r="F300" t="e">
        <f>VLOOKUP(Merged!A300,Kyoto_Temp!$A$2:$O$142,15,FALSE)</f>
        <v>#N/A</v>
      </c>
      <c r="G300" t="e">
        <f>VLOOKUP(Merged!A300,Kyoto_Sun!$A$2:$O$142,15,FALSE)</f>
        <v>#N/A</v>
      </c>
    </row>
    <row r="301" spans="1:7">
      <c r="A301">
        <f>flowering_prunus!A326</f>
        <v>1100</v>
      </c>
      <c r="B301" t="str">
        <f>IF(VLOOKUP(Merged!A301,flowering_prunus!$A$27:$B$1241,2,FALSE)=0,"",VLOOKUP(Merged!A301,flowering_prunus!$A$27:$B$1241,2,FALSE))</f>
        <v/>
      </c>
      <c r="C301" t="str">
        <f>IF(VLOOKUP(Merged!A301,MarTemp_7_759!$A$16:$B$1226,2,FALSE)=-999.9,"",VLOOKUP(Merged!A301,MarTemp_7_759!$A$16:$B$1226,2,FALSE))</f>
        <v/>
      </c>
      <c r="D301">
        <f>IF(VLOOKUP(Merged!A301,MarTemp_reconstructed!$A$18:$B$1197,2,FALSE)=-50,"",VLOOKUP(Merged!A301,MarTemp_reconstructed!$A$18:$B$1197,2,FALSE))</f>
        <v>6.25</v>
      </c>
      <c r="E301" t="e">
        <f>VLOOKUP(Merged!A301,Kyoto_Precip!$A$2:$O$142,15,FALSE)</f>
        <v>#N/A</v>
      </c>
      <c r="F301" t="e">
        <f>VLOOKUP(Merged!A301,Kyoto_Temp!$A$2:$O$142,15,FALSE)</f>
        <v>#N/A</v>
      </c>
      <c r="G301" t="e">
        <f>VLOOKUP(Merged!A301,Kyoto_Sun!$A$2:$O$142,15,FALSE)</f>
        <v>#N/A</v>
      </c>
    </row>
    <row r="302" spans="1:7">
      <c r="A302">
        <f>flowering_prunus!A327</f>
        <v>1101</v>
      </c>
      <c r="B302" t="str">
        <f>IF(VLOOKUP(Merged!A302,flowering_prunus!$A$27:$B$1241,2,FALSE)=0,"",VLOOKUP(Merged!A302,flowering_prunus!$A$27:$B$1241,2,FALSE))</f>
        <v/>
      </c>
      <c r="C302" t="str">
        <f>IF(VLOOKUP(Merged!A302,MarTemp_7_759!$A$16:$B$1226,2,FALSE)=-999.9,"",VLOOKUP(Merged!A302,MarTemp_7_759!$A$16:$B$1226,2,FALSE))</f>
        <v/>
      </c>
      <c r="D302">
        <f>IF(VLOOKUP(Merged!A302,MarTemp_reconstructed!$A$18:$B$1197,2,FALSE)=-50,"",VLOOKUP(Merged!A302,MarTemp_reconstructed!$A$18:$B$1197,2,FALSE))</f>
        <v>6.2</v>
      </c>
      <c r="E302" t="e">
        <f>VLOOKUP(Merged!A302,Kyoto_Precip!$A$2:$O$142,15,FALSE)</f>
        <v>#N/A</v>
      </c>
      <c r="F302" t="e">
        <f>VLOOKUP(Merged!A302,Kyoto_Temp!$A$2:$O$142,15,FALSE)</f>
        <v>#N/A</v>
      </c>
      <c r="G302" t="e">
        <f>VLOOKUP(Merged!A302,Kyoto_Sun!$A$2:$O$142,15,FALSE)</f>
        <v>#N/A</v>
      </c>
    </row>
    <row r="303" spans="1:7">
      <c r="A303">
        <f>flowering_prunus!A328</f>
        <v>1102</v>
      </c>
      <c r="B303">
        <f>IF(VLOOKUP(Merged!A303,flowering_prunus!$A$27:$B$1241,2,FALSE)=0,"",VLOOKUP(Merged!A303,flowering_prunus!$A$27:$B$1241,2,FALSE))</f>
        <v>104</v>
      </c>
      <c r="C303">
        <f>IF(VLOOKUP(Merged!A303,MarTemp_7_759!$A$16:$B$1226,2,FALSE)=-999.9,"",VLOOKUP(Merged!A303,MarTemp_7_759!$A$16:$B$1226,2,FALSE))</f>
        <v>6.3</v>
      </c>
      <c r="D303">
        <f>IF(VLOOKUP(Merged!A303,MarTemp_reconstructed!$A$18:$B$1197,2,FALSE)=-50,"",VLOOKUP(Merged!A303,MarTemp_reconstructed!$A$18:$B$1197,2,FALSE))</f>
        <v>6.12</v>
      </c>
      <c r="E303" t="e">
        <f>VLOOKUP(Merged!A303,Kyoto_Precip!$A$2:$O$142,15,FALSE)</f>
        <v>#N/A</v>
      </c>
      <c r="F303" t="e">
        <f>VLOOKUP(Merged!A303,Kyoto_Temp!$A$2:$O$142,15,FALSE)</f>
        <v>#N/A</v>
      </c>
      <c r="G303" t="e">
        <f>VLOOKUP(Merged!A303,Kyoto_Sun!$A$2:$O$142,15,FALSE)</f>
        <v>#N/A</v>
      </c>
    </row>
    <row r="304" spans="1:7">
      <c r="A304">
        <f>flowering_prunus!A329</f>
        <v>1103</v>
      </c>
      <c r="B304" t="str">
        <f>IF(VLOOKUP(Merged!A304,flowering_prunus!$A$27:$B$1241,2,FALSE)=0,"",VLOOKUP(Merged!A304,flowering_prunus!$A$27:$B$1241,2,FALSE))</f>
        <v/>
      </c>
      <c r="C304" t="str">
        <f>IF(VLOOKUP(Merged!A304,MarTemp_7_759!$A$16:$B$1226,2,FALSE)=-999.9,"",VLOOKUP(Merged!A304,MarTemp_7_759!$A$16:$B$1226,2,FALSE))</f>
        <v/>
      </c>
      <c r="D304">
        <f>IF(VLOOKUP(Merged!A304,MarTemp_reconstructed!$A$18:$B$1197,2,FALSE)=-50,"",VLOOKUP(Merged!A304,MarTemp_reconstructed!$A$18:$B$1197,2,FALSE))</f>
        <v>6.16</v>
      </c>
      <c r="E304" t="e">
        <f>VLOOKUP(Merged!A304,Kyoto_Precip!$A$2:$O$142,15,FALSE)</f>
        <v>#N/A</v>
      </c>
      <c r="F304" t="e">
        <f>VLOOKUP(Merged!A304,Kyoto_Temp!$A$2:$O$142,15,FALSE)</f>
        <v>#N/A</v>
      </c>
      <c r="G304" t="e">
        <f>VLOOKUP(Merged!A304,Kyoto_Sun!$A$2:$O$142,15,FALSE)</f>
        <v>#N/A</v>
      </c>
    </row>
    <row r="305" spans="1:7">
      <c r="A305">
        <f>flowering_prunus!A330</f>
        <v>1104</v>
      </c>
      <c r="B305">
        <f>IF(VLOOKUP(Merged!A305,flowering_prunus!$A$27:$B$1241,2,FALSE)=0,"",VLOOKUP(Merged!A305,flowering_prunus!$A$27:$B$1241,2,FALSE))</f>
        <v>108</v>
      </c>
      <c r="C305">
        <f>IF(VLOOKUP(Merged!A305,MarTemp_7_759!$A$16:$B$1226,2,FALSE)=-999.9,"",VLOOKUP(Merged!A305,MarTemp_7_759!$A$16:$B$1226,2,FALSE))</f>
        <v>5.2</v>
      </c>
      <c r="D305">
        <f>IF(VLOOKUP(Merged!A305,MarTemp_reconstructed!$A$18:$B$1197,2,FALSE)=-50,"",VLOOKUP(Merged!A305,MarTemp_reconstructed!$A$18:$B$1197,2,FALSE))</f>
        <v>6.16</v>
      </c>
      <c r="E305" t="e">
        <f>VLOOKUP(Merged!A305,Kyoto_Precip!$A$2:$O$142,15,FALSE)</f>
        <v>#N/A</v>
      </c>
      <c r="F305" t="e">
        <f>VLOOKUP(Merged!A305,Kyoto_Temp!$A$2:$O$142,15,FALSE)</f>
        <v>#N/A</v>
      </c>
      <c r="G305" t="e">
        <f>VLOOKUP(Merged!A305,Kyoto_Sun!$A$2:$O$142,15,FALSE)</f>
        <v>#N/A</v>
      </c>
    </row>
    <row r="306" spans="1:7">
      <c r="A306">
        <f>flowering_prunus!A331</f>
        <v>1105</v>
      </c>
      <c r="B306">
        <f>IF(VLOOKUP(Merged!A306,flowering_prunus!$A$27:$B$1241,2,FALSE)=0,"",VLOOKUP(Merged!A306,flowering_prunus!$A$27:$B$1241,2,FALSE))</f>
        <v>114</v>
      </c>
      <c r="C306">
        <f>IF(VLOOKUP(Merged!A306,MarTemp_7_759!$A$16:$B$1226,2,FALSE)=-999.9,"",VLOOKUP(Merged!A306,MarTemp_7_759!$A$16:$B$1226,2,FALSE))</f>
        <v>3.5</v>
      </c>
      <c r="D306">
        <f>IF(VLOOKUP(Merged!A306,MarTemp_reconstructed!$A$18:$B$1197,2,FALSE)=-50,"",VLOOKUP(Merged!A306,MarTemp_reconstructed!$A$18:$B$1197,2,FALSE))</f>
        <v>6.16</v>
      </c>
      <c r="E306" t="e">
        <f>VLOOKUP(Merged!A306,Kyoto_Precip!$A$2:$O$142,15,FALSE)</f>
        <v>#N/A</v>
      </c>
      <c r="F306" t="e">
        <f>VLOOKUP(Merged!A306,Kyoto_Temp!$A$2:$O$142,15,FALSE)</f>
        <v>#N/A</v>
      </c>
      <c r="G306" t="e">
        <f>VLOOKUP(Merged!A306,Kyoto_Sun!$A$2:$O$142,15,FALSE)</f>
        <v>#N/A</v>
      </c>
    </row>
    <row r="307" spans="1:7">
      <c r="A307">
        <f>flowering_prunus!A332</f>
        <v>1106</v>
      </c>
      <c r="B307" t="str">
        <f>IF(VLOOKUP(Merged!A307,flowering_prunus!$A$27:$B$1241,2,FALSE)=0,"",VLOOKUP(Merged!A307,flowering_prunus!$A$27:$B$1241,2,FALSE))</f>
        <v/>
      </c>
      <c r="C307" t="str">
        <f>IF(VLOOKUP(Merged!A307,MarTemp_7_759!$A$16:$B$1226,2,FALSE)=-999.9,"",VLOOKUP(Merged!A307,MarTemp_7_759!$A$16:$B$1226,2,FALSE))</f>
        <v/>
      </c>
      <c r="D307">
        <f>IF(VLOOKUP(Merged!A307,MarTemp_reconstructed!$A$18:$B$1197,2,FALSE)=-50,"",VLOOKUP(Merged!A307,MarTemp_reconstructed!$A$18:$B$1197,2,FALSE))</f>
        <v>6.18</v>
      </c>
      <c r="E307" t="e">
        <f>VLOOKUP(Merged!A307,Kyoto_Precip!$A$2:$O$142,15,FALSE)</f>
        <v>#N/A</v>
      </c>
      <c r="F307" t="e">
        <f>VLOOKUP(Merged!A307,Kyoto_Temp!$A$2:$O$142,15,FALSE)</f>
        <v>#N/A</v>
      </c>
      <c r="G307" t="e">
        <f>VLOOKUP(Merged!A307,Kyoto_Sun!$A$2:$O$142,15,FALSE)</f>
        <v>#N/A</v>
      </c>
    </row>
    <row r="308" spans="1:7">
      <c r="A308">
        <f>flowering_prunus!A333</f>
        <v>1107</v>
      </c>
      <c r="B308">
        <f>IF(VLOOKUP(Merged!A308,flowering_prunus!$A$27:$B$1241,2,FALSE)=0,"",VLOOKUP(Merged!A308,flowering_prunus!$A$27:$B$1241,2,FALSE))</f>
        <v>105</v>
      </c>
      <c r="C308">
        <f>IF(VLOOKUP(Merged!A308,MarTemp_7_759!$A$16:$B$1226,2,FALSE)=-999.9,"",VLOOKUP(Merged!A308,MarTemp_7_759!$A$16:$B$1226,2,FALSE))</f>
        <v>6</v>
      </c>
      <c r="D308">
        <f>IF(VLOOKUP(Merged!A308,MarTemp_reconstructed!$A$18:$B$1197,2,FALSE)=-50,"",VLOOKUP(Merged!A308,MarTemp_reconstructed!$A$18:$B$1197,2,FALSE))</f>
        <v>6.13</v>
      </c>
      <c r="E308" t="e">
        <f>VLOOKUP(Merged!A308,Kyoto_Precip!$A$2:$O$142,15,FALSE)</f>
        <v>#N/A</v>
      </c>
      <c r="F308" t="e">
        <f>VLOOKUP(Merged!A308,Kyoto_Temp!$A$2:$O$142,15,FALSE)</f>
        <v>#N/A</v>
      </c>
      <c r="G308" t="e">
        <f>VLOOKUP(Merged!A308,Kyoto_Sun!$A$2:$O$142,15,FALSE)</f>
        <v>#N/A</v>
      </c>
    </row>
    <row r="309" spans="1:7">
      <c r="A309">
        <f>flowering_prunus!A334</f>
        <v>1108</v>
      </c>
      <c r="B309" t="str">
        <f>IF(VLOOKUP(Merged!A309,flowering_prunus!$A$27:$B$1241,2,FALSE)=0,"",VLOOKUP(Merged!A309,flowering_prunus!$A$27:$B$1241,2,FALSE))</f>
        <v/>
      </c>
      <c r="C309" t="str">
        <f>IF(VLOOKUP(Merged!A309,MarTemp_7_759!$A$16:$B$1226,2,FALSE)=-999.9,"",VLOOKUP(Merged!A309,MarTemp_7_759!$A$16:$B$1226,2,FALSE))</f>
        <v/>
      </c>
      <c r="D309">
        <f>IF(VLOOKUP(Merged!A309,MarTemp_reconstructed!$A$18:$B$1197,2,FALSE)=-50,"",VLOOKUP(Merged!A309,MarTemp_reconstructed!$A$18:$B$1197,2,FALSE))</f>
        <v>5.99</v>
      </c>
      <c r="E309" t="e">
        <f>VLOOKUP(Merged!A309,Kyoto_Precip!$A$2:$O$142,15,FALSE)</f>
        <v>#N/A</v>
      </c>
      <c r="F309" t="e">
        <f>VLOOKUP(Merged!A309,Kyoto_Temp!$A$2:$O$142,15,FALSE)</f>
        <v>#N/A</v>
      </c>
      <c r="G309" t="e">
        <f>VLOOKUP(Merged!A309,Kyoto_Sun!$A$2:$O$142,15,FALSE)</f>
        <v>#N/A</v>
      </c>
    </row>
    <row r="310" spans="1:7">
      <c r="A310">
        <f>flowering_prunus!A335</f>
        <v>1109</v>
      </c>
      <c r="B310" t="str">
        <f>IF(VLOOKUP(Merged!A310,flowering_prunus!$A$27:$B$1241,2,FALSE)=0,"",VLOOKUP(Merged!A310,flowering_prunus!$A$27:$B$1241,2,FALSE))</f>
        <v/>
      </c>
      <c r="C310" t="str">
        <f>IF(VLOOKUP(Merged!A310,MarTemp_7_759!$A$16:$B$1226,2,FALSE)=-999.9,"",VLOOKUP(Merged!A310,MarTemp_7_759!$A$16:$B$1226,2,FALSE))</f>
        <v/>
      </c>
      <c r="D310">
        <f>IF(VLOOKUP(Merged!A310,MarTemp_reconstructed!$A$18:$B$1197,2,FALSE)=-50,"",VLOOKUP(Merged!A310,MarTemp_reconstructed!$A$18:$B$1197,2,FALSE))</f>
        <v>6.17</v>
      </c>
      <c r="E310" t="e">
        <f>VLOOKUP(Merged!A310,Kyoto_Precip!$A$2:$O$142,15,FALSE)</f>
        <v>#N/A</v>
      </c>
      <c r="F310" t="e">
        <f>VLOOKUP(Merged!A310,Kyoto_Temp!$A$2:$O$142,15,FALSE)</f>
        <v>#N/A</v>
      </c>
      <c r="G310" t="e">
        <f>VLOOKUP(Merged!A310,Kyoto_Sun!$A$2:$O$142,15,FALSE)</f>
        <v>#N/A</v>
      </c>
    </row>
    <row r="311" spans="1:7">
      <c r="A311">
        <f>flowering_prunus!A336</f>
        <v>1110</v>
      </c>
      <c r="B311" t="str">
        <f>IF(VLOOKUP(Merged!A311,flowering_prunus!$A$27:$B$1241,2,FALSE)=0,"",VLOOKUP(Merged!A311,flowering_prunus!$A$27:$B$1241,2,FALSE))</f>
        <v/>
      </c>
      <c r="C311" t="str">
        <f>IF(VLOOKUP(Merged!A311,MarTemp_7_759!$A$16:$B$1226,2,FALSE)=-999.9,"",VLOOKUP(Merged!A311,MarTemp_7_759!$A$16:$B$1226,2,FALSE))</f>
        <v/>
      </c>
      <c r="D311">
        <f>IF(VLOOKUP(Merged!A311,MarTemp_reconstructed!$A$18:$B$1197,2,FALSE)=-50,"",VLOOKUP(Merged!A311,MarTemp_reconstructed!$A$18:$B$1197,2,FALSE))</f>
        <v>6.06</v>
      </c>
      <c r="E311" t="e">
        <f>VLOOKUP(Merged!A311,Kyoto_Precip!$A$2:$O$142,15,FALSE)</f>
        <v>#N/A</v>
      </c>
      <c r="F311" t="e">
        <f>VLOOKUP(Merged!A311,Kyoto_Temp!$A$2:$O$142,15,FALSE)</f>
        <v>#N/A</v>
      </c>
      <c r="G311" t="e">
        <f>VLOOKUP(Merged!A311,Kyoto_Sun!$A$2:$O$142,15,FALSE)</f>
        <v>#N/A</v>
      </c>
    </row>
    <row r="312" spans="1:7">
      <c r="A312">
        <f>flowering_prunus!A337</f>
        <v>1111</v>
      </c>
      <c r="B312">
        <f>IF(VLOOKUP(Merged!A312,flowering_prunus!$A$27:$B$1241,2,FALSE)=0,"",VLOOKUP(Merged!A312,flowering_prunus!$A$27:$B$1241,2,FALSE))</f>
        <v>113</v>
      </c>
      <c r="C312">
        <f>IF(VLOOKUP(Merged!A312,MarTemp_7_759!$A$16:$B$1226,2,FALSE)=-999.9,"",VLOOKUP(Merged!A312,MarTemp_7_759!$A$16:$B$1226,2,FALSE))</f>
        <v>3.8</v>
      </c>
      <c r="D312">
        <f>IF(VLOOKUP(Merged!A312,MarTemp_reconstructed!$A$18:$B$1197,2,FALSE)=-50,"",VLOOKUP(Merged!A312,MarTemp_reconstructed!$A$18:$B$1197,2,FALSE))</f>
        <v>5.97</v>
      </c>
      <c r="E312" t="e">
        <f>VLOOKUP(Merged!A312,Kyoto_Precip!$A$2:$O$142,15,FALSE)</f>
        <v>#N/A</v>
      </c>
      <c r="F312" t="e">
        <f>VLOOKUP(Merged!A312,Kyoto_Temp!$A$2:$O$142,15,FALSE)</f>
        <v>#N/A</v>
      </c>
      <c r="G312" t="e">
        <f>VLOOKUP(Merged!A312,Kyoto_Sun!$A$2:$O$142,15,FALSE)</f>
        <v>#N/A</v>
      </c>
    </row>
    <row r="313" spans="1:7">
      <c r="A313">
        <f>flowering_prunus!A338</f>
        <v>1112</v>
      </c>
      <c r="B313">
        <f>IF(VLOOKUP(Merged!A313,flowering_prunus!$A$27:$B$1241,2,FALSE)=0,"",VLOOKUP(Merged!A313,flowering_prunus!$A$27:$B$1241,2,FALSE))</f>
        <v>104</v>
      </c>
      <c r="C313">
        <f>IF(VLOOKUP(Merged!A313,MarTemp_7_759!$A$16:$B$1226,2,FALSE)=-999.9,"",VLOOKUP(Merged!A313,MarTemp_7_759!$A$16:$B$1226,2,FALSE))</f>
        <v>6.3</v>
      </c>
      <c r="D313">
        <f>IF(VLOOKUP(Merged!A313,MarTemp_reconstructed!$A$18:$B$1197,2,FALSE)=-50,"",VLOOKUP(Merged!A313,MarTemp_reconstructed!$A$18:$B$1197,2,FALSE))</f>
        <v>5.77</v>
      </c>
      <c r="E313" t="e">
        <f>VLOOKUP(Merged!A313,Kyoto_Precip!$A$2:$O$142,15,FALSE)</f>
        <v>#N/A</v>
      </c>
      <c r="F313" t="e">
        <f>VLOOKUP(Merged!A313,Kyoto_Temp!$A$2:$O$142,15,FALSE)</f>
        <v>#N/A</v>
      </c>
      <c r="G313" t="e">
        <f>VLOOKUP(Merged!A313,Kyoto_Sun!$A$2:$O$142,15,FALSE)</f>
        <v>#N/A</v>
      </c>
    </row>
    <row r="314" spans="1:7">
      <c r="A314">
        <f>flowering_prunus!A339</f>
        <v>1113</v>
      </c>
      <c r="B314" t="str">
        <f>IF(VLOOKUP(Merged!A314,flowering_prunus!$A$27:$B$1241,2,FALSE)=0,"",VLOOKUP(Merged!A314,flowering_prunus!$A$27:$B$1241,2,FALSE))</f>
        <v/>
      </c>
      <c r="C314" t="str">
        <f>IF(VLOOKUP(Merged!A314,MarTemp_7_759!$A$16:$B$1226,2,FALSE)=-999.9,"",VLOOKUP(Merged!A314,MarTemp_7_759!$A$16:$B$1226,2,FALSE))</f>
        <v/>
      </c>
      <c r="D314">
        <f>IF(VLOOKUP(Merged!A314,MarTemp_reconstructed!$A$18:$B$1197,2,FALSE)=-50,"",VLOOKUP(Merged!A314,MarTemp_reconstructed!$A$18:$B$1197,2,FALSE))</f>
        <v>5.7</v>
      </c>
      <c r="E314" t="e">
        <f>VLOOKUP(Merged!A314,Kyoto_Precip!$A$2:$O$142,15,FALSE)</f>
        <v>#N/A</v>
      </c>
      <c r="F314" t="e">
        <f>VLOOKUP(Merged!A314,Kyoto_Temp!$A$2:$O$142,15,FALSE)</f>
        <v>#N/A</v>
      </c>
      <c r="G314" t="e">
        <f>VLOOKUP(Merged!A314,Kyoto_Sun!$A$2:$O$142,15,FALSE)</f>
        <v>#N/A</v>
      </c>
    </row>
    <row r="315" spans="1:7">
      <c r="A315">
        <f>flowering_prunus!A340</f>
        <v>1114</v>
      </c>
      <c r="B315">
        <f>IF(VLOOKUP(Merged!A315,flowering_prunus!$A$27:$B$1241,2,FALSE)=0,"",VLOOKUP(Merged!A315,flowering_prunus!$A$27:$B$1241,2,FALSE))</f>
        <v>100</v>
      </c>
      <c r="C315">
        <f>IF(VLOOKUP(Merged!A315,MarTemp_7_759!$A$16:$B$1226,2,FALSE)=-999.9,"",VLOOKUP(Merged!A315,MarTemp_7_759!$A$16:$B$1226,2,FALSE))</f>
        <v>7.4</v>
      </c>
      <c r="D315">
        <f>IF(VLOOKUP(Merged!A315,MarTemp_reconstructed!$A$18:$B$1197,2,FALSE)=-50,"",VLOOKUP(Merged!A315,MarTemp_reconstructed!$A$18:$B$1197,2,FALSE))</f>
        <v>5.59</v>
      </c>
      <c r="E315" t="e">
        <f>VLOOKUP(Merged!A315,Kyoto_Precip!$A$2:$O$142,15,FALSE)</f>
        <v>#N/A</v>
      </c>
      <c r="F315" t="e">
        <f>VLOOKUP(Merged!A315,Kyoto_Temp!$A$2:$O$142,15,FALSE)</f>
        <v>#N/A</v>
      </c>
      <c r="G315" t="e">
        <f>VLOOKUP(Merged!A315,Kyoto_Sun!$A$2:$O$142,15,FALSE)</f>
        <v>#N/A</v>
      </c>
    </row>
    <row r="316" spans="1:7">
      <c r="A316">
        <f>flowering_prunus!A341</f>
        <v>1115</v>
      </c>
      <c r="B316" t="str">
        <f>IF(VLOOKUP(Merged!A316,flowering_prunus!$A$27:$B$1241,2,FALSE)=0,"",VLOOKUP(Merged!A316,flowering_prunus!$A$27:$B$1241,2,FALSE))</f>
        <v/>
      </c>
      <c r="C316" t="str">
        <f>IF(VLOOKUP(Merged!A316,MarTemp_7_759!$A$16:$B$1226,2,FALSE)=-999.9,"",VLOOKUP(Merged!A316,MarTemp_7_759!$A$16:$B$1226,2,FALSE))</f>
        <v/>
      </c>
      <c r="D316">
        <f>IF(VLOOKUP(Merged!A316,MarTemp_reconstructed!$A$18:$B$1197,2,FALSE)=-50,"",VLOOKUP(Merged!A316,MarTemp_reconstructed!$A$18:$B$1197,2,FALSE))</f>
        <v>5.54</v>
      </c>
      <c r="E316" t="e">
        <f>VLOOKUP(Merged!A316,Kyoto_Precip!$A$2:$O$142,15,FALSE)</f>
        <v>#N/A</v>
      </c>
      <c r="F316" t="e">
        <f>VLOOKUP(Merged!A316,Kyoto_Temp!$A$2:$O$142,15,FALSE)</f>
        <v>#N/A</v>
      </c>
      <c r="G316" t="e">
        <f>VLOOKUP(Merged!A316,Kyoto_Sun!$A$2:$O$142,15,FALSE)</f>
        <v>#N/A</v>
      </c>
    </row>
    <row r="317" spans="1:7">
      <c r="A317">
        <f>flowering_prunus!A342</f>
        <v>1116</v>
      </c>
      <c r="B317" t="str">
        <f>IF(VLOOKUP(Merged!A317,flowering_prunus!$A$27:$B$1241,2,FALSE)=0,"",VLOOKUP(Merged!A317,flowering_prunus!$A$27:$B$1241,2,FALSE))</f>
        <v/>
      </c>
      <c r="C317" t="str">
        <f>IF(VLOOKUP(Merged!A317,MarTemp_7_759!$A$16:$B$1226,2,FALSE)=-999.9,"",VLOOKUP(Merged!A317,MarTemp_7_759!$A$16:$B$1226,2,FALSE))</f>
        <v/>
      </c>
      <c r="D317">
        <f>IF(VLOOKUP(Merged!A317,MarTemp_reconstructed!$A$18:$B$1197,2,FALSE)=-50,"",VLOOKUP(Merged!A317,MarTemp_reconstructed!$A$18:$B$1197,2,FALSE))</f>
        <v>5.58</v>
      </c>
      <c r="E317" t="e">
        <f>VLOOKUP(Merged!A317,Kyoto_Precip!$A$2:$O$142,15,FALSE)</f>
        <v>#N/A</v>
      </c>
      <c r="F317" t="e">
        <f>VLOOKUP(Merged!A317,Kyoto_Temp!$A$2:$O$142,15,FALSE)</f>
        <v>#N/A</v>
      </c>
      <c r="G317" t="e">
        <f>VLOOKUP(Merged!A317,Kyoto_Sun!$A$2:$O$142,15,FALSE)</f>
        <v>#N/A</v>
      </c>
    </row>
    <row r="318" spans="1:7">
      <c r="A318">
        <f>flowering_prunus!A343</f>
        <v>1117</v>
      </c>
      <c r="B318">
        <f>IF(VLOOKUP(Merged!A318,flowering_prunus!$A$27:$B$1241,2,FALSE)=0,"",VLOOKUP(Merged!A318,flowering_prunus!$A$27:$B$1241,2,FALSE))</f>
        <v>109</v>
      </c>
      <c r="C318">
        <f>IF(VLOOKUP(Merged!A318,MarTemp_7_759!$A$16:$B$1226,2,FALSE)=-999.9,"",VLOOKUP(Merged!A318,MarTemp_7_759!$A$16:$B$1226,2,FALSE))</f>
        <v>4.9000000000000004</v>
      </c>
      <c r="D318">
        <f>IF(VLOOKUP(Merged!A318,MarTemp_reconstructed!$A$18:$B$1197,2,FALSE)=-50,"",VLOOKUP(Merged!A318,MarTemp_reconstructed!$A$18:$B$1197,2,FALSE))</f>
        <v>5.6</v>
      </c>
      <c r="E318" t="e">
        <f>VLOOKUP(Merged!A318,Kyoto_Precip!$A$2:$O$142,15,FALSE)</f>
        <v>#N/A</v>
      </c>
      <c r="F318" t="e">
        <f>VLOOKUP(Merged!A318,Kyoto_Temp!$A$2:$O$142,15,FALSE)</f>
        <v>#N/A</v>
      </c>
      <c r="G318" t="e">
        <f>VLOOKUP(Merged!A318,Kyoto_Sun!$A$2:$O$142,15,FALSE)</f>
        <v>#N/A</v>
      </c>
    </row>
    <row r="319" spans="1:7">
      <c r="A319">
        <f>flowering_prunus!A344</f>
        <v>1118</v>
      </c>
      <c r="B319">
        <f>IF(VLOOKUP(Merged!A319,flowering_prunus!$A$27:$B$1241,2,FALSE)=0,"",VLOOKUP(Merged!A319,flowering_prunus!$A$27:$B$1241,2,FALSE))</f>
        <v>102</v>
      </c>
      <c r="C319">
        <f>IF(VLOOKUP(Merged!A319,MarTemp_7_759!$A$16:$B$1226,2,FALSE)=-999.9,"",VLOOKUP(Merged!A319,MarTemp_7_759!$A$16:$B$1226,2,FALSE))</f>
        <v>6.9</v>
      </c>
      <c r="D319">
        <f>IF(VLOOKUP(Merged!A319,MarTemp_reconstructed!$A$18:$B$1197,2,FALSE)=-50,"",VLOOKUP(Merged!A319,MarTemp_reconstructed!$A$18:$B$1197,2,FALSE))</f>
        <v>5.54</v>
      </c>
      <c r="E319" t="e">
        <f>VLOOKUP(Merged!A319,Kyoto_Precip!$A$2:$O$142,15,FALSE)</f>
        <v>#N/A</v>
      </c>
      <c r="F319" t="e">
        <f>VLOOKUP(Merged!A319,Kyoto_Temp!$A$2:$O$142,15,FALSE)</f>
        <v>#N/A</v>
      </c>
      <c r="G319" t="e">
        <f>VLOOKUP(Merged!A319,Kyoto_Sun!$A$2:$O$142,15,FALSE)</f>
        <v>#N/A</v>
      </c>
    </row>
    <row r="320" spans="1:7">
      <c r="A320">
        <f>flowering_prunus!A345</f>
        <v>1119</v>
      </c>
      <c r="B320" t="str">
        <f>IF(VLOOKUP(Merged!A320,flowering_prunus!$A$27:$B$1241,2,FALSE)=0,"",VLOOKUP(Merged!A320,flowering_prunus!$A$27:$B$1241,2,FALSE))</f>
        <v/>
      </c>
      <c r="C320" t="str">
        <f>IF(VLOOKUP(Merged!A320,MarTemp_7_759!$A$16:$B$1226,2,FALSE)=-999.9,"",VLOOKUP(Merged!A320,MarTemp_7_759!$A$16:$B$1226,2,FALSE))</f>
        <v/>
      </c>
      <c r="D320">
        <f>IF(VLOOKUP(Merged!A320,MarTemp_reconstructed!$A$18:$B$1197,2,FALSE)=-50,"",VLOOKUP(Merged!A320,MarTemp_reconstructed!$A$18:$B$1197,2,FALSE))</f>
        <v>5.56</v>
      </c>
      <c r="E320" t="e">
        <f>VLOOKUP(Merged!A320,Kyoto_Precip!$A$2:$O$142,15,FALSE)</f>
        <v>#N/A</v>
      </c>
      <c r="F320" t="e">
        <f>VLOOKUP(Merged!A320,Kyoto_Temp!$A$2:$O$142,15,FALSE)</f>
        <v>#N/A</v>
      </c>
      <c r="G320" t="e">
        <f>VLOOKUP(Merged!A320,Kyoto_Sun!$A$2:$O$142,15,FALSE)</f>
        <v>#N/A</v>
      </c>
    </row>
    <row r="321" spans="1:7">
      <c r="A321">
        <f>flowering_prunus!A346</f>
        <v>1120</v>
      </c>
      <c r="B321">
        <f>IF(VLOOKUP(Merged!A321,flowering_prunus!$A$27:$B$1241,2,FALSE)=0,"",VLOOKUP(Merged!A321,flowering_prunus!$A$27:$B$1241,2,FALSE))</f>
        <v>104</v>
      </c>
      <c r="C321">
        <f>IF(VLOOKUP(Merged!A321,MarTemp_7_759!$A$16:$B$1226,2,FALSE)=-999.9,"",VLOOKUP(Merged!A321,MarTemp_7_759!$A$16:$B$1226,2,FALSE))</f>
        <v>6.3</v>
      </c>
      <c r="D321">
        <f>IF(VLOOKUP(Merged!A321,MarTemp_reconstructed!$A$18:$B$1197,2,FALSE)=-50,"",VLOOKUP(Merged!A321,MarTemp_reconstructed!$A$18:$B$1197,2,FALSE))</f>
        <v>5.58</v>
      </c>
      <c r="E321" t="e">
        <f>VLOOKUP(Merged!A321,Kyoto_Precip!$A$2:$O$142,15,FALSE)</f>
        <v>#N/A</v>
      </c>
      <c r="F321" t="e">
        <f>VLOOKUP(Merged!A321,Kyoto_Temp!$A$2:$O$142,15,FALSE)</f>
        <v>#N/A</v>
      </c>
      <c r="G321" t="e">
        <f>VLOOKUP(Merged!A321,Kyoto_Sun!$A$2:$O$142,15,FALSE)</f>
        <v>#N/A</v>
      </c>
    </row>
    <row r="322" spans="1:7">
      <c r="A322">
        <f>flowering_prunus!A347</f>
        <v>1121</v>
      </c>
      <c r="B322" t="str">
        <f>IF(VLOOKUP(Merged!A322,flowering_prunus!$A$27:$B$1241,2,FALSE)=0,"",VLOOKUP(Merged!A322,flowering_prunus!$A$27:$B$1241,2,FALSE))</f>
        <v/>
      </c>
      <c r="C322" t="str">
        <f>IF(VLOOKUP(Merged!A322,MarTemp_7_759!$A$16:$B$1226,2,FALSE)=-999.9,"",VLOOKUP(Merged!A322,MarTemp_7_759!$A$16:$B$1226,2,FALSE))</f>
        <v/>
      </c>
      <c r="D322">
        <f>IF(VLOOKUP(Merged!A322,MarTemp_reconstructed!$A$18:$B$1197,2,FALSE)=-50,"",VLOOKUP(Merged!A322,MarTemp_reconstructed!$A$18:$B$1197,2,FALSE))</f>
        <v>5.74</v>
      </c>
      <c r="E322" t="e">
        <f>VLOOKUP(Merged!A322,Kyoto_Precip!$A$2:$O$142,15,FALSE)</f>
        <v>#N/A</v>
      </c>
      <c r="F322" t="e">
        <f>VLOOKUP(Merged!A322,Kyoto_Temp!$A$2:$O$142,15,FALSE)</f>
        <v>#N/A</v>
      </c>
      <c r="G322" t="e">
        <f>VLOOKUP(Merged!A322,Kyoto_Sun!$A$2:$O$142,15,FALSE)</f>
        <v>#N/A</v>
      </c>
    </row>
    <row r="323" spans="1:7">
      <c r="A323">
        <f>flowering_prunus!A348</f>
        <v>1122</v>
      </c>
      <c r="B323" t="str">
        <f>IF(VLOOKUP(Merged!A323,flowering_prunus!$A$27:$B$1241,2,FALSE)=0,"",VLOOKUP(Merged!A323,flowering_prunus!$A$27:$B$1241,2,FALSE))</f>
        <v/>
      </c>
      <c r="C323" t="str">
        <f>IF(VLOOKUP(Merged!A323,MarTemp_7_759!$A$16:$B$1226,2,FALSE)=-999.9,"",VLOOKUP(Merged!A323,MarTemp_7_759!$A$16:$B$1226,2,FALSE))</f>
        <v/>
      </c>
      <c r="D323">
        <f>IF(VLOOKUP(Merged!A323,MarTemp_reconstructed!$A$18:$B$1197,2,FALSE)=-50,"",VLOOKUP(Merged!A323,MarTemp_reconstructed!$A$18:$B$1197,2,FALSE))</f>
        <v>5.74</v>
      </c>
      <c r="E323" t="e">
        <f>VLOOKUP(Merged!A323,Kyoto_Precip!$A$2:$O$142,15,FALSE)</f>
        <v>#N/A</v>
      </c>
      <c r="F323" t="e">
        <f>VLOOKUP(Merged!A323,Kyoto_Temp!$A$2:$O$142,15,FALSE)</f>
        <v>#N/A</v>
      </c>
      <c r="G323" t="e">
        <f>VLOOKUP(Merged!A323,Kyoto_Sun!$A$2:$O$142,15,FALSE)</f>
        <v>#N/A</v>
      </c>
    </row>
    <row r="324" spans="1:7">
      <c r="A324">
        <f>flowering_prunus!A349</f>
        <v>1123</v>
      </c>
      <c r="B324">
        <f>IF(VLOOKUP(Merged!A324,flowering_prunus!$A$27:$B$1241,2,FALSE)=0,"",VLOOKUP(Merged!A324,flowering_prunus!$A$27:$B$1241,2,FALSE))</f>
        <v>112</v>
      </c>
      <c r="C324">
        <f>IF(VLOOKUP(Merged!A324,MarTemp_7_759!$A$16:$B$1226,2,FALSE)=-999.9,"",VLOOKUP(Merged!A324,MarTemp_7_759!$A$16:$B$1226,2,FALSE))</f>
        <v>4.0999999999999996</v>
      </c>
      <c r="D324">
        <f>IF(VLOOKUP(Merged!A324,MarTemp_reconstructed!$A$18:$B$1197,2,FALSE)=-50,"",VLOOKUP(Merged!A324,MarTemp_reconstructed!$A$18:$B$1197,2,FALSE))</f>
        <v>5.72</v>
      </c>
      <c r="E324" t="e">
        <f>VLOOKUP(Merged!A324,Kyoto_Precip!$A$2:$O$142,15,FALSE)</f>
        <v>#N/A</v>
      </c>
      <c r="F324" t="e">
        <f>VLOOKUP(Merged!A324,Kyoto_Temp!$A$2:$O$142,15,FALSE)</f>
        <v>#N/A</v>
      </c>
      <c r="G324" t="e">
        <f>VLOOKUP(Merged!A324,Kyoto_Sun!$A$2:$O$142,15,FALSE)</f>
        <v>#N/A</v>
      </c>
    </row>
    <row r="325" spans="1:7">
      <c r="A325">
        <f>flowering_prunus!A350</f>
        <v>1124</v>
      </c>
      <c r="B325">
        <f>IF(VLOOKUP(Merged!A325,flowering_prunus!$A$27:$B$1241,2,FALSE)=0,"",VLOOKUP(Merged!A325,flowering_prunus!$A$27:$B$1241,2,FALSE))</f>
        <v>98</v>
      </c>
      <c r="C325">
        <f>IF(VLOOKUP(Merged!A325,MarTemp_7_759!$A$16:$B$1226,2,FALSE)=-999.9,"",VLOOKUP(Merged!A325,MarTemp_7_759!$A$16:$B$1226,2,FALSE))</f>
        <v>8</v>
      </c>
      <c r="D325">
        <f>IF(VLOOKUP(Merged!A325,MarTemp_reconstructed!$A$18:$B$1197,2,FALSE)=-50,"",VLOOKUP(Merged!A325,MarTemp_reconstructed!$A$18:$B$1197,2,FALSE))</f>
        <v>5.61</v>
      </c>
      <c r="E325" t="e">
        <f>VLOOKUP(Merged!A325,Kyoto_Precip!$A$2:$O$142,15,FALSE)</f>
        <v>#N/A</v>
      </c>
      <c r="F325" t="e">
        <f>VLOOKUP(Merged!A325,Kyoto_Temp!$A$2:$O$142,15,FALSE)</f>
        <v>#N/A</v>
      </c>
      <c r="G325" t="e">
        <f>VLOOKUP(Merged!A325,Kyoto_Sun!$A$2:$O$142,15,FALSE)</f>
        <v>#N/A</v>
      </c>
    </row>
    <row r="326" spans="1:7">
      <c r="A326">
        <f>flowering_prunus!A351</f>
        <v>1125</v>
      </c>
      <c r="B326">
        <f>IF(VLOOKUP(Merged!A326,flowering_prunus!$A$27:$B$1241,2,FALSE)=0,"",VLOOKUP(Merged!A326,flowering_prunus!$A$27:$B$1241,2,FALSE))</f>
        <v>111</v>
      </c>
      <c r="C326">
        <f>IF(VLOOKUP(Merged!A326,MarTemp_7_759!$A$16:$B$1226,2,FALSE)=-999.9,"",VLOOKUP(Merged!A326,MarTemp_7_759!$A$16:$B$1226,2,FALSE))</f>
        <v>4.3</v>
      </c>
      <c r="D326">
        <f>IF(VLOOKUP(Merged!A326,MarTemp_reconstructed!$A$18:$B$1197,2,FALSE)=-50,"",VLOOKUP(Merged!A326,MarTemp_reconstructed!$A$18:$B$1197,2,FALSE))</f>
        <v>5.66</v>
      </c>
      <c r="E326" t="e">
        <f>VLOOKUP(Merged!A326,Kyoto_Precip!$A$2:$O$142,15,FALSE)</f>
        <v>#N/A</v>
      </c>
      <c r="F326" t="e">
        <f>VLOOKUP(Merged!A326,Kyoto_Temp!$A$2:$O$142,15,FALSE)</f>
        <v>#N/A</v>
      </c>
      <c r="G326" t="e">
        <f>VLOOKUP(Merged!A326,Kyoto_Sun!$A$2:$O$142,15,FALSE)</f>
        <v>#N/A</v>
      </c>
    </row>
    <row r="327" spans="1:7">
      <c r="A327">
        <f>flowering_prunus!A352</f>
        <v>1126</v>
      </c>
      <c r="B327">
        <f>IF(VLOOKUP(Merged!A327,flowering_prunus!$A$27:$B$1241,2,FALSE)=0,"",VLOOKUP(Merged!A327,flowering_prunus!$A$27:$B$1241,2,FALSE))</f>
        <v>108</v>
      </c>
      <c r="C327">
        <f>IF(VLOOKUP(Merged!A327,MarTemp_7_759!$A$16:$B$1226,2,FALSE)=-999.9,"",VLOOKUP(Merged!A327,MarTemp_7_759!$A$16:$B$1226,2,FALSE))</f>
        <v>5.2</v>
      </c>
      <c r="D327">
        <f>IF(VLOOKUP(Merged!A327,MarTemp_reconstructed!$A$18:$B$1197,2,FALSE)=-50,"",VLOOKUP(Merged!A327,MarTemp_reconstructed!$A$18:$B$1197,2,FALSE))</f>
        <v>5.58</v>
      </c>
      <c r="E327" t="e">
        <f>VLOOKUP(Merged!A327,Kyoto_Precip!$A$2:$O$142,15,FALSE)</f>
        <v>#N/A</v>
      </c>
      <c r="F327" t="e">
        <f>VLOOKUP(Merged!A327,Kyoto_Temp!$A$2:$O$142,15,FALSE)</f>
        <v>#N/A</v>
      </c>
      <c r="G327" t="e">
        <f>VLOOKUP(Merged!A327,Kyoto_Sun!$A$2:$O$142,15,FALSE)</f>
        <v>#N/A</v>
      </c>
    </row>
    <row r="328" spans="1:7">
      <c r="A328">
        <f>flowering_prunus!A353</f>
        <v>1127</v>
      </c>
      <c r="B328">
        <f>IF(VLOOKUP(Merged!A328,flowering_prunus!$A$27:$B$1241,2,FALSE)=0,"",VLOOKUP(Merged!A328,flowering_prunus!$A$27:$B$1241,2,FALSE))</f>
        <v>107</v>
      </c>
      <c r="C328">
        <f>IF(VLOOKUP(Merged!A328,MarTemp_7_759!$A$16:$B$1226,2,FALSE)=-999.9,"",VLOOKUP(Merged!A328,MarTemp_7_759!$A$16:$B$1226,2,FALSE))</f>
        <v>5.4</v>
      </c>
      <c r="D328">
        <f>IF(VLOOKUP(Merged!A328,MarTemp_reconstructed!$A$18:$B$1197,2,FALSE)=-50,"",VLOOKUP(Merged!A328,MarTemp_reconstructed!$A$18:$B$1197,2,FALSE))</f>
        <v>5.67</v>
      </c>
      <c r="E328" t="e">
        <f>VLOOKUP(Merged!A328,Kyoto_Precip!$A$2:$O$142,15,FALSE)</f>
        <v>#N/A</v>
      </c>
      <c r="F328" t="e">
        <f>VLOOKUP(Merged!A328,Kyoto_Temp!$A$2:$O$142,15,FALSE)</f>
        <v>#N/A</v>
      </c>
      <c r="G328" t="e">
        <f>VLOOKUP(Merged!A328,Kyoto_Sun!$A$2:$O$142,15,FALSE)</f>
        <v>#N/A</v>
      </c>
    </row>
    <row r="329" spans="1:7">
      <c r="A329">
        <f>flowering_prunus!A354</f>
        <v>1128</v>
      </c>
      <c r="B329">
        <f>IF(VLOOKUP(Merged!A329,flowering_prunus!$A$27:$B$1241,2,FALSE)=0,"",VLOOKUP(Merged!A329,flowering_prunus!$A$27:$B$1241,2,FALSE))</f>
        <v>111</v>
      </c>
      <c r="C329">
        <f>IF(VLOOKUP(Merged!A329,MarTemp_7_759!$A$16:$B$1226,2,FALSE)=-999.9,"",VLOOKUP(Merged!A329,MarTemp_7_759!$A$16:$B$1226,2,FALSE))</f>
        <v>4.3</v>
      </c>
      <c r="D329">
        <f>IF(VLOOKUP(Merged!A329,MarTemp_reconstructed!$A$18:$B$1197,2,FALSE)=-50,"",VLOOKUP(Merged!A329,MarTemp_reconstructed!$A$18:$B$1197,2,FALSE))</f>
        <v>5.61</v>
      </c>
      <c r="E329" t="e">
        <f>VLOOKUP(Merged!A329,Kyoto_Precip!$A$2:$O$142,15,FALSE)</f>
        <v>#N/A</v>
      </c>
      <c r="F329" t="e">
        <f>VLOOKUP(Merged!A329,Kyoto_Temp!$A$2:$O$142,15,FALSE)</f>
        <v>#N/A</v>
      </c>
      <c r="G329" t="e">
        <f>VLOOKUP(Merged!A329,Kyoto_Sun!$A$2:$O$142,15,FALSE)</f>
        <v>#N/A</v>
      </c>
    </row>
    <row r="330" spans="1:7">
      <c r="A330">
        <f>flowering_prunus!A355</f>
        <v>1129</v>
      </c>
      <c r="B330">
        <f>IF(VLOOKUP(Merged!A330,flowering_prunus!$A$27:$B$1241,2,FALSE)=0,"",VLOOKUP(Merged!A330,flowering_prunus!$A$27:$B$1241,2,FALSE))</f>
        <v>106</v>
      </c>
      <c r="C330">
        <f>IF(VLOOKUP(Merged!A330,MarTemp_7_759!$A$16:$B$1226,2,FALSE)=-999.9,"",VLOOKUP(Merged!A330,MarTemp_7_759!$A$16:$B$1226,2,FALSE))</f>
        <v>5.7</v>
      </c>
      <c r="D330">
        <f>IF(VLOOKUP(Merged!A330,MarTemp_reconstructed!$A$18:$B$1197,2,FALSE)=-50,"",VLOOKUP(Merged!A330,MarTemp_reconstructed!$A$18:$B$1197,2,FALSE))</f>
        <v>5.56</v>
      </c>
      <c r="E330" t="e">
        <f>VLOOKUP(Merged!A330,Kyoto_Precip!$A$2:$O$142,15,FALSE)</f>
        <v>#N/A</v>
      </c>
      <c r="F330" t="e">
        <f>VLOOKUP(Merged!A330,Kyoto_Temp!$A$2:$O$142,15,FALSE)</f>
        <v>#N/A</v>
      </c>
      <c r="G330" t="e">
        <f>VLOOKUP(Merged!A330,Kyoto_Sun!$A$2:$O$142,15,FALSE)</f>
        <v>#N/A</v>
      </c>
    </row>
    <row r="331" spans="1:7">
      <c r="A331">
        <f>flowering_prunus!A356</f>
        <v>1130</v>
      </c>
      <c r="B331">
        <f>IF(VLOOKUP(Merged!A331,flowering_prunus!$A$27:$B$1241,2,FALSE)=0,"",VLOOKUP(Merged!A331,flowering_prunus!$A$27:$B$1241,2,FALSE))</f>
        <v>103</v>
      </c>
      <c r="C331">
        <f>IF(VLOOKUP(Merged!A331,MarTemp_7_759!$A$16:$B$1226,2,FALSE)=-999.9,"",VLOOKUP(Merged!A331,MarTemp_7_759!$A$16:$B$1226,2,FALSE))</f>
        <v>6.6</v>
      </c>
      <c r="D331">
        <f>IF(VLOOKUP(Merged!A331,MarTemp_reconstructed!$A$18:$B$1197,2,FALSE)=-50,"",VLOOKUP(Merged!A331,MarTemp_reconstructed!$A$18:$B$1197,2,FALSE))</f>
        <v>5.48</v>
      </c>
      <c r="E331" t="e">
        <f>VLOOKUP(Merged!A331,Kyoto_Precip!$A$2:$O$142,15,FALSE)</f>
        <v>#N/A</v>
      </c>
      <c r="F331" t="e">
        <f>VLOOKUP(Merged!A331,Kyoto_Temp!$A$2:$O$142,15,FALSE)</f>
        <v>#N/A</v>
      </c>
      <c r="G331" t="e">
        <f>VLOOKUP(Merged!A331,Kyoto_Sun!$A$2:$O$142,15,FALSE)</f>
        <v>#N/A</v>
      </c>
    </row>
    <row r="332" spans="1:7">
      <c r="A332">
        <f>flowering_prunus!A357</f>
        <v>1131</v>
      </c>
      <c r="B332">
        <f>IF(VLOOKUP(Merged!A332,flowering_prunus!$A$27:$B$1241,2,FALSE)=0,"",VLOOKUP(Merged!A332,flowering_prunus!$A$27:$B$1241,2,FALSE))</f>
        <v>103</v>
      </c>
      <c r="C332">
        <f>IF(VLOOKUP(Merged!A332,MarTemp_7_759!$A$16:$B$1226,2,FALSE)=-999.9,"",VLOOKUP(Merged!A332,MarTemp_7_759!$A$16:$B$1226,2,FALSE))</f>
        <v>6.6</v>
      </c>
      <c r="D332">
        <f>IF(VLOOKUP(Merged!A332,MarTemp_reconstructed!$A$18:$B$1197,2,FALSE)=-50,"",VLOOKUP(Merged!A332,MarTemp_reconstructed!$A$18:$B$1197,2,FALSE))</f>
        <v>5.45</v>
      </c>
      <c r="E332" t="e">
        <f>VLOOKUP(Merged!A332,Kyoto_Precip!$A$2:$O$142,15,FALSE)</f>
        <v>#N/A</v>
      </c>
      <c r="F332" t="e">
        <f>VLOOKUP(Merged!A332,Kyoto_Temp!$A$2:$O$142,15,FALSE)</f>
        <v>#N/A</v>
      </c>
      <c r="G332" t="e">
        <f>VLOOKUP(Merged!A332,Kyoto_Sun!$A$2:$O$142,15,FALSE)</f>
        <v>#N/A</v>
      </c>
    </row>
    <row r="333" spans="1:7">
      <c r="A333">
        <f>flowering_prunus!A358</f>
        <v>1132</v>
      </c>
      <c r="B333" t="str">
        <f>IF(VLOOKUP(Merged!A333,flowering_prunus!$A$27:$B$1241,2,FALSE)=0,"",VLOOKUP(Merged!A333,flowering_prunus!$A$27:$B$1241,2,FALSE))</f>
        <v/>
      </c>
      <c r="C333" t="str">
        <f>IF(VLOOKUP(Merged!A333,MarTemp_7_759!$A$16:$B$1226,2,FALSE)=-999.9,"",VLOOKUP(Merged!A333,MarTemp_7_759!$A$16:$B$1226,2,FALSE))</f>
        <v/>
      </c>
      <c r="D333">
        <f>IF(VLOOKUP(Merged!A333,MarTemp_reconstructed!$A$18:$B$1197,2,FALSE)=-50,"",VLOOKUP(Merged!A333,MarTemp_reconstructed!$A$18:$B$1197,2,FALSE))</f>
        <v>5.42</v>
      </c>
      <c r="E333" t="e">
        <f>VLOOKUP(Merged!A333,Kyoto_Precip!$A$2:$O$142,15,FALSE)</f>
        <v>#N/A</v>
      </c>
      <c r="F333" t="e">
        <f>VLOOKUP(Merged!A333,Kyoto_Temp!$A$2:$O$142,15,FALSE)</f>
        <v>#N/A</v>
      </c>
      <c r="G333" t="e">
        <f>VLOOKUP(Merged!A333,Kyoto_Sun!$A$2:$O$142,15,FALSE)</f>
        <v>#N/A</v>
      </c>
    </row>
    <row r="334" spans="1:7">
      <c r="A334">
        <f>flowering_prunus!A359</f>
        <v>1133</v>
      </c>
      <c r="B334" t="str">
        <f>IF(VLOOKUP(Merged!A334,flowering_prunus!$A$27:$B$1241,2,FALSE)=0,"",VLOOKUP(Merged!A334,flowering_prunus!$A$27:$B$1241,2,FALSE))</f>
        <v/>
      </c>
      <c r="C334" t="str">
        <f>IF(VLOOKUP(Merged!A334,MarTemp_7_759!$A$16:$B$1226,2,FALSE)=-999.9,"",VLOOKUP(Merged!A334,MarTemp_7_759!$A$16:$B$1226,2,FALSE))</f>
        <v/>
      </c>
      <c r="D334">
        <f>IF(VLOOKUP(Merged!A334,MarTemp_reconstructed!$A$18:$B$1197,2,FALSE)=-50,"",VLOOKUP(Merged!A334,MarTemp_reconstructed!$A$18:$B$1197,2,FALSE))</f>
        <v>5.42</v>
      </c>
      <c r="E334" t="e">
        <f>VLOOKUP(Merged!A334,Kyoto_Precip!$A$2:$O$142,15,FALSE)</f>
        <v>#N/A</v>
      </c>
      <c r="F334" t="e">
        <f>VLOOKUP(Merged!A334,Kyoto_Temp!$A$2:$O$142,15,FALSE)</f>
        <v>#N/A</v>
      </c>
      <c r="G334" t="e">
        <f>VLOOKUP(Merged!A334,Kyoto_Sun!$A$2:$O$142,15,FALSE)</f>
        <v>#N/A</v>
      </c>
    </row>
    <row r="335" spans="1:7">
      <c r="A335">
        <f>flowering_prunus!A360</f>
        <v>1134</v>
      </c>
      <c r="B335">
        <f>IF(VLOOKUP(Merged!A335,flowering_prunus!$A$27:$B$1241,2,FALSE)=0,"",VLOOKUP(Merged!A335,flowering_prunus!$A$27:$B$1241,2,FALSE))</f>
        <v>106</v>
      </c>
      <c r="C335">
        <f>IF(VLOOKUP(Merged!A335,MarTemp_7_759!$A$16:$B$1226,2,FALSE)=-999.9,"",VLOOKUP(Merged!A335,MarTemp_7_759!$A$16:$B$1226,2,FALSE))</f>
        <v>5.7</v>
      </c>
      <c r="D335">
        <f>IF(VLOOKUP(Merged!A335,MarTemp_reconstructed!$A$18:$B$1197,2,FALSE)=-50,"",VLOOKUP(Merged!A335,MarTemp_reconstructed!$A$18:$B$1197,2,FALSE))</f>
        <v>5.35</v>
      </c>
      <c r="E335" t="e">
        <f>VLOOKUP(Merged!A335,Kyoto_Precip!$A$2:$O$142,15,FALSE)</f>
        <v>#N/A</v>
      </c>
      <c r="F335" t="e">
        <f>VLOOKUP(Merged!A335,Kyoto_Temp!$A$2:$O$142,15,FALSE)</f>
        <v>#N/A</v>
      </c>
      <c r="G335" t="e">
        <f>VLOOKUP(Merged!A335,Kyoto_Sun!$A$2:$O$142,15,FALSE)</f>
        <v>#N/A</v>
      </c>
    </row>
    <row r="336" spans="1:7">
      <c r="A336">
        <f>flowering_prunus!A361</f>
        <v>1135</v>
      </c>
      <c r="B336" t="str">
        <f>IF(VLOOKUP(Merged!A336,flowering_prunus!$A$27:$B$1241,2,FALSE)=0,"",VLOOKUP(Merged!A336,flowering_prunus!$A$27:$B$1241,2,FALSE))</f>
        <v/>
      </c>
      <c r="C336" t="str">
        <f>IF(VLOOKUP(Merged!A336,MarTemp_7_759!$A$16:$B$1226,2,FALSE)=-999.9,"",VLOOKUP(Merged!A336,MarTemp_7_759!$A$16:$B$1226,2,FALSE))</f>
        <v/>
      </c>
      <c r="D336">
        <f>IF(VLOOKUP(Merged!A336,MarTemp_reconstructed!$A$18:$B$1197,2,FALSE)=-50,"",VLOOKUP(Merged!A336,MarTemp_reconstructed!$A$18:$B$1197,2,FALSE))</f>
        <v>5.32</v>
      </c>
      <c r="E336" t="e">
        <f>VLOOKUP(Merged!A336,Kyoto_Precip!$A$2:$O$142,15,FALSE)</f>
        <v>#N/A</v>
      </c>
      <c r="F336" t="e">
        <f>VLOOKUP(Merged!A336,Kyoto_Temp!$A$2:$O$142,15,FALSE)</f>
        <v>#N/A</v>
      </c>
      <c r="G336" t="e">
        <f>VLOOKUP(Merged!A336,Kyoto_Sun!$A$2:$O$142,15,FALSE)</f>
        <v>#N/A</v>
      </c>
    </row>
    <row r="337" spans="1:7">
      <c r="A337">
        <f>flowering_prunus!A362</f>
        <v>1136</v>
      </c>
      <c r="B337" t="str">
        <f>IF(VLOOKUP(Merged!A337,flowering_prunus!$A$27:$B$1241,2,FALSE)=0,"",VLOOKUP(Merged!A337,flowering_prunus!$A$27:$B$1241,2,FALSE))</f>
        <v/>
      </c>
      <c r="C337" t="str">
        <f>IF(VLOOKUP(Merged!A337,MarTemp_7_759!$A$16:$B$1226,2,FALSE)=-999.9,"",VLOOKUP(Merged!A337,MarTemp_7_759!$A$16:$B$1226,2,FALSE))</f>
        <v/>
      </c>
      <c r="D337">
        <f>IF(VLOOKUP(Merged!A337,MarTemp_reconstructed!$A$18:$B$1197,2,FALSE)=-50,"",VLOOKUP(Merged!A337,MarTemp_reconstructed!$A$18:$B$1197,2,FALSE))</f>
        <v>5.28</v>
      </c>
      <c r="E337" t="e">
        <f>VLOOKUP(Merged!A337,Kyoto_Precip!$A$2:$O$142,15,FALSE)</f>
        <v>#N/A</v>
      </c>
      <c r="F337" t="e">
        <f>VLOOKUP(Merged!A337,Kyoto_Temp!$A$2:$O$142,15,FALSE)</f>
        <v>#N/A</v>
      </c>
      <c r="G337" t="e">
        <f>VLOOKUP(Merged!A337,Kyoto_Sun!$A$2:$O$142,15,FALSE)</f>
        <v>#N/A</v>
      </c>
    </row>
    <row r="338" spans="1:7">
      <c r="A338">
        <f>flowering_prunus!A363</f>
        <v>1137</v>
      </c>
      <c r="B338" t="str">
        <f>IF(VLOOKUP(Merged!A338,flowering_prunus!$A$27:$B$1241,2,FALSE)=0,"",VLOOKUP(Merged!A338,flowering_prunus!$A$27:$B$1241,2,FALSE))</f>
        <v/>
      </c>
      <c r="C338" t="str">
        <f>IF(VLOOKUP(Merged!A338,MarTemp_7_759!$A$16:$B$1226,2,FALSE)=-999.9,"",VLOOKUP(Merged!A338,MarTemp_7_759!$A$16:$B$1226,2,FALSE))</f>
        <v/>
      </c>
      <c r="D338">
        <f>IF(VLOOKUP(Merged!A338,MarTemp_reconstructed!$A$18:$B$1197,2,FALSE)=-50,"",VLOOKUP(Merged!A338,MarTemp_reconstructed!$A$18:$B$1197,2,FALSE))</f>
        <v>5.25</v>
      </c>
      <c r="E338" t="e">
        <f>VLOOKUP(Merged!A338,Kyoto_Precip!$A$2:$O$142,15,FALSE)</f>
        <v>#N/A</v>
      </c>
      <c r="F338" t="e">
        <f>VLOOKUP(Merged!A338,Kyoto_Temp!$A$2:$O$142,15,FALSE)</f>
        <v>#N/A</v>
      </c>
      <c r="G338" t="e">
        <f>VLOOKUP(Merged!A338,Kyoto_Sun!$A$2:$O$142,15,FALSE)</f>
        <v>#N/A</v>
      </c>
    </row>
    <row r="339" spans="1:7">
      <c r="A339">
        <f>flowering_prunus!A364</f>
        <v>1138</v>
      </c>
      <c r="B339" t="str">
        <f>IF(VLOOKUP(Merged!A339,flowering_prunus!$A$27:$B$1241,2,FALSE)=0,"",VLOOKUP(Merged!A339,flowering_prunus!$A$27:$B$1241,2,FALSE))</f>
        <v/>
      </c>
      <c r="C339" t="str">
        <f>IF(VLOOKUP(Merged!A339,MarTemp_7_759!$A$16:$B$1226,2,FALSE)=-999.9,"",VLOOKUP(Merged!A339,MarTemp_7_759!$A$16:$B$1226,2,FALSE))</f>
        <v/>
      </c>
      <c r="D339">
        <f>IF(VLOOKUP(Merged!A339,MarTemp_reconstructed!$A$18:$B$1197,2,FALSE)=-50,"",VLOOKUP(Merged!A339,MarTemp_reconstructed!$A$18:$B$1197,2,FALSE))</f>
        <v>5.23</v>
      </c>
      <c r="E339" t="e">
        <f>VLOOKUP(Merged!A339,Kyoto_Precip!$A$2:$O$142,15,FALSE)</f>
        <v>#N/A</v>
      </c>
      <c r="F339" t="e">
        <f>VLOOKUP(Merged!A339,Kyoto_Temp!$A$2:$O$142,15,FALSE)</f>
        <v>#N/A</v>
      </c>
      <c r="G339" t="e">
        <f>VLOOKUP(Merged!A339,Kyoto_Sun!$A$2:$O$142,15,FALSE)</f>
        <v>#N/A</v>
      </c>
    </row>
    <row r="340" spans="1:7">
      <c r="A340">
        <f>flowering_prunus!A365</f>
        <v>1139</v>
      </c>
      <c r="B340">
        <f>IF(VLOOKUP(Merged!A340,flowering_prunus!$A$27:$B$1241,2,FALSE)=0,"",VLOOKUP(Merged!A340,flowering_prunus!$A$27:$B$1241,2,FALSE))</f>
        <v>113</v>
      </c>
      <c r="C340">
        <f>IF(VLOOKUP(Merged!A340,MarTemp_7_759!$A$16:$B$1226,2,FALSE)=-999.9,"",VLOOKUP(Merged!A340,MarTemp_7_759!$A$16:$B$1226,2,FALSE))</f>
        <v>3.8</v>
      </c>
      <c r="D340">
        <f>IF(VLOOKUP(Merged!A340,MarTemp_reconstructed!$A$18:$B$1197,2,FALSE)=-50,"",VLOOKUP(Merged!A340,MarTemp_reconstructed!$A$18:$B$1197,2,FALSE))</f>
        <v>5.67</v>
      </c>
      <c r="E340" t="e">
        <f>VLOOKUP(Merged!A340,Kyoto_Precip!$A$2:$O$142,15,FALSE)</f>
        <v>#N/A</v>
      </c>
      <c r="F340" t="e">
        <f>VLOOKUP(Merged!A340,Kyoto_Temp!$A$2:$O$142,15,FALSE)</f>
        <v>#N/A</v>
      </c>
      <c r="G340" t="e">
        <f>VLOOKUP(Merged!A340,Kyoto_Sun!$A$2:$O$142,15,FALSE)</f>
        <v>#N/A</v>
      </c>
    </row>
    <row r="341" spans="1:7">
      <c r="A341">
        <f>flowering_prunus!A366</f>
        <v>1140</v>
      </c>
      <c r="B341">
        <f>IF(VLOOKUP(Merged!A341,flowering_prunus!$A$27:$B$1241,2,FALSE)=0,"",VLOOKUP(Merged!A341,flowering_prunus!$A$27:$B$1241,2,FALSE))</f>
        <v>103</v>
      </c>
      <c r="C341">
        <f>IF(VLOOKUP(Merged!A341,MarTemp_7_759!$A$16:$B$1226,2,FALSE)=-999.9,"",VLOOKUP(Merged!A341,MarTemp_7_759!$A$16:$B$1226,2,FALSE))</f>
        <v>6.6</v>
      </c>
      <c r="D341">
        <f>IF(VLOOKUP(Merged!A341,MarTemp_reconstructed!$A$18:$B$1197,2,FALSE)=-50,"",VLOOKUP(Merged!A341,MarTemp_reconstructed!$A$18:$B$1197,2,FALSE))</f>
        <v>5.61</v>
      </c>
      <c r="E341" t="e">
        <f>VLOOKUP(Merged!A341,Kyoto_Precip!$A$2:$O$142,15,FALSE)</f>
        <v>#N/A</v>
      </c>
      <c r="F341" t="e">
        <f>VLOOKUP(Merged!A341,Kyoto_Temp!$A$2:$O$142,15,FALSE)</f>
        <v>#N/A</v>
      </c>
      <c r="G341" t="e">
        <f>VLOOKUP(Merged!A341,Kyoto_Sun!$A$2:$O$142,15,FALSE)</f>
        <v>#N/A</v>
      </c>
    </row>
    <row r="342" spans="1:7">
      <c r="A342">
        <f>flowering_prunus!A367</f>
        <v>1141</v>
      </c>
      <c r="B342">
        <f>IF(VLOOKUP(Merged!A342,flowering_prunus!$A$27:$B$1241,2,FALSE)=0,"",VLOOKUP(Merged!A342,flowering_prunus!$A$27:$B$1241,2,FALSE))</f>
        <v>111</v>
      </c>
      <c r="C342">
        <f>IF(VLOOKUP(Merged!A342,MarTemp_7_759!$A$16:$B$1226,2,FALSE)=-999.9,"",VLOOKUP(Merged!A342,MarTemp_7_759!$A$16:$B$1226,2,FALSE))</f>
        <v>4.3</v>
      </c>
      <c r="D342">
        <f>IF(VLOOKUP(Merged!A342,MarTemp_reconstructed!$A$18:$B$1197,2,FALSE)=-50,"",VLOOKUP(Merged!A342,MarTemp_reconstructed!$A$18:$B$1197,2,FALSE))</f>
        <v>6.11</v>
      </c>
      <c r="E342" t="e">
        <f>VLOOKUP(Merged!A342,Kyoto_Precip!$A$2:$O$142,15,FALSE)</f>
        <v>#N/A</v>
      </c>
      <c r="F342" t="e">
        <f>VLOOKUP(Merged!A342,Kyoto_Temp!$A$2:$O$142,15,FALSE)</f>
        <v>#N/A</v>
      </c>
      <c r="G342" t="e">
        <f>VLOOKUP(Merged!A342,Kyoto_Sun!$A$2:$O$142,15,FALSE)</f>
        <v>#N/A</v>
      </c>
    </row>
    <row r="343" spans="1:7">
      <c r="A343">
        <f>flowering_prunus!A368</f>
        <v>1142</v>
      </c>
      <c r="B343" t="str">
        <f>IF(VLOOKUP(Merged!A343,flowering_prunus!$A$27:$B$1241,2,FALSE)=0,"",VLOOKUP(Merged!A343,flowering_prunus!$A$27:$B$1241,2,FALSE))</f>
        <v/>
      </c>
      <c r="C343" t="str">
        <f>IF(VLOOKUP(Merged!A343,MarTemp_7_759!$A$16:$B$1226,2,FALSE)=-999.9,"",VLOOKUP(Merged!A343,MarTemp_7_759!$A$16:$B$1226,2,FALSE))</f>
        <v/>
      </c>
      <c r="D343">
        <f>IF(VLOOKUP(Merged!A343,MarTemp_reconstructed!$A$18:$B$1197,2,FALSE)=-50,"",VLOOKUP(Merged!A343,MarTemp_reconstructed!$A$18:$B$1197,2,FALSE))</f>
        <v>6.18</v>
      </c>
      <c r="E343" t="e">
        <f>VLOOKUP(Merged!A343,Kyoto_Precip!$A$2:$O$142,15,FALSE)</f>
        <v>#N/A</v>
      </c>
      <c r="F343" t="e">
        <f>VLOOKUP(Merged!A343,Kyoto_Temp!$A$2:$O$142,15,FALSE)</f>
        <v>#N/A</v>
      </c>
      <c r="G343" t="e">
        <f>VLOOKUP(Merged!A343,Kyoto_Sun!$A$2:$O$142,15,FALSE)</f>
        <v>#N/A</v>
      </c>
    </row>
    <row r="344" spans="1:7">
      <c r="A344">
        <f>flowering_prunus!A369</f>
        <v>1143</v>
      </c>
      <c r="B344">
        <f>IF(VLOOKUP(Merged!A344,flowering_prunus!$A$27:$B$1241,2,FALSE)=0,"",VLOOKUP(Merged!A344,flowering_prunus!$A$27:$B$1241,2,FALSE))</f>
        <v>110</v>
      </c>
      <c r="C344">
        <f>IF(VLOOKUP(Merged!A344,MarTemp_7_759!$A$16:$B$1226,2,FALSE)=-999.9,"",VLOOKUP(Merged!A344,MarTemp_7_759!$A$16:$B$1226,2,FALSE))</f>
        <v>4.5999999999999996</v>
      </c>
      <c r="D344">
        <f>IF(VLOOKUP(Merged!A344,MarTemp_reconstructed!$A$18:$B$1197,2,FALSE)=-50,"",VLOOKUP(Merged!A344,MarTemp_reconstructed!$A$18:$B$1197,2,FALSE))</f>
        <v>6.25</v>
      </c>
      <c r="E344" t="e">
        <f>VLOOKUP(Merged!A344,Kyoto_Precip!$A$2:$O$142,15,FALSE)</f>
        <v>#N/A</v>
      </c>
      <c r="F344" t="e">
        <f>VLOOKUP(Merged!A344,Kyoto_Temp!$A$2:$O$142,15,FALSE)</f>
        <v>#N/A</v>
      </c>
      <c r="G344" t="e">
        <f>VLOOKUP(Merged!A344,Kyoto_Sun!$A$2:$O$142,15,FALSE)</f>
        <v>#N/A</v>
      </c>
    </row>
    <row r="345" spans="1:7">
      <c r="A345">
        <f>flowering_prunus!A370</f>
        <v>1144</v>
      </c>
      <c r="B345" t="str">
        <f>IF(VLOOKUP(Merged!A345,flowering_prunus!$A$27:$B$1241,2,FALSE)=0,"",VLOOKUP(Merged!A345,flowering_prunus!$A$27:$B$1241,2,FALSE))</f>
        <v/>
      </c>
      <c r="C345" t="str">
        <f>IF(VLOOKUP(Merged!A345,MarTemp_7_759!$A$16:$B$1226,2,FALSE)=-999.9,"",VLOOKUP(Merged!A345,MarTemp_7_759!$A$16:$B$1226,2,FALSE))</f>
        <v/>
      </c>
      <c r="D345">
        <f>IF(VLOOKUP(Merged!A345,MarTemp_reconstructed!$A$18:$B$1197,2,FALSE)=-50,"",VLOOKUP(Merged!A345,MarTemp_reconstructed!$A$18:$B$1197,2,FALSE))</f>
        <v>6.26</v>
      </c>
      <c r="E345" t="e">
        <f>VLOOKUP(Merged!A345,Kyoto_Precip!$A$2:$O$142,15,FALSE)</f>
        <v>#N/A</v>
      </c>
      <c r="F345" t="e">
        <f>VLOOKUP(Merged!A345,Kyoto_Temp!$A$2:$O$142,15,FALSE)</f>
        <v>#N/A</v>
      </c>
      <c r="G345" t="e">
        <f>VLOOKUP(Merged!A345,Kyoto_Sun!$A$2:$O$142,15,FALSE)</f>
        <v>#N/A</v>
      </c>
    </row>
    <row r="346" spans="1:7">
      <c r="A346">
        <f>flowering_prunus!A371</f>
        <v>1145</v>
      </c>
      <c r="B346">
        <f>IF(VLOOKUP(Merged!A346,flowering_prunus!$A$27:$B$1241,2,FALSE)=0,"",VLOOKUP(Merged!A346,flowering_prunus!$A$27:$B$1241,2,FALSE))</f>
        <v>107</v>
      </c>
      <c r="C346">
        <f>IF(VLOOKUP(Merged!A346,MarTemp_7_759!$A$16:$B$1226,2,FALSE)=-999.9,"",VLOOKUP(Merged!A346,MarTemp_7_759!$A$16:$B$1226,2,FALSE))</f>
        <v>5.4</v>
      </c>
      <c r="D346">
        <f>IF(VLOOKUP(Merged!A346,MarTemp_reconstructed!$A$18:$B$1197,2,FALSE)=-50,"",VLOOKUP(Merged!A346,MarTemp_reconstructed!$A$18:$B$1197,2,FALSE))</f>
        <v>6.3</v>
      </c>
      <c r="E346" t="e">
        <f>VLOOKUP(Merged!A346,Kyoto_Precip!$A$2:$O$142,15,FALSE)</f>
        <v>#N/A</v>
      </c>
      <c r="F346" t="e">
        <f>VLOOKUP(Merged!A346,Kyoto_Temp!$A$2:$O$142,15,FALSE)</f>
        <v>#N/A</v>
      </c>
      <c r="G346" t="e">
        <f>VLOOKUP(Merged!A346,Kyoto_Sun!$A$2:$O$142,15,FALSE)</f>
        <v>#N/A</v>
      </c>
    </row>
    <row r="347" spans="1:7">
      <c r="A347">
        <f>flowering_prunus!A372</f>
        <v>1146</v>
      </c>
      <c r="B347" t="str">
        <f>IF(VLOOKUP(Merged!A347,flowering_prunus!$A$27:$B$1241,2,FALSE)=0,"",VLOOKUP(Merged!A347,flowering_prunus!$A$27:$B$1241,2,FALSE))</f>
        <v/>
      </c>
      <c r="C347" t="str">
        <f>IF(VLOOKUP(Merged!A347,MarTemp_7_759!$A$16:$B$1226,2,FALSE)=-999.9,"",VLOOKUP(Merged!A347,MarTemp_7_759!$A$16:$B$1226,2,FALSE))</f>
        <v/>
      </c>
      <c r="D347">
        <f>IF(VLOOKUP(Merged!A347,MarTemp_reconstructed!$A$18:$B$1197,2,FALSE)=-50,"",VLOOKUP(Merged!A347,MarTemp_reconstructed!$A$18:$B$1197,2,FALSE))</f>
        <v>5.97</v>
      </c>
      <c r="E347" t="e">
        <f>VLOOKUP(Merged!A347,Kyoto_Precip!$A$2:$O$142,15,FALSE)</f>
        <v>#N/A</v>
      </c>
      <c r="F347" t="e">
        <f>VLOOKUP(Merged!A347,Kyoto_Temp!$A$2:$O$142,15,FALSE)</f>
        <v>#N/A</v>
      </c>
      <c r="G347" t="e">
        <f>VLOOKUP(Merged!A347,Kyoto_Sun!$A$2:$O$142,15,FALSE)</f>
        <v>#N/A</v>
      </c>
    </row>
    <row r="348" spans="1:7">
      <c r="A348">
        <f>flowering_prunus!A373</f>
        <v>1147</v>
      </c>
      <c r="B348" t="str">
        <f>IF(VLOOKUP(Merged!A348,flowering_prunus!$A$27:$B$1241,2,FALSE)=0,"",VLOOKUP(Merged!A348,flowering_prunus!$A$27:$B$1241,2,FALSE))</f>
        <v/>
      </c>
      <c r="C348" t="str">
        <f>IF(VLOOKUP(Merged!A348,MarTemp_7_759!$A$16:$B$1226,2,FALSE)=-999.9,"",VLOOKUP(Merged!A348,MarTemp_7_759!$A$16:$B$1226,2,FALSE))</f>
        <v/>
      </c>
      <c r="D348">
        <f>IF(VLOOKUP(Merged!A348,MarTemp_reconstructed!$A$18:$B$1197,2,FALSE)=-50,"",VLOOKUP(Merged!A348,MarTemp_reconstructed!$A$18:$B$1197,2,FALSE))</f>
        <v>5.87</v>
      </c>
      <c r="E348" t="e">
        <f>VLOOKUP(Merged!A348,Kyoto_Precip!$A$2:$O$142,15,FALSE)</f>
        <v>#N/A</v>
      </c>
      <c r="F348" t="e">
        <f>VLOOKUP(Merged!A348,Kyoto_Temp!$A$2:$O$142,15,FALSE)</f>
        <v>#N/A</v>
      </c>
      <c r="G348" t="e">
        <f>VLOOKUP(Merged!A348,Kyoto_Sun!$A$2:$O$142,15,FALSE)</f>
        <v>#N/A</v>
      </c>
    </row>
    <row r="349" spans="1:7">
      <c r="A349">
        <f>flowering_prunus!A374</f>
        <v>1148</v>
      </c>
      <c r="B349" t="str">
        <f>IF(VLOOKUP(Merged!A349,flowering_prunus!$A$27:$B$1241,2,FALSE)=0,"",VLOOKUP(Merged!A349,flowering_prunus!$A$27:$B$1241,2,FALSE))</f>
        <v/>
      </c>
      <c r="C349" t="str">
        <f>IF(VLOOKUP(Merged!A349,MarTemp_7_759!$A$16:$B$1226,2,FALSE)=-999.9,"",VLOOKUP(Merged!A349,MarTemp_7_759!$A$16:$B$1226,2,FALSE))</f>
        <v/>
      </c>
      <c r="D349">
        <f>IF(VLOOKUP(Merged!A349,MarTemp_reconstructed!$A$18:$B$1197,2,FALSE)=-50,"",VLOOKUP(Merged!A349,MarTemp_reconstructed!$A$18:$B$1197,2,FALSE))</f>
        <v>5.73</v>
      </c>
      <c r="E349" t="e">
        <f>VLOOKUP(Merged!A349,Kyoto_Precip!$A$2:$O$142,15,FALSE)</f>
        <v>#N/A</v>
      </c>
      <c r="F349" t="e">
        <f>VLOOKUP(Merged!A349,Kyoto_Temp!$A$2:$O$142,15,FALSE)</f>
        <v>#N/A</v>
      </c>
      <c r="G349" t="e">
        <f>VLOOKUP(Merged!A349,Kyoto_Sun!$A$2:$O$142,15,FALSE)</f>
        <v>#N/A</v>
      </c>
    </row>
    <row r="350" spans="1:7">
      <c r="A350">
        <f>flowering_prunus!A375</f>
        <v>1149</v>
      </c>
      <c r="B350" t="str">
        <f>IF(VLOOKUP(Merged!A350,flowering_prunus!$A$27:$B$1241,2,FALSE)=0,"",VLOOKUP(Merged!A350,flowering_prunus!$A$27:$B$1241,2,FALSE))</f>
        <v/>
      </c>
      <c r="C350" t="str">
        <f>IF(VLOOKUP(Merged!A350,MarTemp_7_759!$A$16:$B$1226,2,FALSE)=-999.9,"",VLOOKUP(Merged!A350,MarTemp_7_759!$A$16:$B$1226,2,FALSE))</f>
        <v/>
      </c>
      <c r="D350">
        <f>IF(VLOOKUP(Merged!A350,MarTemp_reconstructed!$A$18:$B$1197,2,FALSE)=-50,"",VLOOKUP(Merged!A350,MarTemp_reconstructed!$A$18:$B$1197,2,FALSE))</f>
        <v>5.84</v>
      </c>
      <c r="E350" t="e">
        <f>VLOOKUP(Merged!A350,Kyoto_Precip!$A$2:$O$142,15,FALSE)</f>
        <v>#N/A</v>
      </c>
      <c r="F350" t="e">
        <f>VLOOKUP(Merged!A350,Kyoto_Temp!$A$2:$O$142,15,FALSE)</f>
        <v>#N/A</v>
      </c>
      <c r="G350" t="e">
        <f>VLOOKUP(Merged!A350,Kyoto_Sun!$A$2:$O$142,15,FALSE)</f>
        <v>#N/A</v>
      </c>
    </row>
    <row r="351" spans="1:7">
      <c r="A351">
        <f>flowering_prunus!A376</f>
        <v>1150</v>
      </c>
      <c r="B351" t="str">
        <f>IF(VLOOKUP(Merged!A351,flowering_prunus!$A$27:$B$1241,2,FALSE)=0,"",VLOOKUP(Merged!A351,flowering_prunus!$A$27:$B$1241,2,FALSE))</f>
        <v/>
      </c>
      <c r="C351" t="str">
        <f>IF(VLOOKUP(Merged!A351,MarTemp_7_759!$A$16:$B$1226,2,FALSE)=-999.9,"",VLOOKUP(Merged!A351,MarTemp_7_759!$A$16:$B$1226,2,FALSE))</f>
        <v/>
      </c>
      <c r="D351">
        <f>IF(VLOOKUP(Merged!A351,MarTemp_reconstructed!$A$18:$B$1197,2,FALSE)=-50,"",VLOOKUP(Merged!A351,MarTemp_reconstructed!$A$18:$B$1197,2,FALSE))</f>
        <v>5.77</v>
      </c>
      <c r="E351" t="e">
        <f>VLOOKUP(Merged!A351,Kyoto_Precip!$A$2:$O$142,15,FALSE)</f>
        <v>#N/A</v>
      </c>
      <c r="F351" t="e">
        <f>VLOOKUP(Merged!A351,Kyoto_Temp!$A$2:$O$142,15,FALSE)</f>
        <v>#N/A</v>
      </c>
      <c r="G351" t="e">
        <f>VLOOKUP(Merged!A351,Kyoto_Sun!$A$2:$O$142,15,FALSE)</f>
        <v>#N/A</v>
      </c>
    </row>
    <row r="352" spans="1:7">
      <c r="A352">
        <f>flowering_prunus!A377</f>
        <v>1151</v>
      </c>
      <c r="B352">
        <f>IF(VLOOKUP(Merged!A352,flowering_prunus!$A$27:$B$1241,2,FALSE)=0,"",VLOOKUP(Merged!A352,flowering_prunus!$A$27:$B$1241,2,FALSE))</f>
        <v>109</v>
      </c>
      <c r="C352">
        <f>IF(VLOOKUP(Merged!A352,MarTemp_7_759!$A$16:$B$1226,2,FALSE)=-999.9,"",VLOOKUP(Merged!A352,MarTemp_7_759!$A$16:$B$1226,2,FALSE))</f>
        <v>4.9000000000000004</v>
      </c>
      <c r="D352">
        <f>IF(VLOOKUP(Merged!A352,MarTemp_reconstructed!$A$18:$B$1197,2,FALSE)=-50,"",VLOOKUP(Merged!A352,MarTemp_reconstructed!$A$18:$B$1197,2,FALSE))</f>
        <v>5.93</v>
      </c>
      <c r="E352" t="e">
        <f>VLOOKUP(Merged!A352,Kyoto_Precip!$A$2:$O$142,15,FALSE)</f>
        <v>#N/A</v>
      </c>
      <c r="F352" t="e">
        <f>VLOOKUP(Merged!A352,Kyoto_Temp!$A$2:$O$142,15,FALSE)</f>
        <v>#N/A</v>
      </c>
      <c r="G352" t="e">
        <f>VLOOKUP(Merged!A352,Kyoto_Sun!$A$2:$O$142,15,FALSE)</f>
        <v>#N/A</v>
      </c>
    </row>
    <row r="353" spans="1:7">
      <c r="A353">
        <f>flowering_prunus!A378</f>
        <v>1152</v>
      </c>
      <c r="B353" t="str">
        <f>IF(VLOOKUP(Merged!A353,flowering_prunus!$A$27:$B$1241,2,FALSE)=0,"",VLOOKUP(Merged!A353,flowering_prunus!$A$27:$B$1241,2,FALSE))</f>
        <v/>
      </c>
      <c r="C353" t="str">
        <f>IF(VLOOKUP(Merged!A353,MarTemp_7_759!$A$16:$B$1226,2,FALSE)=-999.9,"",VLOOKUP(Merged!A353,MarTemp_7_759!$A$16:$B$1226,2,FALSE))</f>
        <v/>
      </c>
      <c r="D353">
        <f>IF(VLOOKUP(Merged!A353,MarTemp_reconstructed!$A$18:$B$1197,2,FALSE)=-50,"",VLOOKUP(Merged!A353,MarTemp_reconstructed!$A$18:$B$1197,2,FALSE))</f>
        <v>5.87</v>
      </c>
      <c r="E353" t="e">
        <f>VLOOKUP(Merged!A353,Kyoto_Precip!$A$2:$O$142,15,FALSE)</f>
        <v>#N/A</v>
      </c>
      <c r="F353" t="e">
        <f>VLOOKUP(Merged!A353,Kyoto_Temp!$A$2:$O$142,15,FALSE)</f>
        <v>#N/A</v>
      </c>
      <c r="G353" t="e">
        <f>VLOOKUP(Merged!A353,Kyoto_Sun!$A$2:$O$142,15,FALSE)</f>
        <v>#N/A</v>
      </c>
    </row>
    <row r="354" spans="1:7">
      <c r="A354">
        <f>flowering_prunus!A379</f>
        <v>1153</v>
      </c>
      <c r="B354" t="str">
        <f>IF(VLOOKUP(Merged!A354,flowering_prunus!$A$27:$B$1241,2,FALSE)=0,"",VLOOKUP(Merged!A354,flowering_prunus!$A$27:$B$1241,2,FALSE))</f>
        <v/>
      </c>
      <c r="C354" t="str">
        <f>IF(VLOOKUP(Merged!A354,MarTemp_7_759!$A$16:$B$1226,2,FALSE)=-999.9,"",VLOOKUP(Merged!A354,MarTemp_7_759!$A$16:$B$1226,2,FALSE))</f>
        <v/>
      </c>
      <c r="D354">
        <f>IF(VLOOKUP(Merged!A354,MarTemp_reconstructed!$A$18:$B$1197,2,FALSE)=-50,"",VLOOKUP(Merged!A354,MarTemp_reconstructed!$A$18:$B$1197,2,FALSE))</f>
        <v>5.92</v>
      </c>
      <c r="E354" t="e">
        <f>VLOOKUP(Merged!A354,Kyoto_Precip!$A$2:$O$142,15,FALSE)</f>
        <v>#N/A</v>
      </c>
      <c r="F354" t="e">
        <f>VLOOKUP(Merged!A354,Kyoto_Temp!$A$2:$O$142,15,FALSE)</f>
        <v>#N/A</v>
      </c>
      <c r="G354" t="e">
        <f>VLOOKUP(Merged!A354,Kyoto_Sun!$A$2:$O$142,15,FALSE)</f>
        <v>#N/A</v>
      </c>
    </row>
    <row r="355" spans="1:7">
      <c r="A355">
        <f>flowering_prunus!A380</f>
        <v>1154</v>
      </c>
      <c r="B355">
        <f>IF(VLOOKUP(Merged!A355,flowering_prunus!$A$27:$B$1241,2,FALSE)=0,"",VLOOKUP(Merged!A355,flowering_prunus!$A$27:$B$1241,2,FALSE))</f>
        <v>96</v>
      </c>
      <c r="C355">
        <f>IF(VLOOKUP(Merged!A355,MarTemp_7_759!$A$16:$B$1226,2,FALSE)=-999.9,"",VLOOKUP(Merged!A355,MarTemp_7_759!$A$16:$B$1226,2,FALSE))</f>
        <v>8.6</v>
      </c>
      <c r="D355">
        <f>IF(VLOOKUP(Merged!A355,MarTemp_reconstructed!$A$18:$B$1197,2,FALSE)=-50,"",VLOOKUP(Merged!A355,MarTemp_reconstructed!$A$18:$B$1197,2,FALSE))</f>
        <v>5.83</v>
      </c>
      <c r="E355" t="e">
        <f>VLOOKUP(Merged!A355,Kyoto_Precip!$A$2:$O$142,15,FALSE)</f>
        <v>#N/A</v>
      </c>
      <c r="F355" t="e">
        <f>VLOOKUP(Merged!A355,Kyoto_Temp!$A$2:$O$142,15,FALSE)</f>
        <v>#N/A</v>
      </c>
      <c r="G355" t="e">
        <f>VLOOKUP(Merged!A355,Kyoto_Sun!$A$2:$O$142,15,FALSE)</f>
        <v>#N/A</v>
      </c>
    </row>
    <row r="356" spans="1:7">
      <c r="A356">
        <f>flowering_prunus!A381</f>
        <v>1155</v>
      </c>
      <c r="B356" t="str">
        <f>IF(VLOOKUP(Merged!A356,flowering_prunus!$A$27:$B$1241,2,FALSE)=0,"",VLOOKUP(Merged!A356,flowering_prunus!$A$27:$B$1241,2,FALSE))</f>
        <v/>
      </c>
      <c r="C356" t="str">
        <f>IF(VLOOKUP(Merged!A356,MarTemp_7_759!$A$16:$B$1226,2,FALSE)=-999.9,"",VLOOKUP(Merged!A356,MarTemp_7_759!$A$16:$B$1226,2,FALSE))</f>
        <v/>
      </c>
      <c r="D356">
        <f>IF(VLOOKUP(Merged!A356,MarTemp_reconstructed!$A$18:$B$1197,2,FALSE)=-50,"",VLOOKUP(Merged!A356,MarTemp_reconstructed!$A$18:$B$1197,2,FALSE))</f>
        <v>5.89</v>
      </c>
      <c r="E356" t="e">
        <f>VLOOKUP(Merged!A356,Kyoto_Precip!$A$2:$O$142,15,FALSE)</f>
        <v>#N/A</v>
      </c>
      <c r="F356" t="e">
        <f>VLOOKUP(Merged!A356,Kyoto_Temp!$A$2:$O$142,15,FALSE)</f>
        <v>#N/A</v>
      </c>
      <c r="G356" t="e">
        <f>VLOOKUP(Merged!A356,Kyoto_Sun!$A$2:$O$142,15,FALSE)</f>
        <v>#N/A</v>
      </c>
    </row>
    <row r="357" spans="1:7">
      <c r="A357">
        <f>flowering_prunus!A382</f>
        <v>1156</v>
      </c>
      <c r="B357">
        <f>IF(VLOOKUP(Merged!A357,flowering_prunus!$A$27:$B$1241,2,FALSE)=0,"",VLOOKUP(Merged!A357,flowering_prunus!$A$27:$B$1241,2,FALSE))</f>
        <v>90</v>
      </c>
      <c r="C357">
        <f>IF(VLOOKUP(Merged!A357,MarTemp_7_759!$A$16:$B$1226,2,FALSE)=-999.9,"",VLOOKUP(Merged!A357,MarTemp_7_759!$A$16:$B$1226,2,FALSE))</f>
        <v>10.5</v>
      </c>
      <c r="D357">
        <f>IF(VLOOKUP(Merged!A357,MarTemp_reconstructed!$A$18:$B$1197,2,FALSE)=-50,"",VLOOKUP(Merged!A357,MarTemp_reconstructed!$A$18:$B$1197,2,FALSE))</f>
        <v>5.82</v>
      </c>
      <c r="E357" t="e">
        <f>VLOOKUP(Merged!A357,Kyoto_Precip!$A$2:$O$142,15,FALSE)</f>
        <v>#N/A</v>
      </c>
      <c r="F357" t="e">
        <f>VLOOKUP(Merged!A357,Kyoto_Temp!$A$2:$O$142,15,FALSE)</f>
        <v>#N/A</v>
      </c>
      <c r="G357" t="e">
        <f>VLOOKUP(Merged!A357,Kyoto_Sun!$A$2:$O$142,15,FALSE)</f>
        <v>#N/A</v>
      </c>
    </row>
    <row r="358" spans="1:7">
      <c r="A358">
        <f>flowering_prunus!A383</f>
        <v>1157</v>
      </c>
      <c r="B358" t="str">
        <f>IF(VLOOKUP(Merged!A358,flowering_prunus!$A$27:$B$1241,2,FALSE)=0,"",VLOOKUP(Merged!A358,flowering_prunus!$A$27:$B$1241,2,FALSE))</f>
        <v/>
      </c>
      <c r="C358" t="str">
        <f>IF(VLOOKUP(Merged!A358,MarTemp_7_759!$A$16:$B$1226,2,FALSE)=-999.9,"",VLOOKUP(Merged!A358,MarTemp_7_759!$A$16:$B$1226,2,FALSE))</f>
        <v/>
      </c>
      <c r="D358">
        <f>IF(VLOOKUP(Merged!A358,MarTemp_reconstructed!$A$18:$B$1197,2,FALSE)=-50,"",VLOOKUP(Merged!A358,MarTemp_reconstructed!$A$18:$B$1197,2,FALSE))</f>
        <v>6.04</v>
      </c>
      <c r="E358" t="e">
        <f>VLOOKUP(Merged!A358,Kyoto_Precip!$A$2:$O$142,15,FALSE)</f>
        <v>#N/A</v>
      </c>
      <c r="F358" t="e">
        <f>VLOOKUP(Merged!A358,Kyoto_Temp!$A$2:$O$142,15,FALSE)</f>
        <v>#N/A</v>
      </c>
      <c r="G358" t="e">
        <f>VLOOKUP(Merged!A358,Kyoto_Sun!$A$2:$O$142,15,FALSE)</f>
        <v>#N/A</v>
      </c>
    </row>
    <row r="359" spans="1:7">
      <c r="A359">
        <f>flowering_prunus!A384</f>
        <v>1158</v>
      </c>
      <c r="B359" t="str">
        <f>IF(VLOOKUP(Merged!A359,flowering_prunus!$A$27:$B$1241,2,FALSE)=0,"",VLOOKUP(Merged!A359,flowering_prunus!$A$27:$B$1241,2,FALSE))</f>
        <v/>
      </c>
      <c r="C359" t="str">
        <f>IF(VLOOKUP(Merged!A359,MarTemp_7_759!$A$16:$B$1226,2,FALSE)=-999.9,"",VLOOKUP(Merged!A359,MarTemp_7_759!$A$16:$B$1226,2,FALSE))</f>
        <v/>
      </c>
      <c r="D359">
        <f>IF(VLOOKUP(Merged!A359,MarTemp_reconstructed!$A$18:$B$1197,2,FALSE)=-50,"",VLOOKUP(Merged!A359,MarTemp_reconstructed!$A$18:$B$1197,2,FALSE))</f>
        <v>5.92</v>
      </c>
      <c r="E359" t="e">
        <f>VLOOKUP(Merged!A359,Kyoto_Precip!$A$2:$O$142,15,FALSE)</f>
        <v>#N/A</v>
      </c>
      <c r="F359" t="e">
        <f>VLOOKUP(Merged!A359,Kyoto_Temp!$A$2:$O$142,15,FALSE)</f>
        <v>#N/A</v>
      </c>
      <c r="G359" t="e">
        <f>VLOOKUP(Merged!A359,Kyoto_Sun!$A$2:$O$142,15,FALSE)</f>
        <v>#N/A</v>
      </c>
    </row>
    <row r="360" spans="1:7">
      <c r="A360">
        <f>flowering_prunus!A385</f>
        <v>1159</v>
      </c>
      <c r="B360">
        <f>IF(VLOOKUP(Merged!A360,flowering_prunus!$A$27:$B$1241,2,FALSE)=0,"",VLOOKUP(Merged!A360,flowering_prunus!$A$27:$B$1241,2,FALSE))</f>
        <v>103</v>
      </c>
      <c r="C360">
        <f>IF(VLOOKUP(Merged!A360,MarTemp_7_759!$A$16:$B$1226,2,FALSE)=-999.9,"",VLOOKUP(Merged!A360,MarTemp_7_759!$A$16:$B$1226,2,FALSE))</f>
        <v>6.6</v>
      </c>
      <c r="D360">
        <f>IF(VLOOKUP(Merged!A360,MarTemp_reconstructed!$A$18:$B$1197,2,FALSE)=-50,"",VLOOKUP(Merged!A360,MarTemp_reconstructed!$A$18:$B$1197,2,FALSE))</f>
        <v>6.14</v>
      </c>
      <c r="E360" t="e">
        <f>VLOOKUP(Merged!A360,Kyoto_Precip!$A$2:$O$142,15,FALSE)</f>
        <v>#N/A</v>
      </c>
      <c r="F360" t="e">
        <f>VLOOKUP(Merged!A360,Kyoto_Temp!$A$2:$O$142,15,FALSE)</f>
        <v>#N/A</v>
      </c>
      <c r="G360" t="e">
        <f>VLOOKUP(Merged!A360,Kyoto_Sun!$A$2:$O$142,15,FALSE)</f>
        <v>#N/A</v>
      </c>
    </row>
    <row r="361" spans="1:7">
      <c r="A361">
        <f>flowering_prunus!A386</f>
        <v>1160</v>
      </c>
      <c r="B361" t="str">
        <f>IF(VLOOKUP(Merged!A361,flowering_prunus!$A$27:$B$1241,2,FALSE)=0,"",VLOOKUP(Merged!A361,flowering_prunus!$A$27:$B$1241,2,FALSE))</f>
        <v/>
      </c>
      <c r="C361" t="str">
        <f>IF(VLOOKUP(Merged!A361,MarTemp_7_759!$A$16:$B$1226,2,FALSE)=-999.9,"",VLOOKUP(Merged!A361,MarTemp_7_759!$A$16:$B$1226,2,FALSE))</f>
        <v/>
      </c>
      <c r="D361">
        <f>IF(VLOOKUP(Merged!A361,MarTemp_reconstructed!$A$18:$B$1197,2,FALSE)=-50,"",VLOOKUP(Merged!A361,MarTemp_reconstructed!$A$18:$B$1197,2,FALSE))</f>
        <v>6.02</v>
      </c>
      <c r="E361" t="e">
        <f>VLOOKUP(Merged!A361,Kyoto_Precip!$A$2:$O$142,15,FALSE)</f>
        <v>#N/A</v>
      </c>
      <c r="F361" t="e">
        <f>VLOOKUP(Merged!A361,Kyoto_Temp!$A$2:$O$142,15,FALSE)</f>
        <v>#N/A</v>
      </c>
      <c r="G361" t="e">
        <f>VLOOKUP(Merged!A361,Kyoto_Sun!$A$2:$O$142,15,FALSE)</f>
        <v>#N/A</v>
      </c>
    </row>
    <row r="362" spans="1:7">
      <c r="A362">
        <f>flowering_prunus!A387</f>
        <v>1161</v>
      </c>
      <c r="B362">
        <f>IF(VLOOKUP(Merged!A362,flowering_prunus!$A$27:$B$1241,2,FALSE)=0,"",VLOOKUP(Merged!A362,flowering_prunus!$A$27:$B$1241,2,FALSE))</f>
        <v>112</v>
      </c>
      <c r="C362">
        <f>IF(VLOOKUP(Merged!A362,MarTemp_7_759!$A$16:$B$1226,2,FALSE)=-999.9,"",VLOOKUP(Merged!A362,MarTemp_7_759!$A$16:$B$1226,2,FALSE))</f>
        <v>4.0999999999999996</v>
      </c>
      <c r="D362">
        <f>IF(VLOOKUP(Merged!A362,MarTemp_reconstructed!$A$18:$B$1197,2,FALSE)=-50,"",VLOOKUP(Merged!A362,MarTemp_reconstructed!$A$18:$B$1197,2,FALSE))</f>
        <v>6.27</v>
      </c>
      <c r="E362" t="e">
        <f>VLOOKUP(Merged!A362,Kyoto_Precip!$A$2:$O$142,15,FALSE)</f>
        <v>#N/A</v>
      </c>
      <c r="F362" t="e">
        <f>VLOOKUP(Merged!A362,Kyoto_Temp!$A$2:$O$142,15,FALSE)</f>
        <v>#N/A</v>
      </c>
      <c r="G362" t="e">
        <f>VLOOKUP(Merged!A362,Kyoto_Sun!$A$2:$O$142,15,FALSE)</f>
        <v>#N/A</v>
      </c>
    </row>
    <row r="363" spans="1:7">
      <c r="A363">
        <f>flowering_prunus!A388</f>
        <v>1162</v>
      </c>
      <c r="B363" t="str">
        <f>IF(VLOOKUP(Merged!A363,flowering_prunus!$A$27:$B$1241,2,FALSE)=0,"",VLOOKUP(Merged!A363,flowering_prunus!$A$27:$B$1241,2,FALSE))</f>
        <v/>
      </c>
      <c r="C363" t="str">
        <f>IF(VLOOKUP(Merged!A363,MarTemp_7_759!$A$16:$B$1226,2,FALSE)=-999.9,"",VLOOKUP(Merged!A363,MarTemp_7_759!$A$16:$B$1226,2,FALSE))</f>
        <v/>
      </c>
      <c r="D363">
        <f>IF(VLOOKUP(Merged!A363,MarTemp_reconstructed!$A$18:$B$1197,2,FALSE)=-50,"",VLOOKUP(Merged!A363,MarTemp_reconstructed!$A$18:$B$1197,2,FALSE))</f>
        <v>6.11</v>
      </c>
      <c r="E363" t="e">
        <f>VLOOKUP(Merged!A363,Kyoto_Precip!$A$2:$O$142,15,FALSE)</f>
        <v>#N/A</v>
      </c>
      <c r="F363" t="e">
        <f>VLOOKUP(Merged!A363,Kyoto_Temp!$A$2:$O$142,15,FALSE)</f>
        <v>#N/A</v>
      </c>
      <c r="G363" t="e">
        <f>VLOOKUP(Merged!A363,Kyoto_Sun!$A$2:$O$142,15,FALSE)</f>
        <v>#N/A</v>
      </c>
    </row>
    <row r="364" spans="1:7">
      <c r="A364">
        <f>flowering_prunus!A389</f>
        <v>1163</v>
      </c>
      <c r="B364">
        <f>IF(VLOOKUP(Merged!A364,flowering_prunus!$A$27:$B$1241,2,FALSE)=0,"",VLOOKUP(Merged!A364,flowering_prunus!$A$27:$B$1241,2,FALSE))</f>
        <v>112</v>
      </c>
      <c r="C364">
        <f>IF(VLOOKUP(Merged!A364,MarTemp_7_759!$A$16:$B$1226,2,FALSE)=-999.9,"",VLOOKUP(Merged!A364,MarTemp_7_759!$A$16:$B$1226,2,FALSE))</f>
        <v>4.0999999999999996</v>
      </c>
      <c r="D364">
        <f>IF(VLOOKUP(Merged!A364,MarTemp_reconstructed!$A$18:$B$1197,2,FALSE)=-50,"",VLOOKUP(Merged!A364,MarTemp_reconstructed!$A$18:$B$1197,2,FALSE))</f>
        <v>5.95</v>
      </c>
      <c r="E364" t="e">
        <f>VLOOKUP(Merged!A364,Kyoto_Precip!$A$2:$O$142,15,FALSE)</f>
        <v>#N/A</v>
      </c>
      <c r="F364" t="e">
        <f>VLOOKUP(Merged!A364,Kyoto_Temp!$A$2:$O$142,15,FALSE)</f>
        <v>#N/A</v>
      </c>
      <c r="G364" t="e">
        <f>VLOOKUP(Merged!A364,Kyoto_Sun!$A$2:$O$142,15,FALSE)</f>
        <v>#N/A</v>
      </c>
    </row>
    <row r="365" spans="1:7">
      <c r="A365">
        <f>flowering_prunus!A390</f>
        <v>1164</v>
      </c>
      <c r="B365">
        <f>IF(VLOOKUP(Merged!A365,flowering_prunus!$A$27:$B$1241,2,FALSE)=0,"",VLOOKUP(Merged!A365,flowering_prunus!$A$27:$B$1241,2,FALSE))</f>
        <v>100</v>
      </c>
      <c r="C365">
        <f>IF(VLOOKUP(Merged!A365,MarTemp_7_759!$A$16:$B$1226,2,FALSE)=-999.9,"",VLOOKUP(Merged!A365,MarTemp_7_759!$A$16:$B$1226,2,FALSE))</f>
        <v>7.4</v>
      </c>
      <c r="D365">
        <f>IF(VLOOKUP(Merged!A365,MarTemp_reconstructed!$A$18:$B$1197,2,FALSE)=-50,"",VLOOKUP(Merged!A365,MarTemp_reconstructed!$A$18:$B$1197,2,FALSE))</f>
        <v>5.88</v>
      </c>
      <c r="E365" t="e">
        <f>VLOOKUP(Merged!A365,Kyoto_Precip!$A$2:$O$142,15,FALSE)</f>
        <v>#N/A</v>
      </c>
      <c r="F365" t="e">
        <f>VLOOKUP(Merged!A365,Kyoto_Temp!$A$2:$O$142,15,FALSE)</f>
        <v>#N/A</v>
      </c>
      <c r="G365" t="e">
        <f>VLOOKUP(Merged!A365,Kyoto_Sun!$A$2:$O$142,15,FALSE)</f>
        <v>#N/A</v>
      </c>
    </row>
    <row r="366" spans="1:7">
      <c r="A366">
        <f>flowering_prunus!A391</f>
        <v>1165</v>
      </c>
      <c r="B366">
        <f>IF(VLOOKUP(Merged!A366,flowering_prunus!$A$27:$B$1241,2,FALSE)=0,"",VLOOKUP(Merged!A366,flowering_prunus!$A$27:$B$1241,2,FALSE))</f>
        <v>106</v>
      </c>
      <c r="C366">
        <f>IF(VLOOKUP(Merged!A366,MarTemp_7_759!$A$16:$B$1226,2,FALSE)=-999.9,"",VLOOKUP(Merged!A366,MarTemp_7_759!$A$16:$B$1226,2,FALSE))</f>
        <v>5.7</v>
      </c>
      <c r="D366">
        <f>IF(VLOOKUP(Merged!A366,MarTemp_reconstructed!$A$18:$B$1197,2,FALSE)=-50,"",VLOOKUP(Merged!A366,MarTemp_reconstructed!$A$18:$B$1197,2,FALSE))</f>
        <v>5.88</v>
      </c>
      <c r="E366" t="e">
        <f>VLOOKUP(Merged!A366,Kyoto_Precip!$A$2:$O$142,15,FALSE)</f>
        <v>#N/A</v>
      </c>
      <c r="F366" t="e">
        <f>VLOOKUP(Merged!A366,Kyoto_Temp!$A$2:$O$142,15,FALSE)</f>
        <v>#N/A</v>
      </c>
      <c r="G366" t="e">
        <f>VLOOKUP(Merged!A366,Kyoto_Sun!$A$2:$O$142,15,FALSE)</f>
        <v>#N/A</v>
      </c>
    </row>
    <row r="367" spans="1:7">
      <c r="A367">
        <f>flowering_prunus!A392</f>
        <v>1166</v>
      </c>
      <c r="B367">
        <f>IF(VLOOKUP(Merged!A367,flowering_prunus!$A$27:$B$1241,2,FALSE)=0,"",VLOOKUP(Merged!A367,flowering_prunus!$A$27:$B$1241,2,FALSE))</f>
        <v>95</v>
      </c>
      <c r="C367">
        <f>IF(VLOOKUP(Merged!A367,MarTemp_7_759!$A$16:$B$1226,2,FALSE)=-999.9,"",VLOOKUP(Merged!A367,MarTemp_7_759!$A$16:$B$1226,2,FALSE))</f>
        <v>8.9</v>
      </c>
      <c r="D367">
        <f>IF(VLOOKUP(Merged!A367,MarTemp_reconstructed!$A$18:$B$1197,2,FALSE)=-50,"",VLOOKUP(Merged!A367,MarTemp_reconstructed!$A$18:$B$1197,2,FALSE))</f>
        <v>5.8</v>
      </c>
      <c r="E367" t="e">
        <f>VLOOKUP(Merged!A367,Kyoto_Precip!$A$2:$O$142,15,FALSE)</f>
        <v>#N/A</v>
      </c>
      <c r="F367" t="e">
        <f>VLOOKUP(Merged!A367,Kyoto_Temp!$A$2:$O$142,15,FALSE)</f>
        <v>#N/A</v>
      </c>
      <c r="G367" t="e">
        <f>VLOOKUP(Merged!A367,Kyoto_Sun!$A$2:$O$142,15,FALSE)</f>
        <v>#N/A</v>
      </c>
    </row>
    <row r="368" spans="1:7">
      <c r="A368">
        <f>flowering_prunus!A393</f>
        <v>1167</v>
      </c>
      <c r="B368">
        <f>IF(VLOOKUP(Merged!A368,flowering_prunus!$A$27:$B$1241,2,FALSE)=0,"",VLOOKUP(Merged!A368,flowering_prunus!$A$27:$B$1241,2,FALSE))</f>
        <v>111</v>
      </c>
      <c r="C368">
        <f>IF(VLOOKUP(Merged!A368,MarTemp_7_759!$A$16:$B$1226,2,FALSE)=-999.9,"",VLOOKUP(Merged!A368,MarTemp_7_759!$A$16:$B$1226,2,FALSE))</f>
        <v>4.3</v>
      </c>
      <c r="D368">
        <f>IF(VLOOKUP(Merged!A368,MarTemp_reconstructed!$A$18:$B$1197,2,FALSE)=-50,"",VLOOKUP(Merged!A368,MarTemp_reconstructed!$A$18:$B$1197,2,FALSE))</f>
        <v>5.95</v>
      </c>
      <c r="E368" t="e">
        <f>VLOOKUP(Merged!A368,Kyoto_Precip!$A$2:$O$142,15,FALSE)</f>
        <v>#N/A</v>
      </c>
      <c r="F368" t="e">
        <f>VLOOKUP(Merged!A368,Kyoto_Temp!$A$2:$O$142,15,FALSE)</f>
        <v>#N/A</v>
      </c>
      <c r="G368" t="e">
        <f>VLOOKUP(Merged!A368,Kyoto_Sun!$A$2:$O$142,15,FALSE)</f>
        <v>#N/A</v>
      </c>
    </row>
    <row r="369" spans="1:7">
      <c r="A369">
        <f>flowering_prunus!A394</f>
        <v>1168</v>
      </c>
      <c r="B369" t="str">
        <f>IF(VLOOKUP(Merged!A369,flowering_prunus!$A$27:$B$1241,2,FALSE)=0,"",VLOOKUP(Merged!A369,flowering_prunus!$A$27:$B$1241,2,FALSE))</f>
        <v/>
      </c>
      <c r="C369" t="str">
        <f>IF(VLOOKUP(Merged!A369,MarTemp_7_759!$A$16:$B$1226,2,FALSE)=-999.9,"",VLOOKUP(Merged!A369,MarTemp_7_759!$A$16:$B$1226,2,FALSE))</f>
        <v/>
      </c>
      <c r="D369">
        <f>IF(VLOOKUP(Merged!A369,MarTemp_reconstructed!$A$18:$B$1197,2,FALSE)=-50,"",VLOOKUP(Merged!A369,MarTemp_reconstructed!$A$18:$B$1197,2,FALSE))</f>
        <v>5.95</v>
      </c>
      <c r="E369" t="e">
        <f>VLOOKUP(Merged!A369,Kyoto_Precip!$A$2:$O$142,15,FALSE)</f>
        <v>#N/A</v>
      </c>
      <c r="F369" t="e">
        <f>VLOOKUP(Merged!A369,Kyoto_Temp!$A$2:$O$142,15,FALSE)</f>
        <v>#N/A</v>
      </c>
      <c r="G369" t="e">
        <f>VLOOKUP(Merged!A369,Kyoto_Sun!$A$2:$O$142,15,FALSE)</f>
        <v>#N/A</v>
      </c>
    </row>
    <row r="370" spans="1:7">
      <c r="A370">
        <f>flowering_prunus!A395</f>
        <v>1169</v>
      </c>
      <c r="B370">
        <f>IF(VLOOKUP(Merged!A370,flowering_prunus!$A$27:$B$1241,2,FALSE)=0,"",VLOOKUP(Merged!A370,flowering_prunus!$A$27:$B$1241,2,FALSE))</f>
        <v>112</v>
      </c>
      <c r="C370">
        <f>IF(VLOOKUP(Merged!A370,MarTemp_7_759!$A$16:$B$1226,2,FALSE)=-999.9,"",VLOOKUP(Merged!A370,MarTemp_7_759!$A$16:$B$1226,2,FALSE))</f>
        <v>4.0999999999999996</v>
      </c>
      <c r="D370">
        <f>IF(VLOOKUP(Merged!A370,MarTemp_reconstructed!$A$18:$B$1197,2,FALSE)=-50,"",VLOOKUP(Merged!A370,MarTemp_reconstructed!$A$18:$B$1197,2,FALSE))</f>
        <v>5.82</v>
      </c>
      <c r="E370" t="e">
        <f>VLOOKUP(Merged!A370,Kyoto_Precip!$A$2:$O$142,15,FALSE)</f>
        <v>#N/A</v>
      </c>
      <c r="F370" t="e">
        <f>VLOOKUP(Merged!A370,Kyoto_Temp!$A$2:$O$142,15,FALSE)</f>
        <v>#N/A</v>
      </c>
      <c r="G370" t="e">
        <f>VLOOKUP(Merged!A370,Kyoto_Sun!$A$2:$O$142,15,FALSE)</f>
        <v>#N/A</v>
      </c>
    </row>
    <row r="371" spans="1:7">
      <c r="A371">
        <f>flowering_prunus!A396</f>
        <v>1170</v>
      </c>
      <c r="B371">
        <f>IF(VLOOKUP(Merged!A371,flowering_prunus!$A$27:$B$1241,2,FALSE)=0,"",VLOOKUP(Merged!A371,flowering_prunus!$A$27:$B$1241,2,FALSE))</f>
        <v>113</v>
      </c>
      <c r="C371">
        <f>IF(VLOOKUP(Merged!A371,MarTemp_7_759!$A$16:$B$1226,2,FALSE)=-999.9,"",VLOOKUP(Merged!A371,MarTemp_7_759!$A$16:$B$1226,2,FALSE))</f>
        <v>3.8</v>
      </c>
      <c r="D371">
        <f>IF(VLOOKUP(Merged!A371,MarTemp_reconstructed!$A$18:$B$1197,2,FALSE)=-50,"",VLOOKUP(Merged!A371,MarTemp_reconstructed!$A$18:$B$1197,2,FALSE))</f>
        <v>5.59</v>
      </c>
      <c r="E371" t="e">
        <f>VLOOKUP(Merged!A371,Kyoto_Precip!$A$2:$O$142,15,FALSE)</f>
        <v>#N/A</v>
      </c>
      <c r="F371" t="e">
        <f>VLOOKUP(Merged!A371,Kyoto_Temp!$A$2:$O$142,15,FALSE)</f>
        <v>#N/A</v>
      </c>
      <c r="G371" t="e">
        <f>VLOOKUP(Merged!A371,Kyoto_Sun!$A$2:$O$142,15,FALSE)</f>
        <v>#N/A</v>
      </c>
    </row>
    <row r="372" spans="1:7">
      <c r="A372">
        <f>flowering_prunus!A397</f>
        <v>1171</v>
      </c>
      <c r="B372" t="str">
        <f>IF(VLOOKUP(Merged!A372,flowering_prunus!$A$27:$B$1241,2,FALSE)=0,"",VLOOKUP(Merged!A372,flowering_prunus!$A$27:$B$1241,2,FALSE))</f>
        <v/>
      </c>
      <c r="C372" t="str">
        <f>IF(VLOOKUP(Merged!A372,MarTemp_7_759!$A$16:$B$1226,2,FALSE)=-999.9,"",VLOOKUP(Merged!A372,MarTemp_7_759!$A$16:$B$1226,2,FALSE))</f>
        <v/>
      </c>
      <c r="D372">
        <f>IF(VLOOKUP(Merged!A372,MarTemp_reconstructed!$A$18:$B$1197,2,FALSE)=-50,"",VLOOKUP(Merged!A372,MarTemp_reconstructed!$A$18:$B$1197,2,FALSE))</f>
        <v>5.52</v>
      </c>
      <c r="E372" t="e">
        <f>VLOOKUP(Merged!A372,Kyoto_Precip!$A$2:$O$142,15,FALSE)</f>
        <v>#N/A</v>
      </c>
      <c r="F372" t="e">
        <f>VLOOKUP(Merged!A372,Kyoto_Temp!$A$2:$O$142,15,FALSE)</f>
        <v>#N/A</v>
      </c>
      <c r="G372" t="e">
        <f>VLOOKUP(Merged!A372,Kyoto_Sun!$A$2:$O$142,15,FALSE)</f>
        <v>#N/A</v>
      </c>
    </row>
    <row r="373" spans="1:7">
      <c r="A373">
        <f>flowering_prunus!A398</f>
        <v>1172</v>
      </c>
      <c r="B373">
        <f>IF(VLOOKUP(Merged!A373,flowering_prunus!$A$27:$B$1241,2,FALSE)=0,"",VLOOKUP(Merged!A373,flowering_prunus!$A$27:$B$1241,2,FALSE))</f>
        <v>103</v>
      </c>
      <c r="C373">
        <f>IF(VLOOKUP(Merged!A373,MarTemp_7_759!$A$16:$B$1226,2,FALSE)=-999.9,"",VLOOKUP(Merged!A373,MarTemp_7_759!$A$16:$B$1226,2,FALSE))</f>
        <v>6.6</v>
      </c>
      <c r="D373">
        <f>IF(VLOOKUP(Merged!A373,MarTemp_reconstructed!$A$18:$B$1197,2,FALSE)=-50,"",VLOOKUP(Merged!A373,MarTemp_reconstructed!$A$18:$B$1197,2,FALSE))</f>
        <v>5.29</v>
      </c>
      <c r="E373" t="e">
        <f>VLOOKUP(Merged!A373,Kyoto_Precip!$A$2:$O$142,15,FALSE)</f>
        <v>#N/A</v>
      </c>
      <c r="F373" t="e">
        <f>VLOOKUP(Merged!A373,Kyoto_Temp!$A$2:$O$142,15,FALSE)</f>
        <v>#N/A</v>
      </c>
      <c r="G373" t="e">
        <f>VLOOKUP(Merged!A373,Kyoto_Sun!$A$2:$O$142,15,FALSE)</f>
        <v>#N/A</v>
      </c>
    </row>
    <row r="374" spans="1:7">
      <c r="A374">
        <f>flowering_prunus!A399</f>
        <v>1173</v>
      </c>
      <c r="B374">
        <f>IF(VLOOKUP(Merged!A374,flowering_prunus!$A$27:$B$1241,2,FALSE)=0,"",VLOOKUP(Merged!A374,flowering_prunus!$A$27:$B$1241,2,FALSE))</f>
        <v>117</v>
      </c>
      <c r="C374">
        <f>IF(VLOOKUP(Merged!A374,MarTemp_7_759!$A$16:$B$1226,2,FALSE)=-999.9,"",VLOOKUP(Merged!A374,MarTemp_7_759!$A$16:$B$1226,2,FALSE))</f>
        <v>2.7</v>
      </c>
      <c r="D374">
        <f>IF(VLOOKUP(Merged!A374,MarTemp_reconstructed!$A$18:$B$1197,2,FALSE)=-50,"",VLOOKUP(Merged!A374,MarTemp_reconstructed!$A$18:$B$1197,2,FALSE))</f>
        <v>5.29</v>
      </c>
      <c r="E374" t="e">
        <f>VLOOKUP(Merged!A374,Kyoto_Precip!$A$2:$O$142,15,FALSE)</f>
        <v>#N/A</v>
      </c>
      <c r="F374" t="e">
        <f>VLOOKUP(Merged!A374,Kyoto_Temp!$A$2:$O$142,15,FALSE)</f>
        <v>#N/A</v>
      </c>
      <c r="G374" t="e">
        <f>VLOOKUP(Merged!A374,Kyoto_Sun!$A$2:$O$142,15,FALSE)</f>
        <v>#N/A</v>
      </c>
    </row>
    <row r="375" spans="1:7">
      <c r="A375">
        <f>flowering_prunus!A400</f>
        <v>1174</v>
      </c>
      <c r="B375">
        <f>IF(VLOOKUP(Merged!A375,flowering_prunus!$A$27:$B$1241,2,FALSE)=0,"",VLOOKUP(Merged!A375,flowering_prunus!$A$27:$B$1241,2,FALSE))</f>
        <v>112</v>
      </c>
      <c r="C375">
        <f>IF(VLOOKUP(Merged!A375,MarTemp_7_759!$A$16:$B$1226,2,FALSE)=-999.9,"",VLOOKUP(Merged!A375,MarTemp_7_759!$A$16:$B$1226,2,FALSE))</f>
        <v>4.0999999999999996</v>
      </c>
      <c r="D375">
        <f>IF(VLOOKUP(Merged!A375,MarTemp_reconstructed!$A$18:$B$1197,2,FALSE)=-50,"",VLOOKUP(Merged!A375,MarTemp_reconstructed!$A$18:$B$1197,2,FALSE))</f>
        <v>5.28</v>
      </c>
      <c r="E375" t="e">
        <f>VLOOKUP(Merged!A375,Kyoto_Precip!$A$2:$O$142,15,FALSE)</f>
        <v>#N/A</v>
      </c>
      <c r="F375" t="e">
        <f>VLOOKUP(Merged!A375,Kyoto_Temp!$A$2:$O$142,15,FALSE)</f>
        <v>#N/A</v>
      </c>
      <c r="G375" t="e">
        <f>VLOOKUP(Merged!A375,Kyoto_Sun!$A$2:$O$142,15,FALSE)</f>
        <v>#N/A</v>
      </c>
    </row>
    <row r="376" spans="1:7">
      <c r="A376">
        <f>flowering_prunus!A401</f>
        <v>1175</v>
      </c>
      <c r="B376">
        <f>IF(VLOOKUP(Merged!A376,flowering_prunus!$A$27:$B$1241,2,FALSE)=0,"",VLOOKUP(Merged!A376,flowering_prunus!$A$27:$B$1241,2,FALSE))</f>
        <v>113</v>
      </c>
      <c r="C376">
        <f>IF(VLOOKUP(Merged!A376,MarTemp_7_759!$A$16:$B$1226,2,FALSE)=-999.9,"",VLOOKUP(Merged!A376,MarTemp_7_759!$A$16:$B$1226,2,FALSE))</f>
        <v>3.8</v>
      </c>
      <c r="D376">
        <f>IF(VLOOKUP(Merged!A376,MarTemp_reconstructed!$A$18:$B$1197,2,FALSE)=-50,"",VLOOKUP(Merged!A376,MarTemp_reconstructed!$A$18:$B$1197,2,FALSE))</f>
        <v>5.17</v>
      </c>
      <c r="E376" t="e">
        <f>VLOOKUP(Merged!A376,Kyoto_Precip!$A$2:$O$142,15,FALSE)</f>
        <v>#N/A</v>
      </c>
      <c r="F376" t="e">
        <f>VLOOKUP(Merged!A376,Kyoto_Temp!$A$2:$O$142,15,FALSE)</f>
        <v>#N/A</v>
      </c>
      <c r="G376" t="e">
        <f>VLOOKUP(Merged!A376,Kyoto_Sun!$A$2:$O$142,15,FALSE)</f>
        <v>#N/A</v>
      </c>
    </row>
    <row r="377" spans="1:7">
      <c r="A377">
        <f>flowering_prunus!A402</f>
        <v>1176</v>
      </c>
      <c r="B377">
        <f>IF(VLOOKUP(Merged!A377,flowering_prunus!$A$27:$B$1241,2,FALSE)=0,"",VLOOKUP(Merged!A377,flowering_prunus!$A$27:$B$1241,2,FALSE))</f>
        <v>113</v>
      </c>
      <c r="C377">
        <f>IF(VLOOKUP(Merged!A377,MarTemp_7_759!$A$16:$B$1226,2,FALSE)=-999.9,"",VLOOKUP(Merged!A377,MarTemp_7_759!$A$16:$B$1226,2,FALSE))</f>
        <v>3.8</v>
      </c>
      <c r="D377">
        <f>IF(VLOOKUP(Merged!A377,MarTemp_reconstructed!$A$18:$B$1197,2,FALSE)=-50,"",VLOOKUP(Merged!A377,MarTemp_reconstructed!$A$18:$B$1197,2,FALSE))</f>
        <v>5.19</v>
      </c>
      <c r="E377" t="e">
        <f>VLOOKUP(Merged!A377,Kyoto_Precip!$A$2:$O$142,15,FALSE)</f>
        <v>#N/A</v>
      </c>
      <c r="F377" t="e">
        <f>VLOOKUP(Merged!A377,Kyoto_Temp!$A$2:$O$142,15,FALSE)</f>
        <v>#N/A</v>
      </c>
      <c r="G377" t="e">
        <f>VLOOKUP(Merged!A377,Kyoto_Sun!$A$2:$O$142,15,FALSE)</f>
        <v>#N/A</v>
      </c>
    </row>
    <row r="378" spans="1:7">
      <c r="A378">
        <f>flowering_prunus!A403</f>
        <v>1177</v>
      </c>
      <c r="B378" t="str">
        <f>IF(VLOOKUP(Merged!A378,flowering_prunus!$A$27:$B$1241,2,FALSE)=0,"",VLOOKUP(Merged!A378,flowering_prunus!$A$27:$B$1241,2,FALSE))</f>
        <v/>
      </c>
      <c r="C378" t="str">
        <f>IF(VLOOKUP(Merged!A378,MarTemp_7_759!$A$16:$B$1226,2,FALSE)=-999.9,"",VLOOKUP(Merged!A378,MarTemp_7_759!$A$16:$B$1226,2,FALSE))</f>
        <v/>
      </c>
      <c r="D378">
        <f>IF(VLOOKUP(Merged!A378,MarTemp_reconstructed!$A$18:$B$1197,2,FALSE)=-50,"",VLOOKUP(Merged!A378,MarTemp_reconstructed!$A$18:$B$1197,2,FALSE))</f>
        <v>5.24</v>
      </c>
      <c r="E378" t="e">
        <f>VLOOKUP(Merged!A378,Kyoto_Precip!$A$2:$O$142,15,FALSE)</f>
        <v>#N/A</v>
      </c>
      <c r="F378" t="e">
        <f>VLOOKUP(Merged!A378,Kyoto_Temp!$A$2:$O$142,15,FALSE)</f>
        <v>#N/A</v>
      </c>
      <c r="G378" t="e">
        <f>VLOOKUP(Merged!A378,Kyoto_Sun!$A$2:$O$142,15,FALSE)</f>
        <v>#N/A</v>
      </c>
    </row>
    <row r="379" spans="1:7">
      <c r="A379">
        <f>flowering_prunus!A404</f>
        <v>1178</v>
      </c>
      <c r="B379" t="str">
        <f>IF(VLOOKUP(Merged!A379,flowering_prunus!$A$27:$B$1241,2,FALSE)=0,"",VLOOKUP(Merged!A379,flowering_prunus!$A$27:$B$1241,2,FALSE))</f>
        <v/>
      </c>
      <c r="C379" t="str">
        <f>IF(VLOOKUP(Merged!A379,MarTemp_7_759!$A$16:$B$1226,2,FALSE)=-999.9,"",VLOOKUP(Merged!A379,MarTemp_7_759!$A$16:$B$1226,2,FALSE))</f>
        <v/>
      </c>
      <c r="D379">
        <f>IF(VLOOKUP(Merged!A379,MarTemp_reconstructed!$A$18:$B$1197,2,FALSE)=-50,"",VLOOKUP(Merged!A379,MarTemp_reconstructed!$A$18:$B$1197,2,FALSE))</f>
        <v>5.23</v>
      </c>
      <c r="E379" t="e">
        <f>VLOOKUP(Merged!A379,Kyoto_Precip!$A$2:$O$142,15,FALSE)</f>
        <v>#N/A</v>
      </c>
      <c r="F379" t="e">
        <f>VLOOKUP(Merged!A379,Kyoto_Temp!$A$2:$O$142,15,FALSE)</f>
        <v>#N/A</v>
      </c>
      <c r="G379" t="e">
        <f>VLOOKUP(Merged!A379,Kyoto_Sun!$A$2:$O$142,15,FALSE)</f>
        <v>#N/A</v>
      </c>
    </row>
    <row r="380" spans="1:7">
      <c r="A380">
        <f>flowering_prunus!A405</f>
        <v>1179</v>
      </c>
      <c r="B380">
        <f>IF(VLOOKUP(Merged!A380,flowering_prunus!$A$27:$B$1241,2,FALSE)=0,"",VLOOKUP(Merged!A380,flowering_prunus!$A$27:$B$1241,2,FALSE))</f>
        <v>103</v>
      </c>
      <c r="C380">
        <f>IF(VLOOKUP(Merged!A380,MarTemp_7_759!$A$16:$B$1226,2,FALSE)=-999.9,"",VLOOKUP(Merged!A380,MarTemp_7_759!$A$16:$B$1226,2,FALSE))</f>
        <v>6.6</v>
      </c>
      <c r="D380">
        <f>IF(VLOOKUP(Merged!A380,MarTemp_reconstructed!$A$18:$B$1197,2,FALSE)=-50,"",VLOOKUP(Merged!A380,MarTemp_reconstructed!$A$18:$B$1197,2,FALSE))</f>
        <v>5.0999999999999996</v>
      </c>
      <c r="E380" t="e">
        <f>VLOOKUP(Merged!A380,Kyoto_Precip!$A$2:$O$142,15,FALSE)</f>
        <v>#N/A</v>
      </c>
      <c r="F380" t="e">
        <f>VLOOKUP(Merged!A380,Kyoto_Temp!$A$2:$O$142,15,FALSE)</f>
        <v>#N/A</v>
      </c>
      <c r="G380" t="e">
        <f>VLOOKUP(Merged!A380,Kyoto_Sun!$A$2:$O$142,15,FALSE)</f>
        <v>#N/A</v>
      </c>
    </row>
    <row r="381" spans="1:7">
      <c r="A381">
        <f>flowering_prunus!A406</f>
        <v>1180</v>
      </c>
      <c r="B381">
        <f>IF(VLOOKUP(Merged!A381,flowering_prunus!$A$27:$B$1241,2,FALSE)=0,"",VLOOKUP(Merged!A381,flowering_prunus!$A$27:$B$1241,2,FALSE))</f>
        <v>98</v>
      </c>
      <c r="C381">
        <f>IF(VLOOKUP(Merged!A381,MarTemp_7_759!$A$16:$B$1226,2,FALSE)=-999.9,"",VLOOKUP(Merged!A381,MarTemp_7_759!$A$16:$B$1226,2,FALSE))</f>
        <v>8</v>
      </c>
      <c r="D381">
        <f>IF(VLOOKUP(Merged!A381,MarTemp_reconstructed!$A$18:$B$1197,2,FALSE)=-50,"",VLOOKUP(Merged!A381,MarTemp_reconstructed!$A$18:$B$1197,2,FALSE))</f>
        <v>5</v>
      </c>
      <c r="E381" t="e">
        <f>VLOOKUP(Merged!A381,Kyoto_Precip!$A$2:$O$142,15,FALSE)</f>
        <v>#N/A</v>
      </c>
      <c r="F381" t="e">
        <f>VLOOKUP(Merged!A381,Kyoto_Temp!$A$2:$O$142,15,FALSE)</f>
        <v>#N/A</v>
      </c>
      <c r="G381" t="e">
        <f>VLOOKUP(Merged!A381,Kyoto_Sun!$A$2:$O$142,15,FALSE)</f>
        <v>#N/A</v>
      </c>
    </row>
    <row r="382" spans="1:7">
      <c r="A382">
        <f>flowering_prunus!A407</f>
        <v>1181</v>
      </c>
      <c r="B382" t="str">
        <f>IF(VLOOKUP(Merged!A382,flowering_prunus!$A$27:$B$1241,2,FALSE)=0,"",VLOOKUP(Merged!A382,flowering_prunus!$A$27:$B$1241,2,FALSE))</f>
        <v/>
      </c>
      <c r="C382" t="str">
        <f>IF(VLOOKUP(Merged!A382,MarTemp_7_759!$A$16:$B$1226,2,FALSE)=-999.9,"",VLOOKUP(Merged!A382,MarTemp_7_759!$A$16:$B$1226,2,FALSE))</f>
        <v/>
      </c>
      <c r="D382">
        <f>IF(VLOOKUP(Merged!A382,MarTemp_reconstructed!$A$18:$B$1197,2,FALSE)=-50,"",VLOOKUP(Merged!A382,MarTemp_reconstructed!$A$18:$B$1197,2,FALSE))</f>
        <v>4.96</v>
      </c>
      <c r="E382" t="e">
        <f>VLOOKUP(Merged!A382,Kyoto_Precip!$A$2:$O$142,15,FALSE)</f>
        <v>#N/A</v>
      </c>
      <c r="F382" t="e">
        <f>VLOOKUP(Merged!A382,Kyoto_Temp!$A$2:$O$142,15,FALSE)</f>
        <v>#N/A</v>
      </c>
      <c r="G382" t="e">
        <f>VLOOKUP(Merged!A382,Kyoto_Sun!$A$2:$O$142,15,FALSE)</f>
        <v>#N/A</v>
      </c>
    </row>
    <row r="383" spans="1:7">
      <c r="A383">
        <f>flowering_prunus!A408</f>
        <v>1182</v>
      </c>
      <c r="B383">
        <f>IF(VLOOKUP(Merged!A383,flowering_prunus!$A$27:$B$1241,2,FALSE)=0,"",VLOOKUP(Merged!A383,flowering_prunus!$A$27:$B$1241,2,FALSE))</f>
        <v>104</v>
      </c>
      <c r="C383">
        <f>IF(VLOOKUP(Merged!A383,MarTemp_7_759!$A$16:$B$1226,2,FALSE)=-999.9,"",VLOOKUP(Merged!A383,MarTemp_7_759!$A$16:$B$1226,2,FALSE))</f>
        <v>6.3</v>
      </c>
      <c r="D383">
        <f>IF(VLOOKUP(Merged!A383,MarTemp_reconstructed!$A$18:$B$1197,2,FALSE)=-50,"",VLOOKUP(Merged!A383,MarTemp_reconstructed!$A$18:$B$1197,2,FALSE))</f>
        <v>4.83</v>
      </c>
      <c r="E383" t="e">
        <f>VLOOKUP(Merged!A383,Kyoto_Precip!$A$2:$O$142,15,FALSE)</f>
        <v>#N/A</v>
      </c>
      <c r="F383" t="e">
        <f>VLOOKUP(Merged!A383,Kyoto_Temp!$A$2:$O$142,15,FALSE)</f>
        <v>#N/A</v>
      </c>
      <c r="G383" t="e">
        <f>VLOOKUP(Merged!A383,Kyoto_Sun!$A$2:$O$142,15,FALSE)</f>
        <v>#N/A</v>
      </c>
    </row>
    <row r="384" spans="1:7">
      <c r="A384">
        <f>flowering_prunus!A409</f>
        <v>1183</v>
      </c>
      <c r="B384">
        <f>IF(VLOOKUP(Merged!A384,flowering_prunus!$A$27:$B$1241,2,FALSE)=0,"",VLOOKUP(Merged!A384,flowering_prunus!$A$27:$B$1241,2,FALSE))</f>
        <v>101</v>
      </c>
      <c r="C384">
        <f>IF(VLOOKUP(Merged!A384,MarTemp_7_759!$A$16:$B$1226,2,FALSE)=-999.9,"",VLOOKUP(Merged!A384,MarTemp_7_759!$A$16:$B$1226,2,FALSE))</f>
        <v>7.2</v>
      </c>
      <c r="D384">
        <f>IF(VLOOKUP(Merged!A384,MarTemp_reconstructed!$A$18:$B$1197,2,FALSE)=-50,"",VLOOKUP(Merged!A384,MarTemp_reconstructed!$A$18:$B$1197,2,FALSE))</f>
        <v>4.8499999999999996</v>
      </c>
      <c r="E384" t="e">
        <f>VLOOKUP(Merged!A384,Kyoto_Precip!$A$2:$O$142,15,FALSE)</f>
        <v>#N/A</v>
      </c>
      <c r="F384" t="e">
        <f>VLOOKUP(Merged!A384,Kyoto_Temp!$A$2:$O$142,15,FALSE)</f>
        <v>#N/A</v>
      </c>
      <c r="G384" t="e">
        <f>VLOOKUP(Merged!A384,Kyoto_Sun!$A$2:$O$142,15,FALSE)</f>
        <v>#N/A</v>
      </c>
    </row>
    <row r="385" spans="1:7">
      <c r="A385">
        <f>flowering_prunus!A410</f>
        <v>1184</v>
      </c>
      <c r="B385">
        <f>IF(VLOOKUP(Merged!A385,flowering_prunus!$A$27:$B$1241,2,FALSE)=0,"",VLOOKUP(Merged!A385,flowering_prunus!$A$27:$B$1241,2,FALSE))</f>
        <v>115</v>
      </c>
      <c r="C385">
        <f>IF(VLOOKUP(Merged!A385,MarTemp_7_759!$A$16:$B$1226,2,FALSE)=-999.9,"",VLOOKUP(Merged!A385,MarTemp_7_759!$A$16:$B$1226,2,FALSE))</f>
        <v>3.2</v>
      </c>
      <c r="D385">
        <f>IF(VLOOKUP(Merged!A385,MarTemp_reconstructed!$A$18:$B$1197,2,FALSE)=-50,"",VLOOKUP(Merged!A385,MarTemp_reconstructed!$A$18:$B$1197,2,FALSE))</f>
        <v>4.8600000000000003</v>
      </c>
      <c r="E385" t="e">
        <f>VLOOKUP(Merged!A385,Kyoto_Precip!$A$2:$O$142,15,FALSE)</f>
        <v>#N/A</v>
      </c>
      <c r="F385" t="e">
        <f>VLOOKUP(Merged!A385,Kyoto_Temp!$A$2:$O$142,15,FALSE)</f>
        <v>#N/A</v>
      </c>
      <c r="G385" t="e">
        <f>VLOOKUP(Merged!A385,Kyoto_Sun!$A$2:$O$142,15,FALSE)</f>
        <v>#N/A</v>
      </c>
    </row>
    <row r="386" spans="1:7">
      <c r="A386">
        <f>flowering_prunus!A411</f>
        <v>1185</v>
      </c>
      <c r="B386">
        <f>IF(VLOOKUP(Merged!A386,flowering_prunus!$A$27:$B$1241,2,FALSE)=0,"",VLOOKUP(Merged!A386,flowering_prunus!$A$27:$B$1241,2,FALSE))</f>
        <v>115</v>
      </c>
      <c r="C386">
        <f>IF(VLOOKUP(Merged!A386,MarTemp_7_759!$A$16:$B$1226,2,FALSE)=-999.9,"",VLOOKUP(Merged!A386,MarTemp_7_759!$A$16:$B$1226,2,FALSE))</f>
        <v>3.2</v>
      </c>
      <c r="D386">
        <f>IF(VLOOKUP(Merged!A386,MarTemp_reconstructed!$A$18:$B$1197,2,FALSE)=-50,"",VLOOKUP(Merged!A386,MarTemp_reconstructed!$A$18:$B$1197,2,FALSE))</f>
        <v>4.9800000000000004</v>
      </c>
      <c r="E386" t="e">
        <f>VLOOKUP(Merged!A386,Kyoto_Precip!$A$2:$O$142,15,FALSE)</f>
        <v>#N/A</v>
      </c>
      <c r="F386" t="e">
        <f>VLOOKUP(Merged!A386,Kyoto_Temp!$A$2:$O$142,15,FALSE)</f>
        <v>#N/A</v>
      </c>
      <c r="G386" t="e">
        <f>VLOOKUP(Merged!A386,Kyoto_Sun!$A$2:$O$142,15,FALSE)</f>
        <v>#N/A</v>
      </c>
    </row>
    <row r="387" spans="1:7">
      <c r="A387">
        <f>flowering_prunus!A412</f>
        <v>1186</v>
      </c>
      <c r="B387" t="str">
        <f>IF(VLOOKUP(Merged!A387,flowering_prunus!$A$27:$B$1241,2,FALSE)=0,"",VLOOKUP(Merged!A387,flowering_prunus!$A$27:$B$1241,2,FALSE))</f>
        <v/>
      </c>
      <c r="C387" t="str">
        <f>IF(VLOOKUP(Merged!A387,MarTemp_7_759!$A$16:$B$1226,2,FALSE)=-999.9,"",VLOOKUP(Merged!A387,MarTemp_7_759!$A$16:$B$1226,2,FALSE))</f>
        <v/>
      </c>
      <c r="D387">
        <f>IF(VLOOKUP(Merged!A387,MarTemp_reconstructed!$A$18:$B$1197,2,FALSE)=-50,"",VLOOKUP(Merged!A387,MarTemp_reconstructed!$A$18:$B$1197,2,FALSE))</f>
        <v>5.26</v>
      </c>
      <c r="E387" t="e">
        <f>VLOOKUP(Merged!A387,Kyoto_Precip!$A$2:$O$142,15,FALSE)</f>
        <v>#N/A</v>
      </c>
      <c r="F387" t="e">
        <f>VLOOKUP(Merged!A387,Kyoto_Temp!$A$2:$O$142,15,FALSE)</f>
        <v>#N/A</v>
      </c>
      <c r="G387" t="e">
        <f>VLOOKUP(Merged!A387,Kyoto_Sun!$A$2:$O$142,15,FALSE)</f>
        <v>#N/A</v>
      </c>
    </row>
    <row r="388" spans="1:7">
      <c r="A388">
        <f>flowering_prunus!A413</f>
        <v>1187</v>
      </c>
      <c r="B388">
        <f>IF(VLOOKUP(Merged!A388,flowering_prunus!$A$27:$B$1241,2,FALSE)=0,"",VLOOKUP(Merged!A388,flowering_prunus!$A$27:$B$1241,2,FALSE))</f>
        <v>104</v>
      </c>
      <c r="C388">
        <f>IF(VLOOKUP(Merged!A388,MarTemp_7_759!$A$16:$B$1226,2,FALSE)=-999.9,"",VLOOKUP(Merged!A388,MarTemp_7_759!$A$16:$B$1226,2,FALSE))</f>
        <v>6.3</v>
      </c>
      <c r="D388">
        <f>IF(VLOOKUP(Merged!A388,MarTemp_reconstructed!$A$18:$B$1197,2,FALSE)=-50,"",VLOOKUP(Merged!A388,MarTemp_reconstructed!$A$18:$B$1197,2,FALSE))</f>
        <v>5.28</v>
      </c>
      <c r="E388" t="e">
        <f>VLOOKUP(Merged!A388,Kyoto_Precip!$A$2:$O$142,15,FALSE)</f>
        <v>#N/A</v>
      </c>
      <c r="F388" t="e">
        <f>VLOOKUP(Merged!A388,Kyoto_Temp!$A$2:$O$142,15,FALSE)</f>
        <v>#N/A</v>
      </c>
      <c r="G388" t="e">
        <f>VLOOKUP(Merged!A388,Kyoto_Sun!$A$2:$O$142,15,FALSE)</f>
        <v>#N/A</v>
      </c>
    </row>
    <row r="389" spans="1:7">
      <c r="A389">
        <f>flowering_prunus!A414</f>
        <v>1188</v>
      </c>
      <c r="B389">
        <f>IF(VLOOKUP(Merged!A389,flowering_prunus!$A$27:$B$1241,2,FALSE)=0,"",VLOOKUP(Merged!A389,flowering_prunus!$A$27:$B$1241,2,FALSE))</f>
        <v>107</v>
      </c>
      <c r="C389">
        <f>IF(VLOOKUP(Merged!A389,MarTemp_7_759!$A$16:$B$1226,2,FALSE)=-999.9,"",VLOOKUP(Merged!A389,MarTemp_7_759!$A$16:$B$1226,2,FALSE))</f>
        <v>5.4</v>
      </c>
      <c r="D389">
        <f>IF(VLOOKUP(Merged!A389,MarTemp_reconstructed!$A$18:$B$1197,2,FALSE)=-50,"",VLOOKUP(Merged!A389,MarTemp_reconstructed!$A$18:$B$1197,2,FALSE))</f>
        <v>5.24</v>
      </c>
      <c r="E389" t="e">
        <f>VLOOKUP(Merged!A389,Kyoto_Precip!$A$2:$O$142,15,FALSE)</f>
        <v>#N/A</v>
      </c>
      <c r="F389" t="e">
        <f>VLOOKUP(Merged!A389,Kyoto_Temp!$A$2:$O$142,15,FALSE)</f>
        <v>#N/A</v>
      </c>
      <c r="G389" t="e">
        <f>VLOOKUP(Merged!A389,Kyoto_Sun!$A$2:$O$142,15,FALSE)</f>
        <v>#N/A</v>
      </c>
    </row>
    <row r="390" spans="1:7">
      <c r="A390">
        <f>flowering_prunus!A415</f>
        <v>1189</v>
      </c>
      <c r="B390" t="str">
        <f>IF(VLOOKUP(Merged!A390,flowering_prunus!$A$27:$B$1241,2,FALSE)=0,"",VLOOKUP(Merged!A390,flowering_prunus!$A$27:$B$1241,2,FALSE))</f>
        <v/>
      </c>
      <c r="C390" t="str">
        <f>IF(VLOOKUP(Merged!A390,MarTemp_7_759!$A$16:$B$1226,2,FALSE)=-999.9,"",VLOOKUP(Merged!A390,MarTemp_7_759!$A$16:$B$1226,2,FALSE))</f>
        <v/>
      </c>
      <c r="D390">
        <f>IF(VLOOKUP(Merged!A390,MarTemp_reconstructed!$A$18:$B$1197,2,FALSE)=-50,"",VLOOKUP(Merged!A390,MarTemp_reconstructed!$A$18:$B$1197,2,FALSE))</f>
        <v>5.3</v>
      </c>
      <c r="E390" t="e">
        <f>VLOOKUP(Merged!A390,Kyoto_Precip!$A$2:$O$142,15,FALSE)</f>
        <v>#N/A</v>
      </c>
      <c r="F390" t="e">
        <f>VLOOKUP(Merged!A390,Kyoto_Temp!$A$2:$O$142,15,FALSE)</f>
        <v>#N/A</v>
      </c>
      <c r="G390" t="e">
        <f>VLOOKUP(Merged!A390,Kyoto_Sun!$A$2:$O$142,15,FALSE)</f>
        <v>#N/A</v>
      </c>
    </row>
    <row r="391" spans="1:7">
      <c r="A391">
        <f>flowering_prunus!A416</f>
        <v>1190</v>
      </c>
      <c r="B391">
        <f>IF(VLOOKUP(Merged!A391,flowering_prunus!$A$27:$B$1241,2,FALSE)=0,"",VLOOKUP(Merged!A391,flowering_prunus!$A$27:$B$1241,2,FALSE))</f>
        <v>112</v>
      </c>
      <c r="C391">
        <f>IF(VLOOKUP(Merged!A391,MarTemp_7_759!$A$16:$B$1226,2,FALSE)=-999.9,"",VLOOKUP(Merged!A391,MarTemp_7_759!$A$16:$B$1226,2,FALSE))</f>
        <v>4.0999999999999996</v>
      </c>
      <c r="D391">
        <f>IF(VLOOKUP(Merged!A391,MarTemp_reconstructed!$A$18:$B$1197,2,FALSE)=-50,"",VLOOKUP(Merged!A391,MarTemp_reconstructed!$A$18:$B$1197,2,FALSE))</f>
        <v>5.39</v>
      </c>
      <c r="E391" t="e">
        <f>VLOOKUP(Merged!A391,Kyoto_Precip!$A$2:$O$142,15,FALSE)</f>
        <v>#N/A</v>
      </c>
      <c r="F391" t="e">
        <f>VLOOKUP(Merged!A391,Kyoto_Temp!$A$2:$O$142,15,FALSE)</f>
        <v>#N/A</v>
      </c>
      <c r="G391" t="e">
        <f>VLOOKUP(Merged!A391,Kyoto_Sun!$A$2:$O$142,15,FALSE)</f>
        <v>#N/A</v>
      </c>
    </row>
    <row r="392" spans="1:7">
      <c r="A392">
        <f>flowering_prunus!A417</f>
        <v>1191</v>
      </c>
      <c r="B392">
        <f>IF(VLOOKUP(Merged!A392,flowering_prunus!$A$27:$B$1241,2,FALSE)=0,"",VLOOKUP(Merged!A392,flowering_prunus!$A$27:$B$1241,2,FALSE))</f>
        <v>106</v>
      </c>
      <c r="C392">
        <f>IF(VLOOKUP(Merged!A392,MarTemp_7_759!$A$16:$B$1226,2,FALSE)=-999.9,"",VLOOKUP(Merged!A392,MarTemp_7_759!$A$16:$B$1226,2,FALSE))</f>
        <v>5.7</v>
      </c>
      <c r="D392">
        <f>IF(VLOOKUP(Merged!A392,MarTemp_reconstructed!$A$18:$B$1197,2,FALSE)=-50,"",VLOOKUP(Merged!A392,MarTemp_reconstructed!$A$18:$B$1197,2,FALSE))</f>
        <v>5.48</v>
      </c>
      <c r="E392" t="e">
        <f>VLOOKUP(Merged!A392,Kyoto_Precip!$A$2:$O$142,15,FALSE)</f>
        <v>#N/A</v>
      </c>
      <c r="F392" t="e">
        <f>VLOOKUP(Merged!A392,Kyoto_Temp!$A$2:$O$142,15,FALSE)</f>
        <v>#N/A</v>
      </c>
      <c r="G392" t="e">
        <f>VLOOKUP(Merged!A392,Kyoto_Sun!$A$2:$O$142,15,FALSE)</f>
        <v>#N/A</v>
      </c>
    </row>
    <row r="393" spans="1:7">
      <c r="A393">
        <f>flowering_prunus!A418</f>
        <v>1192</v>
      </c>
      <c r="B393" t="str">
        <f>IF(VLOOKUP(Merged!A393,flowering_prunus!$A$27:$B$1241,2,FALSE)=0,"",VLOOKUP(Merged!A393,flowering_prunus!$A$27:$B$1241,2,FALSE))</f>
        <v/>
      </c>
      <c r="C393" t="str">
        <f>IF(VLOOKUP(Merged!A393,MarTemp_7_759!$A$16:$B$1226,2,FALSE)=-999.9,"",VLOOKUP(Merged!A393,MarTemp_7_759!$A$16:$B$1226,2,FALSE))</f>
        <v/>
      </c>
      <c r="D393">
        <f>IF(VLOOKUP(Merged!A393,MarTemp_reconstructed!$A$18:$B$1197,2,FALSE)=-50,"",VLOOKUP(Merged!A393,MarTemp_reconstructed!$A$18:$B$1197,2,FALSE))</f>
        <v>5.61</v>
      </c>
      <c r="E393" t="e">
        <f>VLOOKUP(Merged!A393,Kyoto_Precip!$A$2:$O$142,15,FALSE)</f>
        <v>#N/A</v>
      </c>
      <c r="F393" t="e">
        <f>VLOOKUP(Merged!A393,Kyoto_Temp!$A$2:$O$142,15,FALSE)</f>
        <v>#N/A</v>
      </c>
      <c r="G393" t="e">
        <f>VLOOKUP(Merged!A393,Kyoto_Sun!$A$2:$O$142,15,FALSE)</f>
        <v>#N/A</v>
      </c>
    </row>
    <row r="394" spans="1:7">
      <c r="A394">
        <f>flowering_prunus!A419</f>
        <v>1193</v>
      </c>
      <c r="B394" t="str">
        <f>IF(VLOOKUP(Merged!A394,flowering_prunus!$A$27:$B$1241,2,FALSE)=0,"",VLOOKUP(Merged!A394,flowering_prunus!$A$27:$B$1241,2,FALSE))</f>
        <v/>
      </c>
      <c r="C394" t="str">
        <f>IF(VLOOKUP(Merged!A394,MarTemp_7_759!$A$16:$B$1226,2,FALSE)=-999.9,"",VLOOKUP(Merged!A394,MarTemp_7_759!$A$16:$B$1226,2,FALSE))</f>
        <v/>
      </c>
      <c r="D394">
        <f>IF(VLOOKUP(Merged!A394,MarTemp_reconstructed!$A$18:$B$1197,2,FALSE)=-50,"",VLOOKUP(Merged!A394,MarTemp_reconstructed!$A$18:$B$1197,2,FALSE))</f>
        <v>5.61</v>
      </c>
      <c r="E394" t="e">
        <f>VLOOKUP(Merged!A394,Kyoto_Precip!$A$2:$O$142,15,FALSE)</f>
        <v>#N/A</v>
      </c>
      <c r="F394" t="e">
        <f>VLOOKUP(Merged!A394,Kyoto_Temp!$A$2:$O$142,15,FALSE)</f>
        <v>#N/A</v>
      </c>
      <c r="G394" t="e">
        <f>VLOOKUP(Merged!A394,Kyoto_Sun!$A$2:$O$142,15,FALSE)</f>
        <v>#N/A</v>
      </c>
    </row>
    <row r="395" spans="1:7">
      <c r="A395">
        <f>flowering_prunus!A420</f>
        <v>1194</v>
      </c>
      <c r="B395">
        <f>IF(VLOOKUP(Merged!A395,flowering_prunus!$A$27:$B$1241,2,FALSE)=0,"",VLOOKUP(Merged!A395,flowering_prunus!$A$27:$B$1241,2,FALSE))</f>
        <v>119</v>
      </c>
      <c r="C395">
        <f>IF(VLOOKUP(Merged!A395,MarTemp_7_759!$A$16:$B$1226,2,FALSE)=-999.9,"",VLOOKUP(Merged!A395,MarTemp_7_759!$A$16:$B$1226,2,FALSE))</f>
        <v>2.2000000000000002</v>
      </c>
      <c r="D395">
        <f>IF(VLOOKUP(Merged!A395,MarTemp_reconstructed!$A$18:$B$1197,2,FALSE)=-50,"",VLOOKUP(Merged!A395,MarTemp_reconstructed!$A$18:$B$1197,2,FALSE))</f>
        <v>5.61</v>
      </c>
      <c r="E395" t="e">
        <f>VLOOKUP(Merged!A395,Kyoto_Precip!$A$2:$O$142,15,FALSE)</f>
        <v>#N/A</v>
      </c>
      <c r="F395" t="e">
        <f>VLOOKUP(Merged!A395,Kyoto_Temp!$A$2:$O$142,15,FALSE)</f>
        <v>#N/A</v>
      </c>
      <c r="G395" t="e">
        <f>VLOOKUP(Merged!A395,Kyoto_Sun!$A$2:$O$142,15,FALSE)</f>
        <v>#N/A</v>
      </c>
    </row>
    <row r="396" spans="1:7">
      <c r="A396">
        <f>flowering_prunus!A421</f>
        <v>1195</v>
      </c>
      <c r="B396" t="str">
        <f>IF(VLOOKUP(Merged!A396,flowering_prunus!$A$27:$B$1241,2,FALSE)=0,"",VLOOKUP(Merged!A396,flowering_prunus!$A$27:$B$1241,2,FALSE))</f>
        <v/>
      </c>
      <c r="C396" t="str">
        <f>IF(VLOOKUP(Merged!A396,MarTemp_7_759!$A$16:$B$1226,2,FALSE)=-999.9,"",VLOOKUP(Merged!A396,MarTemp_7_759!$A$16:$B$1226,2,FALSE))</f>
        <v/>
      </c>
      <c r="D396">
        <f>IF(VLOOKUP(Merged!A396,MarTemp_reconstructed!$A$18:$B$1197,2,FALSE)=-50,"",VLOOKUP(Merged!A396,MarTemp_reconstructed!$A$18:$B$1197,2,FALSE))</f>
        <v>5.48</v>
      </c>
      <c r="E396" t="e">
        <f>VLOOKUP(Merged!A396,Kyoto_Precip!$A$2:$O$142,15,FALSE)</f>
        <v>#N/A</v>
      </c>
      <c r="F396" t="e">
        <f>VLOOKUP(Merged!A396,Kyoto_Temp!$A$2:$O$142,15,FALSE)</f>
        <v>#N/A</v>
      </c>
      <c r="G396" t="e">
        <f>VLOOKUP(Merged!A396,Kyoto_Sun!$A$2:$O$142,15,FALSE)</f>
        <v>#N/A</v>
      </c>
    </row>
    <row r="397" spans="1:7">
      <c r="A397">
        <f>flowering_prunus!A422</f>
        <v>1196</v>
      </c>
      <c r="B397" t="str">
        <f>IF(VLOOKUP(Merged!A397,flowering_prunus!$A$27:$B$1241,2,FALSE)=0,"",VLOOKUP(Merged!A397,flowering_prunus!$A$27:$B$1241,2,FALSE))</f>
        <v/>
      </c>
      <c r="C397" t="str">
        <f>IF(VLOOKUP(Merged!A397,MarTemp_7_759!$A$16:$B$1226,2,FALSE)=-999.9,"",VLOOKUP(Merged!A397,MarTemp_7_759!$A$16:$B$1226,2,FALSE))</f>
        <v/>
      </c>
      <c r="D397">
        <f>IF(VLOOKUP(Merged!A397,MarTemp_reconstructed!$A$18:$B$1197,2,FALSE)=-50,"",VLOOKUP(Merged!A397,MarTemp_reconstructed!$A$18:$B$1197,2,FALSE))</f>
        <v>5.36</v>
      </c>
      <c r="E397" t="e">
        <f>VLOOKUP(Merged!A397,Kyoto_Precip!$A$2:$O$142,15,FALSE)</f>
        <v>#N/A</v>
      </c>
      <c r="F397" t="e">
        <f>VLOOKUP(Merged!A397,Kyoto_Temp!$A$2:$O$142,15,FALSE)</f>
        <v>#N/A</v>
      </c>
      <c r="G397" t="e">
        <f>VLOOKUP(Merged!A397,Kyoto_Sun!$A$2:$O$142,15,FALSE)</f>
        <v>#N/A</v>
      </c>
    </row>
    <row r="398" spans="1:7">
      <c r="A398">
        <f>flowering_prunus!A423</f>
        <v>1197</v>
      </c>
      <c r="B398" t="str">
        <f>IF(VLOOKUP(Merged!A398,flowering_prunus!$A$27:$B$1241,2,FALSE)=0,"",VLOOKUP(Merged!A398,flowering_prunus!$A$27:$B$1241,2,FALSE))</f>
        <v/>
      </c>
      <c r="C398" t="str">
        <f>IF(VLOOKUP(Merged!A398,MarTemp_7_759!$A$16:$B$1226,2,FALSE)=-999.9,"",VLOOKUP(Merged!A398,MarTemp_7_759!$A$16:$B$1226,2,FALSE))</f>
        <v/>
      </c>
      <c r="D398">
        <f>IF(VLOOKUP(Merged!A398,MarTemp_reconstructed!$A$18:$B$1197,2,FALSE)=-50,"",VLOOKUP(Merged!A398,MarTemp_reconstructed!$A$18:$B$1197,2,FALSE))</f>
        <v>5.52</v>
      </c>
      <c r="E398" t="e">
        <f>VLOOKUP(Merged!A398,Kyoto_Precip!$A$2:$O$142,15,FALSE)</f>
        <v>#N/A</v>
      </c>
      <c r="F398" t="e">
        <f>VLOOKUP(Merged!A398,Kyoto_Temp!$A$2:$O$142,15,FALSE)</f>
        <v>#N/A</v>
      </c>
      <c r="G398" t="e">
        <f>VLOOKUP(Merged!A398,Kyoto_Sun!$A$2:$O$142,15,FALSE)</f>
        <v>#N/A</v>
      </c>
    </row>
    <row r="399" spans="1:7">
      <c r="A399">
        <f>flowering_prunus!A424</f>
        <v>1198</v>
      </c>
      <c r="B399" t="str">
        <f>IF(VLOOKUP(Merged!A399,flowering_prunus!$A$27:$B$1241,2,FALSE)=0,"",VLOOKUP(Merged!A399,flowering_prunus!$A$27:$B$1241,2,FALSE))</f>
        <v/>
      </c>
      <c r="C399" t="str">
        <f>IF(VLOOKUP(Merged!A399,MarTemp_7_759!$A$16:$B$1226,2,FALSE)=-999.9,"",VLOOKUP(Merged!A399,MarTemp_7_759!$A$16:$B$1226,2,FALSE))</f>
        <v/>
      </c>
      <c r="D399">
        <f>IF(VLOOKUP(Merged!A399,MarTemp_reconstructed!$A$18:$B$1197,2,FALSE)=-50,"",VLOOKUP(Merged!A399,MarTemp_reconstructed!$A$18:$B$1197,2,FALSE))</f>
        <v>5.44</v>
      </c>
      <c r="E399" t="e">
        <f>VLOOKUP(Merged!A399,Kyoto_Precip!$A$2:$O$142,15,FALSE)</f>
        <v>#N/A</v>
      </c>
      <c r="F399" t="e">
        <f>VLOOKUP(Merged!A399,Kyoto_Temp!$A$2:$O$142,15,FALSE)</f>
        <v>#N/A</v>
      </c>
      <c r="G399" t="e">
        <f>VLOOKUP(Merged!A399,Kyoto_Sun!$A$2:$O$142,15,FALSE)</f>
        <v>#N/A</v>
      </c>
    </row>
    <row r="400" spans="1:7">
      <c r="A400">
        <f>flowering_prunus!A425</f>
        <v>1199</v>
      </c>
      <c r="B400">
        <f>IF(VLOOKUP(Merged!A400,flowering_prunus!$A$27:$B$1241,2,FALSE)=0,"",VLOOKUP(Merged!A400,flowering_prunus!$A$27:$B$1241,2,FALSE))</f>
        <v>109</v>
      </c>
      <c r="C400">
        <f>IF(VLOOKUP(Merged!A400,MarTemp_7_759!$A$16:$B$1226,2,FALSE)=-999.9,"",VLOOKUP(Merged!A400,MarTemp_7_759!$A$16:$B$1226,2,FALSE))</f>
        <v>4.9000000000000004</v>
      </c>
      <c r="D400">
        <f>IF(VLOOKUP(Merged!A400,MarTemp_reconstructed!$A$18:$B$1197,2,FALSE)=-50,"",VLOOKUP(Merged!A400,MarTemp_reconstructed!$A$18:$B$1197,2,FALSE))</f>
        <v>5.38</v>
      </c>
      <c r="E400" t="e">
        <f>VLOOKUP(Merged!A400,Kyoto_Precip!$A$2:$O$142,15,FALSE)</f>
        <v>#N/A</v>
      </c>
      <c r="F400" t="e">
        <f>VLOOKUP(Merged!A400,Kyoto_Temp!$A$2:$O$142,15,FALSE)</f>
        <v>#N/A</v>
      </c>
      <c r="G400" t="e">
        <f>VLOOKUP(Merged!A400,Kyoto_Sun!$A$2:$O$142,15,FALSE)</f>
        <v>#N/A</v>
      </c>
    </row>
    <row r="401" spans="1:7">
      <c r="A401">
        <f>flowering_prunus!A426</f>
        <v>1200</v>
      </c>
      <c r="B401">
        <f>IF(VLOOKUP(Merged!A401,flowering_prunus!$A$27:$B$1241,2,FALSE)=0,"",VLOOKUP(Merged!A401,flowering_prunus!$A$27:$B$1241,2,FALSE))</f>
        <v>104</v>
      </c>
      <c r="C401">
        <f>IF(VLOOKUP(Merged!A401,MarTemp_7_759!$A$16:$B$1226,2,FALSE)=-999.9,"",VLOOKUP(Merged!A401,MarTemp_7_759!$A$16:$B$1226,2,FALSE))</f>
        <v>6.3</v>
      </c>
      <c r="D401">
        <f>IF(VLOOKUP(Merged!A401,MarTemp_reconstructed!$A$18:$B$1197,2,FALSE)=-50,"",VLOOKUP(Merged!A401,MarTemp_reconstructed!$A$18:$B$1197,2,FALSE))</f>
        <v>5.46</v>
      </c>
      <c r="E401" t="e">
        <f>VLOOKUP(Merged!A401,Kyoto_Precip!$A$2:$O$142,15,FALSE)</f>
        <v>#N/A</v>
      </c>
      <c r="F401" t="e">
        <f>VLOOKUP(Merged!A401,Kyoto_Temp!$A$2:$O$142,15,FALSE)</f>
        <v>#N/A</v>
      </c>
      <c r="G401" t="e">
        <f>VLOOKUP(Merged!A401,Kyoto_Sun!$A$2:$O$142,15,FALSE)</f>
        <v>#N/A</v>
      </c>
    </row>
    <row r="402" spans="1:7">
      <c r="A402">
        <f>flowering_prunus!A427</f>
        <v>1201</v>
      </c>
      <c r="B402">
        <f>IF(VLOOKUP(Merged!A402,flowering_prunus!$A$27:$B$1241,2,FALSE)=0,"",VLOOKUP(Merged!A402,flowering_prunus!$A$27:$B$1241,2,FALSE))</f>
        <v>96</v>
      </c>
      <c r="C402">
        <f>IF(VLOOKUP(Merged!A402,MarTemp_7_759!$A$16:$B$1226,2,FALSE)=-999.9,"",VLOOKUP(Merged!A402,MarTemp_7_759!$A$16:$B$1226,2,FALSE))</f>
        <v>8.6</v>
      </c>
      <c r="D402">
        <f>IF(VLOOKUP(Merged!A402,MarTemp_reconstructed!$A$18:$B$1197,2,FALSE)=-50,"",VLOOKUP(Merged!A402,MarTemp_reconstructed!$A$18:$B$1197,2,FALSE))</f>
        <v>5.65</v>
      </c>
      <c r="E402" t="e">
        <f>VLOOKUP(Merged!A402,Kyoto_Precip!$A$2:$O$142,15,FALSE)</f>
        <v>#N/A</v>
      </c>
      <c r="F402" t="e">
        <f>VLOOKUP(Merged!A402,Kyoto_Temp!$A$2:$O$142,15,FALSE)</f>
        <v>#N/A</v>
      </c>
      <c r="G402" t="e">
        <f>VLOOKUP(Merged!A402,Kyoto_Sun!$A$2:$O$142,15,FALSE)</f>
        <v>#N/A</v>
      </c>
    </row>
    <row r="403" spans="1:7">
      <c r="A403">
        <f>flowering_prunus!A428</f>
        <v>1202</v>
      </c>
      <c r="B403">
        <f>IF(VLOOKUP(Merged!A403,flowering_prunus!$A$27:$B$1241,2,FALSE)=0,"",VLOOKUP(Merged!A403,flowering_prunus!$A$27:$B$1241,2,FALSE))</f>
        <v>106</v>
      </c>
      <c r="C403">
        <f>IF(VLOOKUP(Merged!A403,MarTemp_7_759!$A$16:$B$1226,2,FALSE)=-999.9,"",VLOOKUP(Merged!A403,MarTemp_7_759!$A$16:$B$1226,2,FALSE))</f>
        <v>5.7</v>
      </c>
      <c r="D403">
        <f>IF(VLOOKUP(Merged!A403,MarTemp_reconstructed!$A$18:$B$1197,2,FALSE)=-50,"",VLOOKUP(Merged!A403,MarTemp_reconstructed!$A$18:$B$1197,2,FALSE))</f>
        <v>5.7</v>
      </c>
      <c r="E403" t="e">
        <f>VLOOKUP(Merged!A403,Kyoto_Precip!$A$2:$O$142,15,FALSE)</f>
        <v>#N/A</v>
      </c>
      <c r="F403" t="e">
        <f>VLOOKUP(Merged!A403,Kyoto_Temp!$A$2:$O$142,15,FALSE)</f>
        <v>#N/A</v>
      </c>
      <c r="G403" t="e">
        <f>VLOOKUP(Merged!A403,Kyoto_Sun!$A$2:$O$142,15,FALSE)</f>
        <v>#N/A</v>
      </c>
    </row>
    <row r="404" spans="1:7">
      <c r="A404">
        <f>flowering_prunus!A429</f>
        <v>1203</v>
      </c>
      <c r="B404">
        <f>IF(VLOOKUP(Merged!A404,flowering_prunus!$A$27:$B$1241,2,FALSE)=0,"",VLOOKUP(Merged!A404,flowering_prunus!$A$27:$B$1241,2,FALSE))</f>
        <v>105</v>
      </c>
      <c r="C404">
        <f>IF(VLOOKUP(Merged!A404,MarTemp_7_759!$A$16:$B$1226,2,FALSE)=-999.9,"",VLOOKUP(Merged!A404,MarTemp_7_759!$A$16:$B$1226,2,FALSE))</f>
        <v>6</v>
      </c>
      <c r="D404">
        <f>IF(VLOOKUP(Merged!A404,MarTemp_reconstructed!$A$18:$B$1197,2,FALSE)=-50,"",VLOOKUP(Merged!A404,MarTemp_reconstructed!$A$18:$B$1197,2,FALSE))</f>
        <v>5.66</v>
      </c>
      <c r="E404" t="e">
        <f>VLOOKUP(Merged!A404,Kyoto_Precip!$A$2:$O$142,15,FALSE)</f>
        <v>#N/A</v>
      </c>
      <c r="F404" t="e">
        <f>VLOOKUP(Merged!A404,Kyoto_Temp!$A$2:$O$142,15,FALSE)</f>
        <v>#N/A</v>
      </c>
      <c r="G404" t="e">
        <f>VLOOKUP(Merged!A404,Kyoto_Sun!$A$2:$O$142,15,FALSE)</f>
        <v>#N/A</v>
      </c>
    </row>
    <row r="405" spans="1:7">
      <c r="A405">
        <f>flowering_prunus!A430</f>
        <v>1204</v>
      </c>
      <c r="B405">
        <f>IF(VLOOKUP(Merged!A405,flowering_prunus!$A$27:$B$1241,2,FALSE)=0,"",VLOOKUP(Merged!A405,flowering_prunus!$A$27:$B$1241,2,FALSE))</f>
        <v>110</v>
      </c>
      <c r="C405">
        <f>IF(VLOOKUP(Merged!A405,MarTemp_7_759!$A$16:$B$1226,2,FALSE)=-999.9,"",VLOOKUP(Merged!A405,MarTemp_7_759!$A$16:$B$1226,2,FALSE))</f>
        <v>4.5999999999999996</v>
      </c>
      <c r="D405">
        <f>IF(VLOOKUP(Merged!A405,MarTemp_reconstructed!$A$18:$B$1197,2,FALSE)=-50,"",VLOOKUP(Merged!A405,MarTemp_reconstructed!$A$18:$B$1197,2,FALSE))</f>
        <v>5.7</v>
      </c>
      <c r="E405" t="e">
        <f>VLOOKUP(Merged!A405,Kyoto_Precip!$A$2:$O$142,15,FALSE)</f>
        <v>#N/A</v>
      </c>
      <c r="F405" t="e">
        <f>VLOOKUP(Merged!A405,Kyoto_Temp!$A$2:$O$142,15,FALSE)</f>
        <v>#N/A</v>
      </c>
      <c r="G405" t="e">
        <f>VLOOKUP(Merged!A405,Kyoto_Sun!$A$2:$O$142,15,FALSE)</f>
        <v>#N/A</v>
      </c>
    </row>
    <row r="406" spans="1:7">
      <c r="A406">
        <f>flowering_prunus!A431</f>
        <v>1205</v>
      </c>
      <c r="B406">
        <f>IF(VLOOKUP(Merged!A406,flowering_prunus!$A$27:$B$1241,2,FALSE)=0,"",VLOOKUP(Merged!A406,flowering_prunus!$A$27:$B$1241,2,FALSE))</f>
        <v>105</v>
      </c>
      <c r="C406">
        <f>IF(VLOOKUP(Merged!A406,MarTemp_7_759!$A$16:$B$1226,2,FALSE)=-999.9,"",VLOOKUP(Merged!A406,MarTemp_7_759!$A$16:$B$1226,2,FALSE))</f>
        <v>6</v>
      </c>
      <c r="D406">
        <f>IF(VLOOKUP(Merged!A406,MarTemp_reconstructed!$A$18:$B$1197,2,FALSE)=-50,"",VLOOKUP(Merged!A406,MarTemp_reconstructed!$A$18:$B$1197,2,FALSE))</f>
        <v>5.69</v>
      </c>
      <c r="E406" t="e">
        <f>VLOOKUP(Merged!A406,Kyoto_Precip!$A$2:$O$142,15,FALSE)</f>
        <v>#N/A</v>
      </c>
      <c r="F406" t="e">
        <f>VLOOKUP(Merged!A406,Kyoto_Temp!$A$2:$O$142,15,FALSE)</f>
        <v>#N/A</v>
      </c>
      <c r="G406" t="e">
        <f>VLOOKUP(Merged!A406,Kyoto_Sun!$A$2:$O$142,15,FALSE)</f>
        <v>#N/A</v>
      </c>
    </row>
    <row r="407" spans="1:7">
      <c r="A407">
        <f>flowering_prunus!A432</f>
        <v>1206</v>
      </c>
      <c r="B407" t="str">
        <f>IF(VLOOKUP(Merged!A407,flowering_prunus!$A$27:$B$1241,2,FALSE)=0,"",VLOOKUP(Merged!A407,flowering_prunus!$A$27:$B$1241,2,FALSE))</f>
        <v/>
      </c>
      <c r="C407" t="str">
        <f>IF(VLOOKUP(Merged!A407,MarTemp_7_759!$A$16:$B$1226,2,FALSE)=-999.9,"",VLOOKUP(Merged!A407,MarTemp_7_759!$A$16:$B$1226,2,FALSE))</f>
        <v/>
      </c>
      <c r="D407">
        <f>IF(VLOOKUP(Merged!A407,MarTemp_reconstructed!$A$18:$B$1197,2,FALSE)=-50,"",VLOOKUP(Merged!A407,MarTemp_reconstructed!$A$18:$B$1197,2,FALSE))</f>
        <v>5.84</v>
      </c>
      <c r="E407" t="e">
        <f>VLOOKUP(Merged!A407,Kyoto_Precip!$A$2:$O$142,15,FALSE)</f>
        <v>#N/A</v>
      </c>
      <c r="F407" t="e">
        <f>VLOOKUP(Merged!A407,Kyoto_Temp!$A$2:$O$142,15,FALSE)</f>
        <v>#N/A</v>
      </c>
      <c r="G407" t="e">
        <f>VLOOKUP(Merged!A407,Kyoto_Sun!$A$2:$O$142,15,FALSE)</f>
        <v>#N/A</v>
      </c>
    </row>
    <row r="408" spans="1:7">
      <c r="A408">
        <f>flowering_prunus!A433</f>
        <v>1207</v>
      </c>
      <c r="B408">
        <f>IF(VLOOKUP(Merged!A408,flowering_prunus!$A$27:$B$1241,2,FALSE)=0,"",VLOOKUP(Merged!A408,flowering_prunus!$A$27:$B$1241,2,FALSE))</f>
        <v>104</v>
      </c>
      <c r="C408">
        <f>IF(VLOOKUP(Merged!A408,MarTemp_7_759!$A$16:$B$1226,2,FALSE)=-999.9,"",VLOOKUP(Merged!A408,MarTemp_7_759!$A$16:$B$1226,2,FALSE))</f>
        <v>6.3</v>
      </c>
      <c r="D408">
        <f>IF(VLOOKUP(Merged!A408,MarTemp_reconstructed!$A$18:$B$1197,2,FALSE)=-50,"",VLOOKUP(Merged!A408,MarTemp_reconstructed!$A$18:$B$1197,2,FALSE))</f>
        <v>5.83</v>
      </c>
      <c r="E408" t="e">
        <f>VLOOKUP(Merged!A408,Kyoto_Precip!$A$2:$O$142,15,FALSE)</f>
        <v>#N/A</v>
      </c>
      <c r="F408" t="e">
        <f>VLOOKUP(Merged!A408,Kyoto_Temp!$A$2:$O$142,15,FALSE)</f>
        <v>#N/A</v>
      </c>
      <c r="G408" t="e">
        <f>VLOOKUP(Merged!A408,Kyoto_Sun!$A$2:$O$142,15,FALSE)</f>
        <v>#N/A</v>
      </c>
    </row>
    <row r="409" spans="1:7">
      <c r="A409">
        <f>flowering_prunus!A434</f>
        <v>1208</v>
      </c>
      <c r="B409" t="str">
        <f>IF(VLOOKUP(Merged!A409,flowering_prunus!$A$27:$B$1241,2,FALSE)=0,"",VLOOKUP(Merged!A409,flowering_prunus!$A$27:$B$1241,2,FALSE))</f>
        <v/>
      </c>
      <c r="C409" t="str">
        <f>IF(VLOOKUP(Merged!A409,MarTemp_7_759!$A$16:$B$1226,2,FALSE)=-999.9,"",VLOOKUP(Merged!A409,MarTemp_7_759!$A$16:$B$1226,2,FALSE))</f>
        <v/>
      </c>
      <c r="D409">
        <f>IF(VLOOKUP(Merged!A409,MarTemp_reconstructed!$A$18:$B$1197,2,FALSE)=-50,"",VLOOKUP(Merged!A409,MarTemp_reconstructed!$A$18:$B$1197,2,FALSE))</f>
        <v>5.76</v>
      </c>
      <c r="E409" t="e">
        <f>VLOOKUP(Merged!A409,Kyoto_Precip!$A$2:$O$142,15,FALSE)</f>
        <v>#N/A</v>
      </c>
      <c r="F409" t="e">
        <f>VLOOKUP(Merged!A409,Kyoto_Temp!$A$2:$O$142,15,FALSE)</f>
        <v>#N/A</v>
      </c>
      <c r="G409" t="e">
        <f>VLOOKUP(Merged!A409,Kyoto_Sun!$A$2:$O$142,15,FALSE)</f>
        <v>#N/A</v>
      </c>
    </row>
    <row r="410" spans="1:7">
      <c r="A410">
        <f>flowering_prunus!A435</f>
        <v>1209</v>
      </c>
      <c r="B410" t="str">
        <f>IF(VLOOKUP(Merged!A410,flowering_prunus!$A$27:$B$1241,2,FALSE)=0,"",VLOOKUP(Merged!A410,flowering_prunus!$A$27:$B$1241,2,FALSE))</f>
        <v/>
      </c>
      <c r="C410" t="str">
        <f>IF(VLOOKUP(Merged!A410,MarTemp_7_759!$A$16:$B$1226,2,FALSE)=-999.9,"",VLOOKUP(Merged!A410,MarTemp_7_759!$A$16:$B$1226,2,FALSE))</f>
        <v/>
      </c>
      <c r="D410">
        <f>IF(VLOOKUP(Merged!A410,MarTemp_reconstructed!$A$18:$B$1197,2,FALSE)=-50,"",VLOOKUP(Merged!A410,MarTemp_reconstructed!$A$18:$B$1197,2,FALSE))</f>
        <v>5.79</v>
      </c>
      <c r="E410" t="e">
        <f>VLOOKUP(Merged!A410,Kyoto_Precip!$A$2:$O$142,15,FALSE)</f>
        <v>#N/A</v>
      </c>
      <c r="F410" t="e">
        <f>VLOOKUP(Merged!A410,Kyoto_Temp!$A$2:$O$142,15,FALSE)</f>
        <v>#N/A</v>
      </c>
      <c r="G410" t="e">
        <f>VLOOKUP(Merged!A410,Kyoto_Sun!$A$2:$O$142,15,FALSE)</f>
        <v>#N/A</v>
      </c>
    </row>
    <row r="411" spans="1:7">
      <c r="A411">
        <f>flowering_prunus!A436</f>
        <v>1210</v>
      </c>
      <c r="B411">
        <f>IF(VLOOKUP(Merged!A411,flowering_prunus!$A$27:$B$1241,2,FALSE)=0,"",VLOOKUP(Merged!A411,flowering_prunus!$A$27:$B$1241,2,FALSE))</f>
        <v>112</v>
      </c>
      <c r="C411">
        <f>IF(VLOOKUP(Merged!A411,MarTemp_7_759!$A$16:$B$1226,2,FALSE)=-999.9,"",VLOOKUP(Merged!A411,MarTemp_7_759!$A$16:$B$1226,2,FALSE))</f>
        <v>4.0999999999999996</v>
      </c>
      <c r="D411">
        <f>IF(VLOOKUP(Merged!A411,MarTemp_reconstructed!$A$18:$B$1197,2,FALSE)=-50,"",VLOOKUP(Merged!A411,MarTemp_reconstructed!$A$18:$B$1197,2,FALSE))</f>
        <v>6.01</v>
      </c>
      <c r="E411" t="e">
        <f>VLOOKUP(Merged!A411,Kyoto_Precip!$A$2:$O$142,15,FALSE)</f>
        <v>#N/A</v>
      </c>
      <c r="F411" t="e">
        <f>VLOOKUP(Merged!A411,Kyoto_Temp!$A$2:$O$142,15,FALSE)</f>
        <v>#N/A</v>
      </c>
      <c r="G411" t="e">
        <f>VLOOKUP(Merged!A411,Kyoto_Sun!$A$2:$O$142,15,FALSE)</f>
        <v>#N/A</v>
      </c>
    </row>
    <row r="412" spans="1:7">
      <c r="A412">
        <f>flowering_prunus!A437</f>
        <v>1211</v>
      </c>
      <c r="B412" t="str">
        <f>IF(VLOOKUP(Merged!A412,flowering_prunus!$A$27:$B$1241,2,FALSE)=0,"",VLOOKUP(Merged!A412,flowering_prunus!$A$27:$B$1241,2,FALSE))</f>
        <v/>
      </c>
      <c r="C412" t="str">
        <f>IF(VLOOKUP(Merged!A412,MarTemp_7_759!$A$16:$B$1226,2,FALSE)=-999.9,"",VLOOKUP(Merged!A412,MarTemp_7_759!$A$16:$B$1226,2,FALSE))</f>
        <v/>
      </c>
      <c r="D412">
        <f>IF(VLOOKUP(Merged!A412,MarTemp_reconstructed!$A$18:$B$1197,2,FALSE)=-50,"",VLOOKUP(Merged!A412,MarTemp_reconstructed!$A$18:$B$1197,2,FALSE))</f>
        <v>6</v>
      </c>
      <c r="E412" t="e">
        <f>VLOOKUP(Merged!A412,Kyoto_Precip!$A$2:$O$142,15,FALSE)</f>
        <v>#N/A</v>
      </c>
      <c r="F412" t="e">
        <f>VLOOKUP(Merged!A412,Kyoto_Temp!$A$2:$O$142,15,FALSE)</f>
        <v>#N/A</v>
      </c>
      <c r="G412" t="e">
        <f>VLOOKUP(Merged!A412,Kyoto_Sun!$A$2:$O$142,15,FALSE)</f>
        <v>#N/A</v>
      </c>
    </row>
    <row r="413" spans="1:7">
      <c r="A413">
        <f>flowering_prunus!A438</f>
        <v>1212</v>
      </c>
      <c r="B413">
        <f>IF(VLOOKUP(Merged!A413,flowering_prunus!$A$27:$B$1241,2,FALSE)=0,"",VLOOKUP(Merged!A413,flowering_prunus!$A$27:$B$1241,2,FALSE))</f>
        <v>98</v>
      </c>
      <c r="C413">
        <f>IF(VLOOKUP(Merged!A413,MarTemp_7_759!$A$16:$B$1226,2,FALSE)=-999.9,"",VLOOKUP(Merged!A413,MarTemp_7_759!$A$16:$B$1226,2,FALSE))</f>
        <v>8</v>
      </c>
      <c r="D413">
        <f>IF(VLOOKUP(Merged!A413,MarTemp_reconstructed!$A$18:$B$1197,2,FALSE)=-50,"",VLOOKUP(Merged!A413,MarTemp_reconstructed!$A$18:$B$1197,2,FALSE))</f>
        <v>5.92</v>
      </c>
      <c r="E413" t="e">
        <f>VLOOKUP(Merged!A413,Kyoto_Precip!$A$2:$O$142,15,FALSE)</f>
        <v>#N/A</v>
      </c>
      <c r="F413" t="e">
        <f>VLOOKUP(Merged!A413,Kyoto_Temp!$A$2:$O$142,15,FALSE)</f>
        <v>#N/A</v>
      </c>
      <c r="G413" t="e">
        <f>VLOOKUP(Merged!A413,Kyoto_Sun!$A$2:$O$142,15,FALSE)</f>
        <v>#N/A</v>
      </c>
    </row>
    <row r="414" spans="1:7">
      <c r="A414">
        <f>flowering_prunus!A439</f>
        <v>1213</v>
      </c>
      <c r="B414">
        <f>IF(VLOOKUP(Merged!A414,flowering_prunus!$A$27:$B$1241,2,FALSE)=0,"",VLOOKUP(Merged!A414,flowering_prunus!$A$27:$B$1241,2,FALSE))</f>
        <v>107</v>
      </c>
      <c r="C414">
        <f>IF(VLOOKUP(Merged!A414,MarTemp_7_759!$A$16:$B$1226,2,FALSE)=-999.9,"",VLOOKUP(Merged!A414,MarTemp_7_759!$A$16:$B$1226,2,FALSE))</f>
        <v>5.4</v>
      </c>
      <c r="D414">
        <f>IF(VLOOKUP(Merged!A414,MarTemp_reconstructed!$A$18:$B$1197,2,FALSE)=-50,"",VLOOKUP(Merged!A414,MarTemp_reconstructed!$A$18:$B$1197,2,FALSE))</f>
        <v>5.89</v>
      </c>
      <c r="E414" t="e">
        <f>VLOOKUP(Merged!A414,Kyoto_Precip!$A$2:$O$142,15,FALSE)</f>
        <v>#N/A</v>
      </c>
      <c r="F414" t="e">
        <f>VLOOKUP(Merged!A414,Kyoto_Temp!$A$2:$O$142,15,FALSE)</f>
        <v>#N/A</v>
      </c>
      <c r="G414" t="e">
        <f>VLOOKUP(Merged!A414,Kyoto_Sun!$A$2:$O$142,15,FALSE)</f>
        <v>#N/A</v>
      </c>
    </row>
    <row r="415" spans="1:7">
      <c r="A415">
        <f>flowering_prunus!A440</f>
        <v>1214</v>
      </c>
      <c r="B415">
        <f>IF(VLOOKUP(Merged!A415,flowering_prunus!$A$27:$B$1241,2,FALSE)=0,"",VLOOKUP(Merged!A415,flowering_prunus!$A$27:$B$1241,2,FALSE))</f>
        <v>102</v>
      </c>
      <c r="C415">
        <f>IF(VLOOKUP(Merged!A415,MarTemp_7_759!$A$16:$B$1226,2,FALSE)=-999.9,"",VLOOKUP(Merged!A415,MarTemp_7_759!$A$16:$B$1226,2,FALSE))</f>
        <v>6.9</v>
      </c>
      <c r="D415">
        <f>IF(VLOOKUP(Merged!A415,MarTemp_reconstructed!$A$18:$B$1197,2,FALSE)=-50,"",VLOOKUP(Merged!A415,MarTemp_reconstructed!$A$18:$B$1197,2,FALSE))</f>
        <v>6.01</v>
      </c>
      <c r="E415" t="e">
        <f>VLOOKUP(Merged!A415,Kyoto_Precip!$A$2:$O$142,15,FALSE)</f>
        <v>#N/A</v>
      </c>
      <c r="F415" t="e">
        <f>VLOOKUP(Merged!A415,Kyoto_Temp!$A$2:$O$142,15,FALSE)</f>
        <v>#N/A</v>
      </c>
      <c r="G415" t="e">
        <f>VLOOKUP(Merged!A415,Kyoto_Sun!$A$2:$O$142,15,FALSE)</f>
        <v>#N/A</v>
      </c>
    </row>
    <row r="416" spans="1:7">
      <c r="A416">
        <f>flowering_prunus!A441</f>
        <v>1215</v>
      </c>
      <c r="B416">
        <f>IF(VLOOKUP(Merged!A416,flowering_prunus!$A$27:$B$1241,2,FALSE)=0,"",VLOOKUP(Merged!A416,flowering_prunus!$A$27:$B$1241,2,FALSE))</f>
        <v>108</v>
      </c>
      <c r="C416">
        <f>IF(VLOOKUP(Merged!A416,MarTemp_7_759!$A$16:$B$1226,2,FALSE)=-999.9,"",VLOOKUP(Merged!A416,MarTemp_7_759!$A$16:$B$1226,2,FALSE))</f>
        <v>5.2</v>
      </c>
      <c r="D416">
        <f>IF(VLOOKUP(Merged!A416,MarTemp_reconstructed!$A$18:$B$1197,2,FALSE)=-50,"",VLOOKUP(Merged!A416,MarTemp_reconstructed!$A$18:$B$1197,2,FALSE))</f>
        <v>6.1</v>
      </c>
      <c r="E416" t="e">
        <f>VLOOKUP(Merged!A416,Kyoto_Precip!$A$2:$O$142,15,FALSE)</f>
        <v>#N/A</v>
      </c>
      <c r="F416" t="e">
        <f>VLOOKUP(Merged!A416,Kyoto_Temp!$A$2:$O$142,15,FALSE)</f>
        <v>#N/A</v>
      </c>
      <c r="G416" t="e">
        <f>VLOOKUP(Merged!A416,Kyoto_Sun!$A$2:$O$142,15,FALSE)</f>
        <v>#N/A</v>
      </c>
    </row>
    <row r="417" spans="1:7">
      <c r="A417">
        <f>flowering_prunus!A442</f>
        <v>1216</v>
      </c>
      <c r="B417">
        <f>IF(VLOOKUP(Merged!A417,flowering_prunus!$A$27:$B$1241,2,FALSE)=0,"",VLOOKUP(Merged!A417,flowering_prunus!$A$27:$B$1241,2,FALSE))</f>
        <v>101</v>
      </c>
      <c r="C417">
        <f>IF(VLOOKUP(Merged!A417,MarTemp_7_759!$A$16:$B$1226,2,FALSE)=-999.9,"",VLOOKUP(Merged!A417,MarTemp_7_759!$A$16:$B$1226,2,FALSE))</f>
        <v>7.2</v>
      </c>
      <c r="D417">
        <f>IF(VLOOKUP(Merged!A417,MarTemp_reconstructed!$A$18:$B$1197,2,FALSE)=-50,"",VLOOKUP(Merged!A417,MarTemp_reconstructed!$A$18:$B$1197,2,FALSE))</f>
        <v>6.15</v>
      </c>
      <c r="E417" t="e">
        <f>VLOOKUP(Merged!A417,Kyoto_Precip!$A$2:$O$142,15,FALSE)</f>
        <v>#N/A</v>
      </c>
      <c r="F417" t="e">
        <f>VLOOKUP(Merged!A417,Kyoto_Temp!$A$2:$O$142,15,FALSE)</f>
        <v>#N/A</v>
      </c>
      <c r="G417" t="e">
        <f>VLOOKUP(Merged!A417,Kyoto_Sun!$A$2:$O$142,15,FALSE)</f>
        <v>#N/A</v>
      </c>
    </row>
    <row r="418" spans="1:7">
      <c r="A418">
        <f>flowering_prunus!A443</f>
        <v>1217</v>
      </c>
      <c r="B418" t="str">
        <f>IF(VLOOKUP(Merged!A418,flowering_prunus!$A$27:$B$1241,2,FALSE)=0,"",VLOOKUP(Merged!A418,flowering_prunus!$A$27:$B$1241,2,FALSE))</f>
        <v/>
      </c>
      <c r="C418" t="str">
        <f>IF(VLOOKUP(Merged!A418,MarTemp_7_759!$A$16:$B$1226,2,FALSE)=-999.9,"",VLOOKUP(Merged!A418,MarTemp_7_759!$A$16:$B$1226,2,FALSE))</f>
        <v/>
      </c>
      <c r="D418">
        <f>IF(VLOOKUP(Merged!A418,MarTemp_reconstructed!$A$18:$B$1197,2,FALSE)=-50,"",VLOOKUP(Merged!A418,MarTemp_reconstructed!$A$18:$B$1197,2,FALSE))</f>
        <v>6.18</v>
      </c>
      <c r="E418" t="e">
        <f>VLOOKUP(Merged!A418,Kyoto_Precip!$A$2:$O$142,15,FALSE)</f>
        <v>#N/A</v>
      </c>
      <c r="F418" t="e">
        <f>VLOOKUP(Merged!A418,Kyoto_Temp!$A$2:$O$142,15,FALSE)</f>
        <v>#N/A</v>
      </c>
      <c r="G418" t="e">
        <f>VLOOKUP(Merged!A418,Kyoto_Sun!$A$2:$O$142,15,FALSE)</f>
        <v>#N/A</v>
      </c>
    </row>
    <row r="419" spans="1:7">
      <c r="A419">
        <f>flowering_prunus!A444</f>
        <v>1218</v>
      </c>
      <c r="B419" t="str">
        <f>IF(VLOOKUP(Merged!A419,flowering_prunus!$A$27:$B$1241,2,FALSE)=0,"",VLOOKUP(Merged!A419,flowering_prunus!$A$27:$B$1241,2,FALSE))</f>
        <v/>
      </c>
      <c r="C419" t="str">
        <f>IF(VLOOKUP(Merged!A419,MarTemp_7_759!$A$16:$B$1226,2,FALSE)=-999.9,"",VLOOKUP(Merged!A419,MarTemp_7_759!$A$16:$B$1226,2,FALSE))</f>
        <v/>
      </c>
      <c r="D419">
        <f>IF(VLOOKUP(Merged!A419,MarTemp_reconstructed!$A$18:$B$1197,2,FALSE)=-50,"",VLOOKUP(Merged!A419,MarTemp_reconstructed!$A$18:$B$1197,2,FALSE))</f>
        <v>6.18</v>
      </c>
      <c r="E419" t="e">
        <f>VLOOKUP(Merged!A419,Kyoto_Precip!$A$2:$O$142,15,FALSE)</f>
        <v>#N/A</v>
      </c>
      <c r="F419" t="e">
        <f>VLOOKUP(Merged!A419,Kyoto_Temp!$A$2:$O$142,15,FALSE)</f>
        <v>#N/A</v>
      </c>
      <c r="G419" t="e">
        <f>VLOOKUP(Merged!A419,Kyoto_Sun!$A$2:$O$142,15,FALSE)</f>
        <v>#N/A</v>
      </c>
    </row>
    <row r="420" spans="1:7">
      <c r="A420">
        <f>flowering_prunus!A445</f>
        <v>1219</v>
      </c>
      <c r="B420">
        <f>IF(VLOOKUP(Merged!A420,flowering_prunus!$A$27:$B$1241,2,FALSE)=0,"",VLOOKUP(Merged!A420,flowering_prunus!$A$27:$B$1241,2,FALSE))</f>
        <v>101</v>
      </c>
      <c r="C420">
        <f>IF(VLOOKUP(Merged!A420,MarTemp_7_759!$A$16:$B$1226,2,FALSE)=-999.9,"",VLOOKUP(Merged!A420,MarTemp_7_759!$A$16:$B$1226,2,FALSE))</f>
        <v>7.2</v>
      </c>
      <c r="D420">
        <f>IF(VLOOKUP(Merged!A420,MarTemp_reconstructed!$A$18:$B$1197,2,FALSE)=-50,"",VLOOKUP(Merged!A420,MarTemp_reconstructed!$A$18:$B$1197,2,FALSE))</f>
        <v>6.2</v>
      </c>
      <c r="E420" t="e">
        <f>VLOOKUP(Merged!A420,Kyoto_Precip!$A$2:$O$142,15,FALSE)</f>
        <v>#N/A</v>
      </c>
      <c r="F420" t="e">
        <f>VLOOKUP(Merged!A420,Kyoto_Temp!$A$2:$O$142,15,FALSE)</f>
        <v>#N/A</v>
      </c>
      <c r="G420" t="e">
        <f>VLOOKUP(Merged!A420,Kyoto_Sun!$A$2:$O$142,15,FALSE)</f>
        <v>#N/A</v>
      </c>
    </row>
    <row r="421" spans="1:7">
      <c r="A421">
        <f>flowering_prunus!A446</f>
        <v>1220</v>
      </c>
      <c r="B421">
        <f>IF(VLOOKUP(Merged!A421,flowering_prunus!$A$27:$B$1241,2,FALSE)=0,"",VLOOKUP(Merged!A421,flowering_prunus!$A$27:$B$1241,2,FALSE))</f>
        <v>109</v>
      </c>
      <c r="C421">
        <f>IF(VLOOKUP(Merged!A421,MarTemp_7_759!$A$16:$B$1226,2,FALSE)=-999.9,"",VLOOKUP(Merged!A421,MarTemp_7_759!$A$16:$B$1226,2,FALSE))</f>
        <v>4.9000000000000004</v>
      </c>
      <c r="D421">
        <f>IF(VLOOKUP(Merged!A421,MarTemp_reconstructed!$A$18:$B$1197,2,FALSE)=-50,"",VLOOKUP(Merged!A421,MarTemp_reconstructed!$A$18:$B$1197,2,FALSE))</f>
        <v>6.2</v>
      </c>
      <c r="E421" t="e">
        <f>VLOOKUP(Merged!A421,Kyoto_Precip!$A$2:$O$142,15,FALSE)</f>
        <v>#N/A</v>
      </c>
      <c r="F421" t="e">
        <f>VLOOKUP(Merged!A421,Kyoto_Temp!$A$2:$O$142,15,FALSE)</f>
        <v>#N/A</v>
      </c>
      <c r="G421" t="e">
        <f>VLOOKUP(Merged!A421,Kyoto_Sun!$A$2:$O$142,15,FALSE)</f>
        <v>#N/A</v>
      </c>
    </row>
    <row r="422" spans="1:7">
      <c r="A422">
        <f>flowering_prunus!A447</f>
        <v>1221</v>
      </c>
      <c r="B422">
        <f>IF(VLOOKUP(Merged!A422,flowering_prunus!$A$27:$B$1241,2,FALSE)=0,"",VLOOKUP(Merged!A422,flowering_prunus!$A$27:$B$1241,2,FALSE))</f>
        <v>99</v>
      </c>
      <c r="C422">
        <f>IF(VLOOKUP(Merged!A422,MarTemp_7_759!$A$16:$B$1226,2,FALSE)=-999.9,"",VLOOKUP(Merged!A422,MarTemp_7_759!$A$16:$B$1226,2,FALSE))</f>
        <v>7.7</v>
      </c>
      <c r="D422">
        <f>IF(VLOOKUP(Merged!A422,MarTemp_reconstructed!$A$18:$B$1197,2,FALSE)=-50,"",VLOOKUP(Merged!A422,MarTemp_reconstructed!$A$18:$B$1197,2,FALSE))</f>
        <v>6.38</v>
      </c>
      <c r="E422" t="e">
        <f>VLOOKUP(Merged!A422,Kyoto_Precip!$A$2:$O$142,15,FALSE)</f>
        <v>#N/A</v>
      </c>
      <c r="F422" t="e">
        <f>VLOOKUP(Merged!A422,Kyoto_Temp!$A$2:$O$142,15,FALSE)</f>
        <v>#N/A</v>
      </c>
      <c r="G422" t="e">
        <f>VLOOKUP(Merged!A422,Kyoto_Sun!$A$2:$O$142,15,FALSE)</f>
        <v>#N/A</v>
      </c>
    </row>
    <row r="423" spans="1:7">
      <c r="A423">
        <f>flowering_prunus!A448</f>
        <v>1222</v>
      </c>
      <c r="B423" t="str">
        <f>IF(VLOOKUP(Merged!A423,flowering_prunus!$A$27:$B$1241,2,FALSE)=0,"",VLOOKUP(Merged!A423,flowering_prunus!$A$27:$B$1241,2,FALSE))</f>
        <v/>
      </c>
      <c r="C423" t="str">
        <f>IF(VLOOKUP(Merged!A423,MarTemp_7_759!$A$16:$B$1226,2,FALSE)=-999.9,"",VLOOKUP(Merged!A423,MarTemp_7_759!$A$16:$B$1226,2,FALSE))</f>
        <v/>
      </c>
      <c r="D423">
        <f>IF(VLOOKUP(Merged!A423,MarTemp_reconstructed!$A$18:$B$1197,2,FALSE)=-50,"",VLOOKUP(Merged!A423,MarTemp_reconstructed!$A$18:$B$1197,2,FALSE))</f>
        <v>6.45</v>
      </c>
      <c r="E423" t="e">
        <f>VLOOKUP(Merged!A423,Kyoto_Precip!$A$2:$O$142,15,FALSE)</f>
        <v>#N/A</v>
      </c>
      <c r="F423" t="e">
        <f>VLOOKUP(Merged!A423,Kyoto_Temp!$A$2:$O$142,15,FALSE)</f>
        <v>#N/A</v>
      </c>
      <c r="G423" t="e">
        <f>VLOOKUP(Merged!A423,Kyoto_Sun!$A$2:$O$142,15,FALSE)</f>
        <v>#N/A</v>
      </c>
    </row>
    <row r="424" spans="1:7">
      <c r="A424">
        <f>flowering_prunus!A449</f>
        <v>1223</v>
      </c>
      <c r="B424">
        <f>IF(VLOOKUP(Merged!A424,flowering_prunus!$A$27:$B$1241,2,FALSE)=0,"",VLOOKUP(Merged!A424,flowering_prunus!$A$27:$B$1241,2,FALSE))</f>
        <v>116</v>
      </c>
      <c r="C424">
        <f>IF(VLOOKUP(Merged!A424,MarTemp_7_759!$A$16:$B$1226,2,FALSE)=-999.9,"",VLOOKUP(Merged!A424,MarTemp_7_759!$A$16:$B$1226,2,FALSE))</f>
        <v>3</v>
      </c>
      <c r="D424">
        <f>IF(VLOOKUP(Merged!A424,MarTemp_reconstructed!$A$18:$B$1197,2,FALSE)=-50,"",VLOOKUP(Merged!A424,MarTemp_reconstructed!$A$18:$B$1197,2,FALSE))</f>
        <v>6.47</v>
      </c>
      <c r="E424" t="e">
        <f>VLOOKUP(Merged!A424,Kyoto_Precip!$A$2:$O$142,15,FALSE)</f>
        <v>#N/A</v>
      </c>
      <c r="F424" t="e">
        <f>VLOOKUP(Merged!A424,Kyoto_Temp!$A$2:$O$142,15,FALSE)</f>
        <v>#N/A</v>
      </c>
      <c r="G424" t="e">
        <f>VLOOKUP(Merged!A424,Kyoto_Sun!$A$2:$O$142,15,FALSE)</f>
        <v>#N/A</v>
      </c>
    </row>
    <row r="425" spans="1:7">
      <c r="A425">
        <f>flowering_prunus!A450</f>
        <v>1224</v>
      </c>
      <c r="B425" t="str">
        <f>IF(VLOOKUP(Merged!A425,flowering_prunus!$A$27:$B$1241,2,FALSE)=0,"",VLOOKUP(Merged!A425,flowering_prunus!$A$27:$B$1241,2,FALSE))</f>
        <v/>
      </c>
      <c r="C425" t="str">
        <f>IF(VLOOKUP(Merged!A425,MarTemp_7_759!$A$16:$B$1226,2,FALSE)=-999.9,"",VLOOKUP(Merged!A425,MarTemp_7_759!$A$16:$B$1226,2,FALSE))</f>
        <v/>
      </c>
      <c r="D425">
        <f>IF(VLOOKUP(Merged!A425,MarTemp_reconstructed!$A$18:$B$1197,2,FALSE)=-50,"",VLOOKUP(Merged!A425,MarTemp_reconstructed!$A$18:$B$1197,2,FALSE))</f>
        <v>6.55</v>
      </c>
      <c r="E425" t="e">
        <f>VLOOKUP(Merged!A425,Kyoto_Precip!$A$2:$O$142,15,FALSE)</f>
        <v>#N/A</v>
      </c>
      <c r="F425" t="e">
        <f>VLOOKUP(Merged!A425,Kyoto_Temp!$A$2:$O$142,15,FALSE)</f>
        <v>#N/A</v>
      </c>
      <c r="G425" t="e">
        <f>VLOOKUP(Merged!A425,Kyoto_Sun!$A$2:$O$142,15,FALSE)</f>
        <v>#N/A</v>
      </c>
    </row>
    <row r="426" spans="1:7">
      <c r="A426">
        <f>flowering_prunus!A451</f>
        <v>1225</v>
      </c>
      <c r="B426">
        <f>IF(VLOOKUP(Merged!A426,flowering_prunus!$A$27:$B$1241,2,FALSE)=0,"",VLOOKUP(Merged!A426,flowering_prunus!$A$27:$B$1241,2,FALSE))</f>
        <v>105</v>
      </c>
      <c r="C426">
        <f>IF(VLOOKUP(Merged!A426,MarTemp_7_759!$A$16:$B$1226,2,FALSE)=-999.9,"",VLOOKUP(Merged!A426,MarTemp_7_759!$A$16:$B$1226,2,FALSE))</f>
        <v>6</v>
      </c>
      <c r="D426">
        <f>IF(VLOOKUP(Merged!A426,MarTemp_reconstructed!$A$18:$B$1197,2,FALSE)=-50,"",VLOOKUP(Merged!A426,MarTemp_reconstructed!$A$18:$B$1197,2,FALSE))</f>
        <v>6.51</v>
      </c>
      <c r="E426" t="e">
        <f>VLOOKUP(Merged!A426,Kyoto_Precip!$A$2:$O$142,15,FALSE)</f>
        <v>#N/A</v>
      </c>
      <c r="F426" t="e">
        <f>VLOOKUP(Merged!A426,Kyoto_Temp!$A$2:$O$142,15,FALSE)</f>
        <v>#N/A</v>
      </c>
      <c r="G426" t="e">
        <f>VLOOKUP(Merged!A426,Kyoto_Sun!$A$2:$O$142,15,FALSE)</f>
        <v>#N/A</v>
      </c>
    </row>
    <row r="427" spans="1:7">
      <c r="A427">
        <f>flowering_prunus!A452</f>
        <v>1226</v>
      </c>
      <c r="B427">
        <f>IF(VLOOKUP(Merged!A427,flowering_prunus!$A$27:$B$1241,2,FALSE)=0,"",VLOOKUP(Merged!A427,flowering_prunus!$A$27:$B$1241,2,FALSE))</f>
        <v>106</v>
      </c>
      <c r="C427">
        <f>IF(VLOOKUP(Merged!A427,MarTemp_7_759!$A$16:$B$1226,2,FALSE)=-999.9,"",VLOOKUP(Merged!A427,MarTemp_7_759!$A$16:$B$1226,2,FALSE))</f>
        <v>5.7</v>
      </c>
      <c r="D427">
        <f>IF(VLOOKUP(Merged!A427,MarTemp_reconstructed!$A$18:$B$1197,2,FALSE)=-50,"",VLOOKUP(Merged!A427,MarTemp_reconstructed!$A$18:$B$1197,2,FALSE))</f>
        <v>6.63</v>
      </c>
      <c r="E427" t="e">
        <f>VLOOKUP(Merged!A427,Kyoto_Precip!$A$2:$O$142,15,FALSE)</f>
        <v>#N/A</v>
      </c>
      <c r="F427" t="e">
        <f>VLOOKUP(Merged!A427,Kyoto_Temp!$A$2:$O$142,15,FALSE)</f>
        <v>#N/A</v>
      </c>
      <c r="G427" t="e">
        <f>VLOOKUP(Merged!A427,Kyoto_Sun!$A$2:$O$142,15,FALSE)</f>
        <v>#N/A</v>
      </c>
    </row>
    <row r="428" spans="1:7">
      <c r="A428">
        <f>flowering_prunus!A453</f>
        <v>1227</v>
      </c>
      <c r="B428">
        <f>IF(VLOOKUP(Merged!A428,flowering_prunus!$A$27:$B$1241,2,FALSE)=0,"",VLOOKUP(Merged!A428,flowering_prunus!$A$27:$B$1241,2,FALSE))</f>
        <v>111</v>
      </c>
      <c r="C428">
        <f>IF(VLOOKUP(Merged!A428,MarTemp_7_759!$A$16:$B$1226,2,FALSE)=-999.9,"",VLOOKUP(Merged!A428,MarTemp_7_759!$A$16:$B$1226,2,FALSE))</f>
        <v>4.3</v>
      </c>
      <c r="D428">
        <f>IF(VLOOKUP(Merged!A428,MarTemp_reconstructed!$A$18:$B$1197,2,FALSE)=-50,"",VLOOKUP(Merged!A428,MarTemp_reconstructed!$A$18:$B$1197,2,FALSE))</f>
        <v>6.67</v>
      </c>
      <c r="E428" t="e">
        <f>VLOOKUP(Merged!A428,Kyoto_Precip!$A$2:$O$142,15,FALSE)</f>
        <v>#N/A</v>
      </c>
      <c r="F428" t="e">
        <f>VLOOKUP(Merged!A428,Kyoto_Temp!$A$2:$O$142,15,FALSE)</f>
        <v>#N/A</v>
      </c>
      <c r="G428" t="e">
        <f>VLOOKUP(Merged!A428,Kyoto_Sun!$A$2:$O$142,15,FALSE)</f>
        <v>#N/A</v>
      </c>
    </row>
    <row r="429" spans="1:7">
      <c r="A429">
        <f>flowering_prunus!A454</f>
        <v>1228</v>
      </c>
      <c r="B429" t="str">
        <f>IF(VLOOKUP(Merged!A429,flowering_prunus!$A$27:$B$1241,2,FALSE)=0,"",VLOOKUP(Merged!A429,flowering_prunus!$A$27:$B$1241,2,FALSE))</f>
        <v/>
      </c>
      <c r="C429" t="str">
        <f>IF(VLOOKUP(Merged!A429,MarTemp_7_759!$A$16:$B$1226,2,FALSE)=-999.9,"",VLOOKUP(Merged!A429,MarTemp_7_759!$A$16:$B$1226,2,FALSE))</f>
        <v/>
      </c>
      <c r="D429">
        <f>IF(VLOOKUP(Merged!A429,MarTemp_reconstructed!$A$18:$B$1197,2,FALSE)=-50,"",VLOOKUP(Merged!A429,MarTemp_reconstructed!$A$18:$B$1197,2,FALSE))</f>
        <v>6.66</v>
      </c>
      <c r="E429" t="e">
        <f>VLOOKUP(Merged!A429,Kyoto_Precip!$A$2:$O$142,15,FALSE)</f>
        <v>#N/A</v>
      </c>
      <c r="F429" t="e">
        <f>VLOOKUP(Merged!A429,Kyoto_Temp!$A$2:$O$142,15,FALSE)</f>
        <v>#N/A</v>
      </c>
      <c r="G429" t="e">
        <f>VLOOKUP(Merged!A429,Kyoto_Sun!$A$2:$O$142,15,FALSE)</f>
        <v>#N/A</v>
      </c>
    </row>
    <row r="430" spans="1:7">
      <c r="A430">
        <f>flowering_prunus!A455</f>
        <v>1229</v>
      </c>
      <c r="B430">
        <f>IF(VLOOKUP(Merged!A430,flowering_prunus!$A$27:$B$1241,2,FALSE)=0,"",VLOOKUP(Merged!A430,flowering_prunus!$A$27:$B$1241,2,FALSE))</f>
        <v>97</v>
      </c>
      <c r="C430">
        <f>IF(VLOOKUP(Merged!A430,MarTemp_7_759!$A$16:$B$1226,2,FALSE)=-999.9,"",VLOOKUP(Merged!A430,MarTemp_7_759!$A$16:$B$1226,2,FALSE))</f>
        <v>8.3000000000000007</v>
      </c>
      <c r="D430">
        <f>IF(VLOOKUP(Merged!A430,MarTemp_reconstructed!$A$18:$B$1197,2,FALSE)=-50,"",VLOOKUP(Merged!A430,MarTemp_reconstructed!$A$18:$B$1197,2,FALSE))</f>
        <v>6.55</v>
      </c>
      <c r="E430" t="e">
        <f>VLOOKUP(Merged!A430,Kyoto_Precip!$A$2:$O$142,15,FALSE)</f>
        <v>#N/A</v>
      </c>
      <c r="F430" t="e">
        <f>VLOOKUP(Merged!A430,Kyoto_Temp!$A$2:$O$142,15,FALSE)</f>
        <v>#N/A</v>
      </c>
      <c r="G430" t="e">
        <f>VLOOKUP(Merged!A430,Kyoto_Sun!$A$2:$O$142,15,FALSE)</f>
        <v>#N/A</v>
      </c>
    </row>
    <row r="431" spans="1:7">
      <c r="A431">
        <f>flowering_prunus!A456</f>
        <v>1230</v>
      </c>
      <c r="B431">
        <f>IF(VLOOKUP(Merged!A431,flowering_prunus!$A$27:$B$1241,2,FALSE)=0,"",VLOOKUP(Merged!A431,flowering_prunus!$A$27:$B$1241,2,FALSE))</f>
        <v>102</v>
      </c>
      <c r="C431">
        <f>IF(VLOOKUP(Merged!A431,MarTemp_7_759!$A$16:$B$1226,2,FALSE)=-999.9,"",VLOOKUP(Merged!A431,MarTemp_7_759!$A$16:$B$1226,2,FALSE))</f>
        <v>6.9</v>
      </c>
      <c r="D431">
        <f>IF(VLOOKUP(Merged!A431,MarTemp_reconstructed!$A$18:$B$1197,2,FALSE)=-50,"",VLOOKUP(Merged!A431,MarTemp_reconstructed!$A$18:$B$1197,2,FALSE))</f>
        <v>6.42</v>
      </c>
      <c r="E431" t="e">
        <f>VLOOKUP(Merged!A431,Kyoto_Precip!$A$2:$O$142,15,FALSE)</f>
        <v>#N/A</v>
      </c>
      <c r="F431" t="e">
        <f>VLOOKUP(Merged!A431,Kyoto_Temp!$A$2:$O$142,15,FALSE)</f>
        <v>#N/A</v>
      </c>
      <c r="G431" t="e">
        <f>VLOOKUP(Merged!A431,Kyoto_Sun!$A$2:$O$142,15,FALSE)</f>
        <v>#N/A</v>
      </c>
    </row>
    <row r="432" spans="1:7">
      <c r="A432">
        <f>flowering_prunus!A457</f>
        <v>1231</v>
      </c>
      <c r="B432">
        <f>IF(VLOOKUP(Merged!A432,flowering_prunus!$A$27:$B$1241,2,FALSE)=0,"",VLOOKUP(Merged!A432,flowering_prunus!$A$27:$B$1241,2,FALSE))</f>
        <v>101</v>
      </c>
      <c r="C432">
        <f>IF(VLOOKUP(Merged!A432,MarTemp_7_759!$A$16:$B$1226,2,FALSE)=-999.9,"",VLOOKUP(Merged!A432,MarTemp_7_759!$A$16:$B$1226,2,FALSE))</f>
        <v>7.2</v>
      </c>
      <c r="D432">
        <f>IF(VLOOKUP(Merged!A432,MarTemp_reconstructed!$A$18:$B$1197,2,FALSE)=-50,"",VLOOKUP(Merged!A432,MarTemp_reconstructed!$A$18:$B$1197,2,FALSE))</f>
        <v>6.56</v>
      </c>
      <c r="E432" t="e">
        <f>VLOOKUP(Merged!A432,Kyoto_Precip!$A$2:$O$142,15,FALSE)</f>
        <v>#N/A</v>
      </c>
      <c r="F432" t="e">
        <f>VLOOKUP(Merged!A432,Kyoto_Temp!$A$2:$O$142,15,FALSE)</f>
        <v>#N/A</v>
      </c>
      <c r="G432" t="e">
        <f>VLOOKUP(Merged!A432,Kyoto_Sun!$A$2:$O$142,15,FALSE)</f>
        <v>#N/A</v>
      </c>
    </row>
    <row r="433" spans="1:7">
      <c r="A433">
        <f>flowering_prunus!A458</f>
        <v>1232</v>
      </c>
      <c r="B433">
        <f>IF(VLOOKUP(Merged!A433,flowering_prunus!$A$27:$B$1241,2,FALSE)=0,"",VLOOKUP(Merged!A433,flowering_prunus!$A$27:$B$1241,2,FALSE))</f>
        <v>92</v>
      </c>
      <c r="C433">
        <f>IF(VLOOKUP(Merged!A433,MarTemp_7_759!$A$16:$B$1226,2,FALSE)=-999.9,"",VLOOKUP(Merged!A433,MarTemp_7_759!$A$16:$B$1226,2,FALSE))</f>
        <v>9.9</v>
      </c>
      <c r="D433">
        <f>IF(VLOOKUP(Merged!A433,MarTemp_reconstructed!$A$18:$B$1197,2,FALSE)=-50,"",VLOOKUP(Merged!A433,MarTemp_reconstructed!$A$18:$B$1197,2,FALSE))</f>
        <v>6.47</v>
      </c>
      <c r="E433" t="e">
        <f>VLOOKUP(Merged!A433,Kyoto_Precip!$A$2:$O$142,15,FALSE)</f>
        <v>#N/A</v>
      </c>
      <c r="F433" t="e">
        <f>VLOOKUP(Merged!A433,Kyoto_Temp!$A$2:$O$142,15,FALSE)</f>
        <v>#N/A</v>
      </c>
      <c r="G433" t="e">
        <f>VLOOKUP(Merged!A433,Kyoto_Sun!$A$2:$O$142,15,FALSE)</f>
        <v>#N/A</v>
      </c>
    </row>
    <row r="434" spans="1:7">
      <c r="A434">
        <f>flowering_prunus!A459</f>
        <v>1233</v>
      </c>
      <c r="B434">
        <f>IF(VLOOKUP(Merged!A434,flowering_prunus!$A$27:$B$1241,2,FALSE)=0,"",VLOOKUP(Merged!A434,flowering_prunus!$A$27:$B$1241,2,FALSE))</f>
        <v>105</v>
      </c>
      <c r="C434">
        <f>IF(VLOOKUP(Merged!A434,MarTemp_7_759!$A$16:$B$1226,2,FALSE)=-999.9,"",VLOOKUP(Merged!A434,MarTemp_7_759!$A$16:$B$1226,2,FALSE))</f>
        <v>6</v>
      </c>
      <c r="D434">
        <f>IF(VLOOKUP(Merged!A434,MarTemp_reconstructed!$A$18:$B$1197,2,FALSE)=-50,"",VLOOKUP(Merged!A434,MarTemp_reconstructed!$A$18:$B$1197,2,FALSE))</f>
        <v>6.49</v>
      </c>
      <c r="E434" t="e">
        <f>VLOOKUP(Merged!A434,Kyoto_Precip!$A$2:$O$142,15,FALSE)</f>
        <v>#N/A</v>
      </c>
      <c r="F434" t="e">
        <f>VLOOKUP(Merged!A434,Kyoto_Temp!$A$2:$O$142,15,FALSE)</f>
        <v>#N/A</v>
      </c>
      <c r="G434" t="e">
        <f>VLOOKUP(Merged!A434,Kyoto_Sun!$A$2:$O$142,15,FALSE)</f>
        <v>#N/A</v>
      </c>
    </row>
    <row r="435" spans="1:7">
      <c r="A435">
        <f>flowering_prunus!A460</f>
        <v>1234</v>
      </c>
      <c r="B435" t="str">
        <f>IF(VLOOKUP(Merged!A435,flowering_prunus!$A$27:$B$1241,2,FALSE)=0,"",VLOOKUP(Merged!A435,flowering_prunus!$A$27:$B$1241,2,FALSE))</f>
        <v/>
      </c>
      <c r="C435" t="str">
        <f>IF(VLOOKUP(Merged!A435,MarTemp_7_759!$A$16:$B$1226,2,FALSE)=-999.9,"",VLOOKUP(Merged!A435,MarTemp_7_759!$A$16:$B$1226,2,FALSE))</f>
        <v/>
      </c>
      <c r="D435">
        <f>IF(VLOOKUP(Merged!A435,MarTemp_reconstructed!$A$18:$B$1197,2,FALSE)=-50,"",VLOOKUP(Merged!A435,MarTemp_reconstructed!$A$18:$B$1197,2,FALSE))</f>
        <v>6.41</v>
      </c>
      <c r="E435" t="e">
        <f>VLOOKUP(Merged!A435,Kyoto_Precip!$A$2:$O$142,15,FALSE)</f>
        <v>#N/A</v>
      </c>
      <c r="F435" t="e">
        <f>VLOOKUP(Merged!A435,Kyoto_Temp!$A$2:$O$142,15,FALSE)</f>
        <v>#N/A</v>
      </c>
      <c r="G435" t="e">
        <f>VLOOKUP(Merged!A435,Kyoto_Sun!$A$2:$O$142,15,FALSE)</f>
        <v>#N/A</v>
      </c>
    </row>
    <row r="436" spans="1:7">
      <c r="A436">
        <f>flowering_prunus!A461</f>
        <v>1235</v>
      </c>
      <c r="B436">
        <f>IF(VLOOKUP(Merged!A436,flowering_prunus!$A$27:$B$1241,2,FALSE)=0,"",VLOOKUP(Merged!A436,flowering_prunus!$A$27:$B$1241,2,FALSE))</f>
        <v>110</v>
      </c>
      <c r="C436">
        <f>IF(VLOOKUP(Merged!A436,MarTemp_7_759!$A$16:$B$1226,2,FALSE)=-999.9,"",VLOOKUP(Merged!A436,MarTemp_7_759!$A$16:$B$1226,2,FALSE))</f>
        <v>4.5999999999999996</v>
      </c>
      <c r="D436">
        <f>IF(VLOOKUP(Merged!A436,MarTemp_reconstructed!$A$18:$B$1197,2,FALSE)=-50,"",VLOOKUP(Merged!A436,MarTemp_reconstructed!$A$18:$B$1197,2,FALSE))</f>
        <v>6.19</v>
      </c>
      <c r="E436" t="e">
        <f>VLOOKUP(Merged!A436,Kyoto_Precip!$A$2:$O$142,15,FALSE)</f>
        <v>#N/A</v>
      </c>
      <c r="F436" t="e">
        <f>VLOOKUP(Merged!A436,Kyoto_Temp!$A$2:$O$142,15,FALSE)</f>
        <v>#N/A</v>
      </c>
      <c r="G436" t="e">
        <f>VLOOKUP(Merged!A436,Kyoto_Sun!$A$2:$O$142,15,FALSE)</f>
        <v>#N/A</v>
      </c>
    </row>
    <row r="437" spans="1:7">
      <c r="A437">
        <f>flowering_prunus!A462</f>
        <v>1236</v>
      </c>
      <c r="B437">
        <f>IF(VLOOKUP(Merged!A437,flowering_prunus!$A$27:$B$1241,2,FALSE)=0,"",VLOOKUP(Merged!A437,flowering_prunus!$A$27:$B$1241,2,FALSE))</f>
        <v>87</v>
      </c>
      <c r="C437">
        <f>IF(VLOOKUP(Merged!A437,MarTemp_7_759!$A$16:$B$1226,2,FALSE)=-999.9,"",VLOOKUP(Merged!A437,MarTemp_7_759!$A$16:$B$1226,2,FALSE))</f>
        <v>11.5</v>
      </c>
      <c r="D437">
        <f>IF(VLOOKUP(Merged!A437,MarTemp_reconstructed!$A$18:$B$1197,2,FALSE)=-50,"",VLOOKUP(Merged!A437,MarTemp_reconstructed!$A$18:$B$1197,2,FALSE))</f>
        <v>6.33</v>
      </c>
      <c r="E437" t="e">
        <f>VLOOKUP(Merged!A437,Kyoto_Precip!$A$2:$O$142,15,FALSE)</f>
        <v>#N/A</v>
      </c>
      <c r="F437" t="e">
        <f>VLOOKUP(Merged!A437,Kyoto_Temp!$A$2:$O$142,15,FALSE)</f>
        <v>#N/A</v>
      </c>
      <c r="G437" t="e">
        <f>VLOOKUP(Merged!A437,Kyoto_Sun!$A$2:$O$142,15,FALSE)</f>
        <v>#N/A</v>
      </c>
    </row>
    <row r="438" spans="1:7">
      <c r="A438">
        <f>flowering_prunus!A463</f>
        <v>1237</v>
      </c>
      <c r="B438" t="str">
        <f>IF(VLOOKUP(Merged!A438,flowering_prunus!$A$27:$B$1241,2,FALSE)=0,"",VLOOKUP(Merged!A438,flowering_prunus!$A$27:$B$1241,2,FALSE))</f>
        <v/>
      </c>
      <c r="C438" t="str">
        <f>IF(VLOOKUP(Merged!A438,MarTemp_7_759!$A$16:$B$1226,2,FALSE)=-999.9,"",VLOOKUP(Merged!A438,MarTemp_7_759!$A$16:$B$1226,2,FALSE))</f>
        <v/>
      </c>
      <c r="D438">
        <f>IF(VLOOKUP(Merged!A438,MarTemp_reconstructed!$A$18:$B$1197,2,FALSE)=-50,"",VLOOKUP(Merged!A438,MarTemp_reconstructed!$A$18:$B$1197,2,FALSE))</f>
        <v>6.25</v>
      </c>
      <c r="E438" t="e">
        <f>VLOOKUP(Merged!A438,Kyoto_Precip!$A$2:$O$142,15,FALSE)</f>
        <v>#N/A</v>
      </c>
      <c r="F438" t="e">
        <f>VLOOKUP(Merged!A438,Kyoto_Temp!$A$2:$O$142,15,FALSE)</f>
        <v>#N/A</v>
      </c>
      <c r="G438" t="e">
        <f>VLOOKUP(Merged!A438,Kyoto_Sun!$A$2:$O$142,15,FALSE)</f>
        <v>#N/A</v>
      </c>
    </row>
    <row r="439" spans="1:7">
      <c r="A439">
        <f>flowering_prunus!A464</f>
        <v>1238</v>
      </c>
      <c r="B439" t="str">
        <f>IF(VLOOKUP(Merged!A439,flowering_prunus!$A$27:$B$1241,2,FALSE)=0,"",VLOOKUP(Merged!A439,flowering_prunus!$A$27:$B$1241,2,FALSE))</f>
        <v/>
      </c>
      <c r="C439" t="str">
        <f>IF(VLOOKUP(Merged!A439,MarTemp_7_759!$A$16:$B$1226,2,FALSE)=-999.9,"",VLOOKUP(Merged!A439,MarTemp_7_759!$A$16:$B$1226,2,FALSE))</f>
        <v/>
      </c>
      <c r="D439">
        <f>IF(VLOOKUP(Merged!A439,MarTemp_reconstructed!$A$18:$B$1197,2,FALSE)=-50,"",VLOOKUP(Merged!A439,MarTemp_reconstructed!$A$18:$B$1197,2,FALSE))</f>
        <v>6.24</v>
      </c>
      <c r="E439" t="e">
        <f>VLOOKUP(Merged!A439,Kyoto_Precip!$A$2:$O$142,15,FALSE)</f>
        <v>#N/A</v>
      </c>
      <c r="F439" t="e">
        <f>VLOOKUP(Merged!A439,Kyoto_Temp!$A$2:$O$142,15,FALSE)</f>
        <v>#N/A</v>
      </c>
      <c r="G439" t="e">
        <f>VLOOKUP(Merged!A439,Kyoto_Sun!$A$2:$O$142,15,FALSE)</f>
        <v>#N/A</v>
      </c>
    </row>
    <row r="440" spans="1:7">
      <c r="A440">
        <f>flowering_prunus!A465</f>
        <v>1239</v>
      </c>
      <c r="B440" t="str">
        <f>IF(VLOOKUP(Merged!A440,flowering_prunus!$A$27:$B$1241,2,FALSE)=0,"",VLOOKUP(Merged!A440,flowering_prunus!$A$27:$B$1241,2,FALSE))</f>
        <v/>
      </c>
      <c r="C440" t="str">
        <f>IF(VLOOKUP(Merged!A440,MarTemp_7_759!$A$16:$B$1226,2,FALSE)=-999.9,"",VLOOKUP(Merged!A440,MarTemp_7_759!$A$16:$B$1226,2,FALSE))</f>
        <v/>
      </c>
      <c r="D440">
        <f>IF(VLOOKUP(Merged!A440,MarTemp_reconstructed!$A$18:$B$1197,2,FALSE)=-50,"",VLOOKUP(Merged!A440,MarTemp_reconstructed!$A$18:$B$1197,2,FALSE))</f>
        <v>6.3</v>
      </c>
      <c r="E440" t="e">
        <f>VLOOKUP(Merged!A440,Kyoto_Precip!$A$2:$O$142,15,FALSE)</f>
        <v>#N/A</v>
      </c>
      <c r="F440" t="e">
        <f>VLOOKUP(Merged!A440,Kyoto_Temp!$A$2:$O$142,15,FALSE)</f>
        <v>#N/A</v>
      </c>
      <c r="G440" t="e">
        <f>VLOOKUP(Merged!A440,Kyoto_Sun!$A$2:$O$142,15,FALSE)</f>
        <v>#N/A</v>
      </c>
    </row>
    <row r="441" spans="1:7">
      <c r="A441">
        <f>flowering_prunus!A466</f>
        <v>1240</v>
      </c>
      <c r="B441">
        <f>IF(VLOOKUP(Merged!A441,flowering_prunus!$A$27:$B$1241,2,FALSE)=0,"",VLOOKUP(Merged!A441,flowering_prunus!$A$27:$B$1241,2,FALSE))</f>
        <v>106</v>
      </c>
      <c r="C441">
        <f>IF(VLOOKUP(Merged!A441,MarTemp_7_759!$A$16:$B$1226,2,FALSE)=-999.9,"",VLOOKUP(Merged!A441,MarTemp_7_759!$A$16:$B$1226,2,FALSE))</f>
        <v>5.7</v>
      </c>
      <c r="D441">
        <f>IF(VLOOKUP(Merged!A441,MarTemp_reconstructed!$A$18:$B$1197,2,FALSE)=-50,"",VLOOKUP(Merged!A441,MarTemp_reconstructed!$A$18:$B$1197,2,FALSE))</f>
        <v>6.25</v>
      </c>
      <c r="E441" t="e">
        <f>VLOOKUP(Merged!A441,Kyoto_Precip!$A$2:$O$142,15,FALSE)</f>
        <v>#N/A</v>
      </c>
      <c r="F441" t="e">
        <f>VLOOKUP(Merged!A441,Kyoto_Temp!$A$2:$O$142,15,FALSE)</f>
        <v>#N/A</v>
      </c>
      <c r="G441" t="e">
        <f>VLOOKUP(Merged!A441,Kyoto_Sun!$A$2:$O$142,15,FALSE)</f>
        <v>#N/A</v>
      </c>
    </row>
    <row r="442" spans="1:7">
      <c r="A442">
        <f>flowering_prunus!A467</f>
        <v>1241</v>
      </c>
      <c r="B442" t="str">
        <f>IF(VLOOKUP(Merged!A442,flowering_prunus!$A$27:$B$1241,2,FALSE)=0,"",VLOOKUP(Merged!A442,flowering_prunus!$A$27:$B$1241,2,FALSE))</f>
        <v/>
      </c>
      <c r="C442" t="str">
        <f>IF(VLOOKUP(Merged!A442,MarTemp_7_759!$A$16:$B$1226,2,FALSE)=-999.9,"",VLOOKUP(Merged!A442,MarTemp_7_759!$A$16:$B$1226,2,FALSE))</f>
        <v/>
      </c>
      <c r="D442">
        <f>IF(VLOOKUP(Merged!A442,MarTemp_reconstructed!$A$18:$B$1197,2,FALSE)=-50,"",VLOOKUP(Merged!A442,MarTemp_reconstructed!$A$18:$B$1197,2,FALSE))</f>
        <v>6.23</v>
      </c>
      <c r="E442" t="e">
        <f>VLOOKUP(Merged!A442,Kyoto_Precip!$A$2:$O$142,15,FALSE)</f>
        <v>#N/A</v>
      </c>
      <c r="F442" t="e">
        <f>VLOOKUP(Merged!A442,Kyoto_Temp!$A$2:$O$142,15,FALSE)</f>
        <v>#N/A</v>
      </c>
      <c r="G442" t="e">
        <f>VLOOKUP(Merged!A442,Kyoto_Sun!$A$2:$O$142,15,FALSE)</f>
        <v>#N/A</v>
      </c>
    </row>
    <row r="443" spans="1:7">
      <c r="A443">
        <f>flowering_prunus!A468</f>
        <v>1242</v>
      </c>
      <c r="B443" t="str">
        <f>IF(VLOOKUP(Merged!A443,flowering_prunus!$A$27:$B$1241,2,FALSE)=0,"",VLOOKUP(Merged!A443,flowering_prunus!$A$27:$B$1241,2,FALSE))</f>
        <v/>
      </c>
      <c r="C443" t="str">
        <f>IF(VLOOKUP(Merged!A443,MarTemp_7_759!$A$16:$B$1226,2,FALSE)=-999.9,"",VLOOKUP(Merged!A443,MarTemp_7_759!$A$16:$B$1226,2,FALSE))</f>
        <v/>
      </c>
      <c r="D443">
        <f>IF(VLOOKUP(Merged!A443,MarTemp_reconstructed!$A$18:$B$1197,2,FALSE)=-50,"",VLOOKUP(Merged!A443,MarTemp_reconstructed!$A$18:$B$1197,2,FALSE))</f>
        <v>6.51</v>
      </c>
      <c r="E443" t="e">
        <f>VLOOKUP(Merged!A443,Kyoto_Precip!$A$2:$O$142,15,FALSE)</f>
        <v>#N/A</v>
      </c>
      <c r="F443" t="e">
        <f>VLOOKUP(Merged!A443,Kyoto_Temp!$A$2:$O$142,15,FALSE)</f>
        <v>#N/A</v>
      </c>
      <c r="G443" t="e">
        <f>VLOOKUP(Merged!A443,Kyoto_Sun!$A$2:$O$142,15,FALSE)</f>
        <v>#N/A</v>
      </c>
    </row>
    <row r="444" spans="1:7">
      <c r="A444">
        <f>flowering_prunus!A469</f>
        <v>1243</v>
      </c>
      <c r="B444" t="str">
        <f>IF(VLOOKUP(Merged!A444,flowering_prunus!$A$27:$B$1241,2,FALSE)=0,"",VLOOKUP(Merged!A444,flowering_prunus!$A$27:$B$1241,2,FALSE))</f>
        <v/>
      </c>
      <c r="C444" t="str">
        <f>IF(VLOOKUP(Merged!A444,MarTemp_7_759!$A$16:$B$1226,2,FALSE)=-999.9,"",VLOOKUP(Merged!A444,MarTemp_7_759!$A$16:$B$1226,2,FALSE))</f>
        <v/>
      </c>
      <c r="D444">
        <f>IF(VLOOKUP(Merged!A444,MarTemp_reconstructed!$A$18:$B$1197,2,FALSE)=-50,"",VLOOKUP(Merged!A444,MarTemp_reconstructed!$A$18:$B$1197,2,FALSE))</f>
        <v>6.6</v>
      </c>
      <c r="E444" t="e">
        <f>VLOOKUP(Merged!A444,Kyoto_Precip!$A$2:$O$142,15,FALSE)</f>
        <v>#N/A</v>
      </c>
      <c r="F444" t="e">
        <f>VLOOKUP(Merged!A444,Kyoto_Temp!$A$2:$O$142,15,FALSE)</f>
        <v>#N/A</v>
      </c>
      <c r="G444" t="e">
        <f>VLOOKUP(Merged!A444,Kyoto_Sun!$A$2:$O$142,15,FALSE)</f>
        <v>#N/A</v>
      </c>
    </row>
    <row r="445" spans="1:7">
      <c r="A445">
        <f>flowering_prunus!A470</f>
        <v>1244</v>
      </c>
      <c r="B445">
        <f>IF(VLOOKUP(Merged!A445,flowering_prunus!$A$27:$B$1241,2,FALSE)=0,"",VLOOKUP(Merged!A445,flowering_prunus!$A$27:$B$1241,2,FALSE))</f>
        <v>108</v>
      </c>
      <c r="C445">
        <f>IF(VLOOKUP(Merged!A445,MarTemp_7_759!$A$16:$B$1226,2,FALSE)=-999.9,"",VLOOKUP(Merged!A445,MarTemp_7_759!$A$16:$B$1226,2,FALSE))</f>
        <v>5.2</v>
      </c>
      <c r="D445">
        <f>IF(VLOOKUP(Merged!A445,MarTemp_reconstructed!$A$18:$B$1197,2,FALSE)=-50,"",VLOOKUP(Merged!A445,MarTemp_reconstructed!$A$18:$B$1197,2,FALSE))</f>
        <v>6.74</v>
      </c>
      <c r="E445" t="e">
        <f>VLOOKUP(Merged!A445,Kyoto_Precip!$A$2:$O$142,15,FALSE)</f>
        <v>#N/A</v>
      </c>
      <c r="F445" t="e">
        <f>VLOOKUP(Merged!A445,Kyoto_Temp!$A$2:$O$142,15,FALSE)</f>
        <v>#N/A</v>
      </c>
      <c r="G445" t="e">
        <f>VLOOKUP(Merged!A445,Kyoto_Sun!$A$2:$O$142,15,FALSE)</f>
        <v>#N/A</v>
      </c>
    </row>
    <row r="446" spans="1:7">
      <c r="A446">
        <f>flowering_prunus!A471</f>
        <v>1245</v>
      </c>
      <c r="B446">
        <f>IF(VLOOKUP(Merged!A446,flowering_prunus!$A$27:$B$1241,2,FALSE)=0,"",VLOOKUP(Merged!A446,flowering_prunus!$A$27:$B$1241,2,FALSE))</f>
        <v>108</v>
      </c>
      <c r="C446">
        <f>IF(VLOOKUP(Merged!A446,MarTemp_7_759!$A$16:$B$1226,2,FALSE)=-999.9,"",VLOOKUP(Merged!A446,MarTemp_7_759!$A$16:$B$1226,2,FALSE))</f>
        <v>5.2</v>
      </c>
      <c r="D446">
        <f>IF(VLOOKUP(Merged!A446,MarTemp_reconstructed!$A$18:$B$1197,2,FALSE)=-50,"",VLOOKUP(Merged!A446,MarTemp_reconstructed!$A$18:$B$1197,2,FALSE))</f>
        <v>6.66</v>
      </c>
      <c r="E446" t="e">
        <f>VLOOKUP(Merged!A446,Kyoto_Precip!$A$2:$O$142,15,FALSE)</f>
        <v>#N/A</v>
      </c>
      <c r="F446" t="e">
        <f>VLOOKUP(Merged!A446,Kyoto_Temp!$A$2:$O$142,15,FALSE)</f>
        <v>#N/A</v>
      </c>
      <c r="G446" t="e">
        <f>VLOOKUP(Merged!A446,Kyoto_Sun!$A$2:$O$142,15,FALSE)</f>
        <v>#N/A</v>
      </c>
    </row>
    <row r="447" spans="1:7">
      <c r="A447">
        <f>flowering_prunus!A472</f>
        <v>1246</v>
      </c>
      <c r="B447">
        <f>IF(VLOOKUP(Merged!A447,flowering_prunus!$A$27:$B$1241,2,FALSE)=0,"",VLOOKUP(Merged!A447,flowering_prunus!$A$27:$B$1241,2,FALSE))</f>
        <v>98</v>
      </c>
      <c r="C447">
        <f>IF(VLOOKUP(Merged!A447,MarTemp_7_759!$A$16:$B$1226,2,FALSE)=-999.9,"",VLOOKUP(Merged!A447,MarTemp_7_759!$A$16:$B$1226,2,FALSE))</f>
        <v>8</v>
      </c>
      <c r="D447">
        <f>IF(VLOOKUP(Merged!A447,MarTemp_reconstructed!$A$18:$B$1197,2,FALSE)=-50,"",VLOOKUP(Merged!A447,MarTemp_reconstructed!$A$18:$B$1197,2,FALSE))</f>
        <v>6.64</v>
      </c>
      <c r="E447" t="e">
        <f>VLOOKUP(Merged!A447,Kyoto_Precip!$A$2:$O$142,15,FALSE)</f>
        <v>#N/A</v>
      </c>
      <c r="F447" t="e">
        <f>VLOOKUP(Merged!A447,Kyoto_Temp!$A$2:$O$142,15,FALSE)</f>
        <v>#N/A</v>
      </c>
      <c r="G447" t="e">
        <f>VLOOKUP(Merged!A447,Kyoto_Sun!$A$2:$O$142,15,FALSE)</f>
        <v>#N/A</v>
      </c>
    </row>
    <row r="448" spans="1:7">
      <c r="A448">
        <f>flowering_prunus!A473</f>
        <v>1247</v>
      </c>
      <c r="B448">
        <f>IF(VLOOKUP(Merged!A448,flowering_prunus!$A$27:$B$1241,2,FALSE)=0,"",VLOOKUP(Merged!A448,flowering_prunus!$A$27:$B$1241,2,FALSE))</f>
        <v>106</v>
      </c>
      <c r="C448">
        <f>IF(VLOOKUP(Merged!A448,MarTemp_7_759!$A$16:$B$1226,2,FALSE)=-999.9,"",VLOOKUP(Merged!A448,MarTemp_7_759!$A$16:$B$1226,2,FALSE))</f>
        <v>5.7</v>
      </c>
      <c r="D448">
        <f>IF(VLOOKUP(Merged!A448,MarTemp_reconstructed!$A$18:$B$1197,2,FALSE)=-50,"",VLOOKUP(Merged!A448,MarTemp_reconstructed!$A$18:$B$1197,2,FALSE))</f>
        <v>6.76</v>
      </c>
      <c r="E448" t="e">
        <f>VLOOKUP(Merged!A448,Kyoto_Precip!$A$2:$O$142,15,FALSE)</f>
        <v>#N/A</v>
      </c>
      <c r="F448" t="e">
        <f>VLOOKUP(Merged!A448,Kyoto_Temp!$A$2:$O$142,15,FALSE)</f>
        <v>#N/A</v>
      </c>
      <c r="G448" t="e">
        <f>VLOOKUP(Merged!A448,Kyoto_Sun!$A$2:$O$142,15,FALSE)</f>
        <v>#N/A</v>
      </c>
    </row>
    <row r="449" spans="1:7">
      <c r="A449">
        <f>flowering_prunus!A474</f>
        <v>1248</v>
      </c>
      <c r="B449" t="str">
        <f>IF(VLOOKUP(Merged!A449,flowering_prunus!$A$27:$B$1241,2,FALSE)=0,"",VLOOKUP(Merged!A449,flowering_prunus!$A$27:$B$1241,2,FALSE))</f>
        <v/>
      </c>
      <c r="C449" t="str">
        <f>IF(VLOOKUP(Merged!A449,MarTemp_7_759!$A$16:$B$1226,2,FALSE)=-999.9,"",VLOOKUP(Merged!A449,MarTemp_7_759!$A$16:$B$1226,2,FALSE))</f>
        <v/>
      </c>
      <c r="D449">
        <f>IF(VLOOKUP(Merged!A449,MarTemp_reconstructed!$A$18:$B$1197,2,FALSE)=-50,"",VLOOKUP(Merged!A449,MarTemp_reconstructed!$A$18:$B$1197,2,FALSE))</f>
        <v>6.27</v>
      </c>
      <c r="E449" t="e">
        <f>VLOOKUP(Merged!A449,Kyoto_Precip!$A$2:$O$142,15,FALSE)</f>
        <v>#N/A</v>
      </c>
      <c r="F449" t="e">
        <f>VLOOKUP(Merged!A449,Kyoto_Temp!$A$2:$O$142,15,FALSE)</f>
        <v>#N/A</v>
      </c>
      <c r="G449" t="e">
        <f>VLOOKUP(Merged!A449,Kyoto_Sun!$A$2:$O$142,15,FALSE)</f>
        <v>#N/A</v>
      </c>
    </row>
    <row r="450" spans="1:7">
      <c r="A450">
        <f>flowering_prunus!A475</f>
        <v>1249</v>
      </c>
      <c r="B450">
        <f>IF(VLOOKUP(Merged!A450,flowering_prunus!$A$27:$B$1241,2,FALSE)=0,"",VLOOKUP(Merged!A450,flowering_prunus!$A$27:$B$1241,2,FALSE))</f>
        <v>108</v>
      </c>
      <c r="C450">
        <f>IF(VLOOKUP(Merged!A450,MarTemp_7_759!$A$16:$B$1226,2,FALSE)=-999.9,"",VLOOKUP(Merged!A450,MarTemp_7_759!$A$16:$B$1226,2,FALSE))</f>
        <v>5.2</v>
      </c>
      <c r="D450">
        <f>IF(VLOOKUP(Merged!A450,MarTemp_reconstructed!$A$18:$B$1197,2,FALSE)=-50,"",VLOOKUP(Merged!A450,MarTemp_reconstructed!$A$18:$B$1197,2,FALSE))</f>
        <v>6.33</v>
      </c>
      <c r="E450" t="e">
        <f>VLOOKUP(Merged!A450,Kyoto_Precip!$A$2:$O$142,15,FALSE)</f>
        <v>#N/A</v>
      </c>
      <c r="F450" t="e">
        <f>VLOOKUP(Merged!A450,Kyoto_Temp!$A$2:$O$142,15,FALSE)</f>
        <v>#N/A</v>
      </c>
      <c r="G450" t="e">
        <f>VLOOKUP(Merged!A450,Kyoto_Sun!$A$2:$O$142,15,FALSE)</f>
        <v>#N/A</v>
      </c>
    </row>
    <row r="451" spans="1:7">
      <c r="A451">
        <f>flowering_prunus!A476</f>
        <v>1250</v>
      </c>
      <c r="B451">
        <f>IF(VLOOKUP(Merged!A451,flowering_prunus!$A$27:$B$1241,2,FALSE)=0,"",VLOOKUP(Merged!A451,flowering_prunus!$A$27:$B$1241,2,FALSE))</f>
        <v>116</v>
      </c>
      <c r="C451">
        <f>IF(VLOOKUP(Merged!A451,MarTemp_7_759!$A$16:$B$1226,2,FALSE)=-999.9,"",VLOOKUP(Merged!A451,MarTemp_7_759!$A$16:$B$1226,2,FALSE))</f>
        <v>3</v>
      </c>
      <c r="D451">
        <f>IF(VLOOKUP(Merged!A451,MarTemp_reconstructed!$A$18:$B$1197,2,FALSE)=-50,"",VLOOKUP(Merged!A451,MarTemp_reconstructed!$A$18:$B$1197,2,FALSE))</f>
        <v>6.41</v>
      </c>
      <c r="E451" t="e">
        <f>VLOOKUP(Merged!A451,Kyoto_Precip!$A$2:$O$142,15,FALSE)</f>
        <v>#N/A</v>
      </c>
      <c r="F451" t="e">
        <f>VLOOKUP(Merged!A451,Kyoto_Temp!$A$2:$O$142,15,FALSE)</f>
        <v>#N/A</v>
      </c>
      <c r="G451" t="e">
        <f>VLOOKUP(Merged!A451,Kyoto_Sun!$A$2:$O$142,15,FALSE)</f>
        <v>#N/A</v>
      </c>
    </row>
    <row r="452" spans="1:7">
      <c r="A452">
        <f>flowering_prunus!A477</f>
        <v>1251</v>
      </c>
      <c r="B452">
        <f>IF(VLOOKUP(Merged!A452,flowering_prunus!$A$27:$B$1241,2,FALSE)=0,"",VLOOKUP(Merged!A452,flowering_prunus!$A$27:$B$1241,2,FALSE))</f>
        <v>100</v>
      </c>
      <c r="C452">
        <f>IF(VLOOKUP(Merged!A452,MarTemp_7_759!$A$16:$B$1226,2,FALSE)=-999.9,"",VLOOKUP(Merged!A452,MarTemp_7_759!$A$16:$B$1226,2,FALSE))</f>
        <v>7.4</v>
      </c>
      <c r="D452">
        <f>IF(VLOOKUP(Merged!A452,MarTemp_reconstructed!$A$18:$B$1197,2,FALSE)=-50,"",VLOOKUP(Merged!A452,MarTemp_reconstructed!$A$18:$B$1197,2,FALSE))</f>
        <v>6.55</v>
      </c>
      <c r="E452" t="e">
        <f>VLOOKUP(Merged!A452,Kyoto_Precip!$A$2:$O$142,15,FALSE)</f>
        <v>#N/A</v>
      </c>
      <c r="F452" t="e">
        <f>VLOOKUP(Merged!A452,Kyoto_Temp!$A$2:$O$142,15,FALSE)</f>
        <v>#N/A</v>
      </c>
      <c r="G452" t="e">
        <f>VLOOKUP(Merged!A452,Kyoto_Sun!$A$2:$O$142,15,FALSE)</f>
        <v>#N/A</v>
      </c>
    </row>
    <row r="453" spans="1:7">
      <c r="A453">
        <f>flowering_prunus!A478</f>
        <v>1252</v>
      </c>
      <c r="B453" t="str">
        <f>IF(VLOOKUP(Merged!A453,flowering_prunus!$A$27:$B$1241,2,FALSE)=0,"",VLOOKUP(Merged!A453,flowering_prunus!$A$27:$B$1241,2,FALSE))</f>
        <v/>
      </c>
      <c r="C453" t="str">
        <f>IF(VLOOKUP(Merged!A453,MarTemp_7_759!$A$16:$B$1226,2,FALSE)=-999.9,"",VLOOKUP(Merged!A453,MarTemp_7_759!$A$16:$B$1226,2,FALSE))</f>
        <v/>
      </c>
      <c r="D453">
        <f>IF(VLOOKUP(Merged!A453,MarTemp_reconstructed!$A$18:$B$1197,2,FALSE)=-50,"",VLOOKUP(Merged!A453,MarTemp_reconstructed!$A$18:$B$1197,2,FALSE))</f>
        <v>6.09</v>
      </c>
      <c r="E453" t="e">
        <f>VLOOKUP(Merged!A453,Kyoto_Precip!$A$2:$O$142,15,FALSE)</f>
        <v>#N/A</v>
      </c>
      <c r="F453" t="e">
        <f>VLOOKUP(Merged!A453,Kyoto_Temp!$A$2:$O$142,15,FALSE)</f>
        <v>#N/A</v>
      </c>
      <c r="G453" t="e">
        <f>VLOOKUP(Merged!A453,Kyoto_Sun!$A$2:$O$142,15,FALSE)</f>
        <v>#N/A</v>
      </c>
    </row>
    <row r="454" spans="1:7">
      <c r="A454">
        <f>flowering_prunus!A479</f>
        <v>1253</v>
      </c>
      <c r="B454" t="str">
        <f>IF(VLOOKUP(Merged!A454,flowering_prunus!$A$27:$B$1241,2,FALSE)=0,"",VLOOKUP(Merged!A454,flowering_prunus!$A$27:$B$1241,2,FALSE))</f>
        <v/>
      </c>
      <c r="C454" t="str">
        <f>IF(VLOOKUP(Merged!A454,MarTemp_7_759!$A$16:$B$1226,2,FALSE)=-999.9,"",VLOOKUP(Merged!A454,MarTemp_7_759!$A$16:$B$1226,2,FALSE))</f>
        <v/>
      </c>
      <c r="D454">
        <f>IF(VLOOKUP(Merged!A454,MarTemp_reconstructed!$A$18:$B$1197,2,FALSE)=-50,"",VLOOKUP(Merged!A454,MarTemp_reconstructed!$A$18:$B$1197,2,FALSE))</f>
        <v>6.12</v>
      </c>
      <c r="E454" t="e">
        <f>VLOOKUP(Merged!A454,Kyoto_Precip!$A$2:$O$142,15,FALSE)</f>
        <v>#N/A</v>
      </c>
      <c r="F454" t="e">
        <f>VLOOKUP(Merged!A454,Kyoto_Temp!$A$2:$O$142,15,FALSE)</f>
        <v>#N/A</v>
      </c>
      <c r="G454" t="e">
        <f>VLOOKUP(Merged!A454,Kyoto_Sun!$A$2:$O$142,15,FALSE)</f>
        <v>#N/A</v>
      </c>
    </row>
    <row r="455" spans="1:7">
      <c r="A455">
        <f>flowering_prunus!A480</f>
        <v>1254</v>
      </c>
      <c r="B455">
        <f>IF(VLOOKUP(Merged!A455,flowering_prunus!$A$27:$B$1241,2,FALSE)=0,"",VLOOKUP(Merged!A455,flowering_prunus!$A$27:$B$1241,2,FALSE))</f>
        <v>110</v>
      </c>
      <c r="C455">
        <f>IF(VLOOKUP(Merged!A455,MarTemp_7_759!$A$16:$B$1226,2,FALSE)=-999.9,"",VLOOKUP(Merged!A455,MarTemp_7_759!$A$16:$B$1226,2,FALSE))</f>
        <v>4.5999999999999996</v>
      </c>
      <c r="D455">
        <f>IF(VLOOKUP(Merged!A455,MarTemp_reconstructed!$A$18:$B$1197,2,FALSE)=-50,"",VLOOKUP(Merged!A455,MarTemp_reconstructed!$A$18:$B$1197,2,FALSE))</f>
        <v>6.19</v>
      </c>
      <c r="E455" t="e">
        <f>VLOOKUP(Merged!A455,Kyoto_Precip!$A$2:$O$142,15,FALSE)</f>
        <v>#N/A</v>
      </c>
      <c r="F455" t="e">
        <f>VLOOKUP(Merged!A455,Kyoto_Temp!$A$2:$O$142,15,FALSE)</f>
        <v>#N/A</v>
      </c>
      <c r="G455" t="e">
        <f>VLOOKUP(Merged!A455,Kyoto_Sun!$A$2:$O$142,15,FALSE)</f>
        <v>#N/A</v>
      </c>
    </row>
    <row r="456" spans="1:7">
      <c r="A456">
        <f>flowering_prunus!A481</f>
        <v>1255</v>
      </c>
      <c r="B456" t="str">
        <f>IF(VLOOKUP(Merged!A456,flowering_prunus!$A$27:$B$1241,2,FALSE)=0,"",VLOOKUP(Merged!A456,flowering_prunus!$A$27:$B$1241,2,FALSE))</f>
        <v/>
      </c>
      <c r="C456" t="str">
        <f>IF(VLOOKUP(Merged!A456,MarTemp_7_759!$A$16:$B$1226,2,FALSE)=-999.9,"",VLOOKUP(Merged!A456,MarTemp_7_759!$A$16:$B$1226,2,FALSE))</f>
        <v/>
      </c>
      <c r="D456">
        <f>IF(VLOOKUP(Merged!A456,MarTemp_reconstructed!$A$18:$B$1197,2,FALSE)=-50,"",VLOOKUP(Merged!A456,MarTemp_reconstructed!$A$18:$B$1197,2,FALSE))</f>
        <v>6.24</v>
      </c>
      <c r="E456" t="e">
        <f>VLOOKUP(Merged!A456,Kyoto_Precip!$A$2:$O$142,15,FALSE)</f>
        <v>#N/A</v>
      </c>
      <c r="F456" t="e">
        <f>VLOOKUP(Merged!A456,Kyoto_Temp!$A$2:$O$142,15,FALSE)</f>
        <v>#N/A</v>
      </c>
      <c r="G456" t="e">
        <f>VLOOKUP(Merged!A456,Kyoto_Sun!$A$2:$O$142,15,FALSE)</f>
        <v>#N/A</v>
      </c>
    </row>
    <row r="457" spans="1:7">
      <c r="A457">
        <f>flowering_prunus!A482</f>
        <v>1256</v>
      </c>
      <c r="B457" t="str">
        <f>IF(VLOOKUP(Merged!A457,flowering_prunus!$A$27:$B$1241,2,FALSE)=0,"",VLOOKUP(Merged!A457,flowering_prunus!$A$27:$B$1241,2,FALSE))</f>
        <v/>
      </c>
      <c r="C457" t="str">
        <f>IF(VLOOKUP(Merged!A457,MarTemp_7_759!$A$16:$B$1226,2,FALSE)=-999.9,"",VLOOKUP(Merged!A457,MarTemp_7_759!$A$16:$B$1226,2,FALSE))</f>
        <v/>
      </c>
      <c r="D457">
        <f>IF(VLOOKUP(Merged!A457,MarTemp_reconstructed!$A$18:$B$1197,2,FALSE)=-50,"",VLOOKUP(Merged!A457,MarTemp_reconstructed!$A$18:$B$1197,2,FALSE))</f>
        <v>6.29</v>
      </c>
      <c r="E457" t="e">
        <f>VLOOKUP(Merged!A457,Kyoto_Precip!$A$2:$O$142,15,FALSE)</f>
        <v>#N/A</v>
      </c>
      <c r="F457" t="e">
        <f>VLOOKUP(Merged!A457,Kyoto_Temp!$A$2:$O$142,15,FALSE)</f>
        <v>#N/A</v>
      </c>
      <c r="G457" t="e">
        <f>VLOOKUP(Merged!A457,Kyoto_Sun!$A$2:$O$142,15,FALSE)</f>
        <v>#N/A</v>
      </c>
    </row>
    <row r="458" spans="1:7">
      <c r="A458">
        <f>flowering_prunus!A483</f>
        <v>1257</v>
      </c>
      <c r="B458">
        <f>IF(VLOOKUP(Merged!A458,flowering_prunus!$A$27:$B$1241,2,FALSE)=0,"",VLOOKUP(Merged!A458,flowering_prunus!$A$27:$B$1241,2,FALSE))</f>
        <v>94</v>
      </c>
      <c r="C458">
        <f>IF(VLOOKUP(Merged!A458,MarTemp_7_759!$A$16:$B$1226,2,FALSE)=-999.9,"",VLOOKUP(Merged!A458,MarTemp_7_759!$A$16:$B$1226,2,FALSE))</f>
        <v>9.3000000000000007</v>
      </c>
      <c r="D458">
        <f>IF(VLOOKUP(Merged!A458,MarTemp_reconstructed!$A$18:$B$1197,2,FALSE)=-50,"",VLOOKUP(Merged!A458,MarTemp_reconstructed!$A$18:$B$1197,2,FALSE))</f>
        <v>6.35</v>
      </c>
      <c r="E458" t="e">
        <f>VLOOKUP(Merged!A458,Kyoto_Precip!$A$2:$O$142,15,FALSE)</f>
        <v>#N/A</v>
      </c>
      <c r="F458" t="e">
        <f>VLOOKUP(Merged!A458,Kyoto_Temp!$A$2:$O$142,15,FALSE)</f>
        <v>#N/A</v>
      </c>
      <c r="G458" t="e">
        <f>VLOOKUP(Merged!A458,Kyoto_Sun!$A$2:$O$142,15,FALSE)</f>
        <v>#N/A</v>
      </c>
    </row>
    <row r="459" spans="1:7">
      <c r="A459">
        <f>flowering_prunus!A484</f>
        <v>1258</v>
      </c>
      <c r="B459" t="str">
        <f>IF(VLOOKUP(Merged!A459,flowering_prunus!$A$27:$B$1241,2,FALSE)=0,"",VLOOKUP(Merged!A459,flowering_prunus!$A$27:$B$1241,2,FALSE))</f>
        <v/>
      </c>
      <c r="C459" t="str">
        <f>IF(VLOOKUP(Merged!A459,MarTemp_7_759!$A$16:$B$1226,2,FALSE)=-999.9,"",VLOOKUP(Merged!A459,MarTemp_7_759!$A$16:$B$1226,2,FALSE))</f>
        <v/>
      </c>
      <c r="D459">
        <f>IF(VLOOKUP(Merged!A459,MarTemp_reconstructed!$A$18:$B$1197,2,FALSE)=-50,"",VLOOKUP(Merged!A459,MarTemp_reconstructed!$A$18:$B$1197,2,FALSE))</f>
        <v>6.4</v>
      </c>
      <c r="E459" t="e">
        <f>VLOOKUP(Merged!A459,Kyoto_Precip!$A$2:$O$142,15,FALSE)</f>
        <v>#N/A</v>
      </c>
      <c r="F459" t="e">
        <f>VLOOKUP(Merged!A459,Kyoto_Temp!$A$2:$O$142,15,FALSE)</f>
        <v>#N/A</v>
      </c>
      <c r="G459" t="e">
        <f>VLOOKUP(Merged!A459,Kyoto_Sun!$A$2:$O$142,15,FALSE)</f>
        <v>#N/A</v>
      </c>
    </row>
    <row r="460" spans="1:7">
      <c r="A460">
        <f>flowering_prunus!A485</f>
        <v>1259</v>
      </c>
      <c r="B460">
        <f>IF(VLOOKUP(Merged!A460,flowering_prunus!$A$27:$B$1241,2,FALSE)=0,"",VLOOKUP(Merged!A460,flowering_prunus!$A$27:$B$1241,2,FALSE))</f>
        <v>96</v>
      </c>
      <c r="C460">
        <f>IF(VLOOKUP(Merged!A460,MarTemp_7_759!$A$16:$B$1226,2,FALSE)=-999.9,"",VLOOKUP(Merged!A460,MarTemp_7_759!$A$16:$B$1226,2,FALSE))</f>
        <v>8.6</v>
      </c>
      <c r="D460">
        <f>IF(VLOOKUP(Merged!A460,MarTemp_reconstructed!$A$18:$B$1197,2,FALSE)=-50,"",VLOOKUP(Merged!A460,MarTemp_reconstructed!$A$18:$B$1197,2,FALSE))</f>
        <v>6.46</v>
      </c>
      <c r="E460" t="e">
        <f>VLOOKUP(Merged!A460,Kyoto_Precip!$A$2:$O$142,15,FALSE)</f>
        <v>#N/A</v>
      </c>
      <c r="F460" t="e">
        <f>VLOOKUP(Merged!A460,Kyoto_Temp!$A$2:$O$142,15,FALSE)</f>
        <v>#N/A</v>
      </c>
      <c r="G460" t="e">
        <f>VLOOKUP(Merged!A460,Kyoto_Sun!$A$2:$O$142,15,FALSE)</f>
        <v>#N/A</v>
      </c>
    </row>
    <row r="461" spans="1:7">
      <c r="A461">
        <f>flowering_prunus!A486</f>
        <v>1260</v>
      </c>
      <c r="B461" t="str">
        <f>IF(VLOOKUP(Merged!A461,flowering_prunus!$A$27:$B$1241,2,FALSE)=0,"",VLOOKUP(Merged!A461,flowering_prunus!$A$27:$B$1241,2,FALSE))</f>
        <v/>
      </c>
      <c r="C461" t="str">
        <f>IF(VLOOKUP(Merged!A461,MarTemp_7_759!$A$16:$B$1226,2,FALSE)=-999.9,"",VLOOKUP(Merged!A461,MarTemp_7_759!$A$16:$B$1226,2,FALSE))</f>
        <v/>
      </c>
      <c r="D461">
        <f>IF(VLOOKUP(Merged!A461,MarTemp_reconstructed!$A$18:$B$1197,2,FALSE)=-50,"",VLOOKUP(Merged!A461,MarTemp_reconstructed!$A$18:$B$1197,2,FALSE))</f>
        <v>6.4</v>
      </c>
      <c r="E461" t="e">
        <f>VLOOKUP(Merged!A461,Kyoto_Precip!$A$2:$O$142,15,FALSE)</f>
        <v>#N/A</v>
      </c>
      <c r="F461" t="e">
        <f>VLOOKUP(Merged!A461,Kyoto_Temp!$A$2:$O$142,15,FALSE)</f>
        <v>#N/A</v>
      </c>
      <c r="G461" t="e">
        <f>VLOOKUP(Merged!A461,Kyoto_Sun!$A$2:$O$142,15,FALSE)</f>
        <v>#N/A</v>
      </c>
    </row>
    <row r="462" spans="1:7">
      <c r="A462">
        <f>flowering_prunus!A487</f>
        <v>1261</v>
      </c>
      <c r="B462" t="str">
        <f>IF(VLOOKUP(Merged!A462,flowering_prunus!$A$27:$B$1241,2,FALSE)=0,"",VLOOKUP(Merged!A462,flowering_prunus!$A$27:$B$1241,2,FALSE))</f>
        <v/>
      </c>
      <c r="C462" t="str">
        <f>IF(VLOOKUP(Merged!A462,MarTemp_7_759!$A$16:$B$1226,2,FALSE)=-999.9,"",VLOOKUP(Merged!A462,MarTemp_7_759!$A$16:$B$1226,2,FALSE))</f>
        <v/>
      </c>
      <c r="D462">
        <f>IF(VLOOKUP(Merged!A462,MarTemp_reconstructed!$A$18:$B$1197,2,FALSE)=-50,"",VLOOKUP(Merged!A462,MarTemp_reconstructed!$A$18:$B$1197,2,FALSE))</f>
        <v>6.47</v>
      </c>
      <c r="E462" t="e">
        <f>VLOOKUP(Merged!A462,Kyoto_Precip!$A$2:$O$142,15,FALSE)</f>
        <v>#N/A</v>
      </c>
      <c r="F462" t="e">
        <f>VLOOKUP(Merged!A462,Kyoto_Temp!$A$2:$O$142,15,FALSE)</f>
        <v>#N/A</v>
      </c>
      <c r="G462" t="e">
        <f>VLOOKUP(Merged!A462,Kyoto_Sun!$A$2:$O$142,15,FALSE)</f>
        <v>#N/A</v>
      </c>
    </row>
    <row r="463" spans="1:7">
      <c r="A463">
        <f>flowering_prunus!A488</f>
        <v>1262</v>
      </c>
      <c r="B463">
        <f>IF(VLOOKUP(Merged!A463,flowering_prunus!$A$27:$B$1241,2,FALSE)=0,"",VLOOKUP(Merged!A463,flowering_prunus!$A$27:$B$1241,2,FALSE))</f>
        <v>97</v>
      </c>
      <c r="C463">
        <f>IF(VLOOKUP(Merged!A463,MarTemp_7_759!$A$16:$B$1226,2,FALSE)=-999.9,"",VLOOKUP(Merged!A463,MarTemp_7_759!$A$16:$B$1226,2,FALSE))</f>
        <v>8.3000000000000007</v>
      </c>
      <c r="D463">
        <f>IF(VLOOKUP(Merged!A463,MarTemp_reconstructed!$A$18:$B$1197,2,FALSE)=-50,"",VLOOKUP(Merged!A463,MarTemp_reconstructed!$A$18:$B$1197,2,FALSE))</f>
        <v>6.4</v>
      </c>
      <c r="E463" t="e">
        <f>VLOOKUP(Merged!A463,Kyoto_Precip!$A$2:$O$142,15,FALSE)</f>
        <v>#N/A</v>
      </c>
      <c r="F463" t="e">
        <f>VLOOKUP(Merged!A463,Kyoto_Temp!$A$2:$O$142,15,FALSE)</f>
        <v>#N/A</v>
      </c>
      <c r="G463" t="e">
        <f>VLOOKUP(Merged!A463,Kyoto_Sun!$A$2:$O$142,15,FALSE)</f>
        <v>#N/A</v>
      </c>
    </row>
    <row r="464" spans="1:7">
      <c r="A464">
        <f>flowering_prunus!A489</f>
        <v>1263</v>
      </c>
      <c r="B464">
        <f>IF(VLOOKUP(Merged!A464,flowering_prunus!$A$27:$B$1241,2,FALSE)=0,"",VLOOKUP(Merged!A464,flowering_prunus!$A$27:$B$1241,2,FALSE))</f>
        <v>120</v>
      </c>
      <c r="C464">
        <f>IF(VLOOKUP(Merged!A464,MarTemp_7_759!$A$16:$B$1226,2,FALSE)=-999.9,"",VLOOKUP(Merged!A464,MarTemp_7_759!$A$16:$B$1226,2,FALSE))</f>
        <v>2</v>
      </c>
      <c r="D464">
        <f>IF(VLOOKUP(Merged!A464,MarTemp_reconstructed!$A$18:$B$1197,2,FALSE)=-50,"",VLOOKUP(Merged!A464,MarTemp_reconstructed!$A$18:$B$1197,2,FALSE))</f>
        <v>6.23</v>
      </c>
      <c r="E464" t="e">
        <f>VLOOKUP(Merged!A464,Kyoto_Precip!$A$2:$O$142,15,FALSE)</f>
        <v>#N/A</v>
      </c>
      <c r="F464" t="e">
        <f>VLOOKUP(Merged!A464,Kyoto_Temp!$A$2:$O$142,15,FALSE)</f>
        <v>#N/A</v>
      </c>
      <c r="G464" t="e">
        <f>VLOOKUP(Merged!A464,Kyoto_Sun!$A$2:$O$142,15,FALSE)</f>
        <v>#N/A</v>
      </c>
    </row>
    <row r="465" spans="1:7">
      <c r="A465">
        <f>flowering_prunus!A490</f>
        <v>1264</v>
      </c>
      <c r="B465">
        <f>IF(VLOOKUP(Merged!A465,flowering_prunus!$A$27:$B$1241,2,FALSE)=0,"",VLOOKUP(Merged!A465,flowering_prunus!$A$27:$B$1241,2,FALSE))</f>
        <v>103</v>
      </c>
      <c r="C465">
        <f>IF(VLOOKUP(Merged!A465,MarTemp_7_759!$A$16:$B$1226,2,FALSE)=-999.9,"",VLOOKUP(Merged!A465,MarTemp_7_759!$A$16:$B$1226,2,FALSE))</f>
        <v>6.6</v>
      </c>
      <c r="D465">
        <f>IF(VLOOKUP(Merged!A465,MarTemp_reconstructed!$A$18:$B$1197,2,FALSE)=-50,"",VLOOKUP(Merged!A465,MarTemp_reconstructed!$A$18:$B$1197,2,FALSE))</f>
        <v>6.29</v>
      </c>
      <c r="E465" t="e">
        <f>VLOOKUP(Merged!A465,Kyoto_Precip!$A$2:$O$142,15,FALSE)</f>
        <v>#N/A</v>
      </c>
      <c r="F465" t="e">
        <f>VLOOKUP(Merged!A465,Kyoto_Temp!$A$2:$O$142,15,FALSE)</f>
        <v>#N/A</v>
      </c>
      <c r="G465" t="e">
        <f>VLOOKUP(Merged!A465,Kyoto_Sun!$A$2:$O$142,15,FALSE)</f>
        <v>#N/A</v>
      </c>
    </row>
    <row r="466" spans="1:7">
      <c r="A466">
        <f>flowering_prunus!A491</f>
        <v>1265</v>
      </c>
      <c r="B466">
        <f>IF(VLOOKUP(Merged!A466,flowering_prunus!$A$27:$B$1241,2,FALSE)=0,"",VLOOKUP(Merged!A466,flowering_prunus!$A$27:$B$1241,2,FALSE))</f>
        <v>98</v>
      </c>
      <c r="C466">
        <f>IF(VLOOKUP(Merged!A466,MarTemp_7_759!$A$16:$B$1226,2,FALSE)=-999.9,"",VLOOKUP(Merged!A466,MarTemp_7_759!$A$16:$B$1226,2,FALSE))</f>
        <v>8</v>
      </c>
      <c r="D466">
        <f>IF(VLOOKUP(Merged!A466,MarTemp_reconstructed!$A$18:$B$1197,2,FALSE)=-50,"",VLOOKUP(Merged!A466,MarTemp_reconstructed!$A$18:$B$1197,2,FALSE))</f>
        <v>6.38</v>
      </c>
      <c r="E466" t="e">
        <f>VLOOKUP(Merged!A466,Kyoto_Precip!$A$2:$O$142,15,FALSE)</f>
        <v>#N/A</v>
      </c>
      <c r="F466" t="e">
        <f>VLOOKUP(Merged!A466,Kyoto_Temp!$A$2:$O$142,15,FALSE)</f>
        <v>#N/A</v>
      </c>
      <c r="G466" t="e">
        <f>VLOOKUP(Merged!A466,Kyoto_Sun!$A$2:$O$142,15,FALSE)</f>
        <v>#N/A</v>
      </c>
    </row>
    <row r="467" spans="1:7">
      <c r="A467">
        <f>flowering_prunus!A492</f>
        <v>1266</v>
      </c>
      <c r="B467" t="str">
        <f>IF(VLOOKUP(Merged!A467,flowering_prunus!$A$27:$B$1241,2,FALSE)=0,"",VLOOKUP(Merged!A467,flowering_prunus!$A$27:$B$1241,2,FALSE))</f>
        <v/>
      </c>
      <c r="C467" t="str">
        <f>IF(VLOOKUP(Merged!A467,MarTemp_7_759!$A$16:$B$1226,2,FALSE)=-999.9,"",VLOOKUP(Merged!A467,MarTemp_7_759!$A$16:$B$1226,2,FALSE))</f>
        <v/>
      </c>
      <c r="D467">
        <f>IF(VLOOKUP(Merged!A467,MarTemp_reconstructed!$A$18:$B$1197,2,FALSE)=-50,"",VLOOKUP(Merged!A467,MarTemp_reconstructed!$A$18:$B$1197,2,FALSE))</f>
        <v>6.61</v>
      </c>
      <c r="E467" t="e">
        <f>VLOOKUP(Merged!A467,Kyoto_Precip!$A$2:$O$142,15,FALSE)</f>
        <v>#N/A</v>
      </c>
      <c r="F467" t="e">
        <f>VLOOKUP(Merged!A467,Kyoto_Temp!$A$2:$O$142,15,FALSE)</f>
        <v>#N/A</v>
      </c>
      <c r="G467" t="e">
        <f>VLOOKUP(Merged!A467,Kyoto_Sun!$A$2:$O$142,15,FALSE)</f>
        <v>#N/A</v>
      </c>
    </row>
    <row r="468" spans="1:7">
      <c r="A468">
        <f>flowering_prunus!A493</f>
        <v>1267</v>
      </c>
      <c r="B468">
        <f>IF(VLOOKUP(Merged!A468,flowering_prunus!$A$27:$B$1241,2,FALSE)=0,"",VLOOKUP(Merged!A468,flowering_prunus!$A$27:$B$1241,2,FALSE))</f>
        <v>105</v>
      </c>
      <c r="C468">
        <f>IF(VLOOKUP(Merged!A468,MarTemp_7_759!$A$16:$B$1226,2,FALSE)=-999.9,"",VLOOKUP(Merged!A468,MarTemp_7_759!$A$16:$B$1226,2,FALSE))</f>
        <v>6</v>
      </c>
      <c r="D468">
        <f>IF(VLOOKUP(Merged!A468,MarTemp_reconstructed!$A$18:$B$1197,2,FALSE)=-50,"",VLOOKUP(Merged!A468,MarTemp_reconstructed!$A$18:$B$1197,2,FALSE))</f>
        <v>6.56</v>
      </c>
      <c r="E468" t="e">
        <f>VLOOKUP(Merged!A468,Kyoto_Precip!$A$2:$O$142,15,FALSE)</f>
        <v>#N/A</v>
      </c>
      <c r="F468" t="e">
        <f>VLOOKUP(Merged!A468,Kyoto_Temp!$A$2:$O$142,15,FALSE)</f>
        <v>#N/A</v>
      </c>
      <c r="G468" t="e">
        <f>VLOOKUP(Merged!A468,Kyoto_Sun!$A$2:$O$142,15,FALSE)</f>
        <v>#N/A</v>
      </c>
    </row>
    <row r="469" spans="1:7">
      <c r="A469">
        <f>flowering_prunus!A494</f>
        <v>1268</v>
      </c>
      <c r="B469">
        <f>IF(VLOOKUP(Merged!A469,flowering_prunus!$A$27:$B$1241,2,FALSE)=0,"",VLOOKUP(Merged!A469,flowering_prunus!$A$27:$B$1241,2,FALSE))</f>
        <v>103</v>
      </c>
      <c r="C469">
        <f>IF(VLOOKUP(Merged!A469,MarTemp_7_759!$A$16:$B$1226,2,FALSE)=-999.9,"",VLOOKUP(Merged!A469,MarTemp_7_759!$A$16:$B$1226,2,FALSE))</f>
        <v>6.6</v>
      </c>
      <c r="D469">
        <f>IF(VLOOKUP(Merged!A469,MarTemp_reconstructed!$A$18:$B$1197,2,FALSE)=-50,"",VLOOKUP(Merged!A469,MarTemp_reconstructed!$A$18:$B$1197,2,FALSE))</f>
        <v>6.55</v>
      </c>
      <c r="E469" t="e">
        <f>VLOOKUP(Merged!A469,Kyoto_Precip!$A$2:$O$142,15,FALSE)</f>
        <v>#N/A</v>
      </c>
      <c r="F469" t="e">
        <f>VLOOKUP(Merged!A469,Kyoto_Temp!$A$2:$O$142,15,FALSE)</f>
        <v>#N/A</v>
      </c>
      <c r="G469" t="e">
        <f>VLOOKUP(Merged!A469,Kyoto_Sun!$A$2:$O$142,15,FALSE)</f>
        <v>#N/A</v>
      </c>
    </row>
    <row r="470" spans="1:7">
      <c r="A470">
        <f>flowering_prunus!A495</f>
        <v>1269</v>
      </c>
      <c r="B470">
        <f>IF(VLOOKUP(Merged!A470,flowering_prunus!$A$27:$B$1241,2,FALSE)=0,"",VLOOKUP(Merged!A470,flowering_prunus!$A$27:$B$1241,2,FALSE))</f>
        <v>100</v>
      </c>
      <c r="C470">
        <f>IF(VLOOKUP(Merged!A470,MarTemp_7_759!$A$16:$B$1226,2,FALSE)=-999.9,"",VLOOKUP(Merged!A470,MarTemp_7_759!$A$16:$B$1226,2,FALSE))</f>
        <v>7.4</v>
      </c>
      <c r="D470">
        <f>IF(VLOOKUP(Merged!A470,MarTemp_reconstructed!$A$18:$B$1197,2,FALSE)=-50,"",VLOOKUP(Merged!A470,MarTemp_reconstructed!$A$18:$B$1197,2,FALSE))</f>
        <v>6.57</v>
      </c>
      <c r="E470" t="e">
        <f>VLOOKUP(Merged!A470,Kyoto_Precip!$A$2:$O$142,15,FALSE)</f>
        <v>#N/A</v>
      </c>
      <c r="F470" t="e">
        <f>VLOOKUP(Merged!A470,Kyoto_Temp!$A$2:$O$142,15,FALSE)</f>
        <v>#N/A</v>
      </c>
      <c r="G470" t="e">
        <f>VLOOKUP(Merged!A470,Kyoto_Sun!$A$2:$O$142,15,FALSE)</f>
        <v>#N/A</v>
      </c>
    </row>
    <row r="471" spans="1:7">
      <c r="A471">
        <f>flowering_prunus!A496</f>
        <v>1270</v>
      </c>
      <c r="B471" t="str">
        <f>IF(VLOOKUP(Merged!A471,flowering_prunus!$A$27:$B$1241,2,FALSE)=0,"",VLOOKUP(Merged!A471,flowering_prunus!$A$27:$B$1241,2,FALSE))</f>
        <v/>
      </c>
      <c r="C471" t="str">
        <f>IF(VLOOKUP(Merged!A471,MarTemp_7_759!$A$16:$B$1226,2,FALSE)=-999.9,"",VLOOKUP(Merged!A471,MarTemp_7_759!$A$16:$B$1226,2,FALSE))</f>
        <v/>
      </c>
      <c r="D471">
        <f>IF(VLOOKUP(Merged!A471,MarTemp_reconstructed!$A$18:$B$1197,2,FALSE)=-50,"",VLOOKUP(Merged!A471,MarTemp_reconstructed!$A$18:$B$1197,2,FALSE))</f>
        <v>6.71</v>
      </c>
      <c r="E471" t="e">
        <f>VLOOKUP(Merged!A471,Kyoto_Precip!$A$2:$O$142,15,FALSE)</f>
        <v>#N/A</v>
      </c>
      <c r="F471" t="e">
        <f>VLOOKUP(Merged!A471,Kyoto_Temp!$A$2:$O$142,15,FALSE)</f>
        <v>#N/A</v>
      </c>
      <c r="G471" t="e">
        <f>VLOOKUP(Merged!A471,Kyoto_Sun!$A$2:$O$142,15,FALSE)</f>
        <v>#N/A</v>
      </c>
    </row>
    <row r="472" spans="1:7">
      <c r="A472">
        <f>flowering_prunus!A497</f>
        <v>1271</v>
      </c>
      <c r="B472">
        <f>IF(VLOOKUP(Merged!A472,flowering_prunus!$A$27:$B$1241,2,FALSE)=0,"",VLOOKUP(Merged!A472,flowering_prunus!$A$27:$B$1241,2,FALSE))</f>
        <v>100</v>
      </c>
      <c r="C472">
        <f>IF(VLOOKUP(Merged!A472,MarTemp_7_759!$A$16:$B$1226,2,FALSE)=-999.9,"",VLOOKUP(Merged!A472,MarTemp_7_759!$A$16:$B$1226,2,FALSE))</f>
        <v>7.4</v>
      </c>
      <c r="D472">
        <f>IF(VLOOKUP(Merged!A472,MarTemp_reconstructed!$A$18:$B$1197,2,FALSE)=-50,"",VLOOKUP(Merged!A472,MarTemp_reconstructed!$A$18:$B$1197,2,FALSE))</f>
        <v>6.57</v>
      </c>
      <c r="E472" t="e">
        <f>VLOOKUP(Merged!A472,Kyoto_Precip!$A$2:$O$142,15,FALSE)</f>
        <v>#N/A</v>
      </c>
      <c r="F472" t="e">
        <f>VLOOKUP(Merged!A472,Kyoto_Temp!$A$2:$O$142,15,FALSE)</f>
        <v>#N/A</v>
      </c>
      <c r="G472" t="e">
        <f>VLOOKUP(Merged!A472,Kyoto_Sun!$A$2:$O$142,15,FALSE)</f>
        <v>#N/A</v>
      </c>
    </row>
    <row r="473" spans="1:7">
      <c r="A473">
        <f>flowering_prunus!A498</f>
        <v>1272</v>
      </c>
      <c r="B473" t="str">
        <f>IF(VLOOKUP(Merged!A473,flowering_prunus!$A$27:$B$1241,2,FALSE)=0,"",VLOOKUP(Merged!A473,flowering_prunus!$A$27:$B$1241,2,FALSE))</f>
        <v/>
      </c>
      <c r="C473" t="str">
        <f>IF(VLOOKUP(Merged!A473,MarTemp_7_759!$A$16:$B$1226,2,FALSE)=-999.9,"",VLOOKUP(Merged!A473,MarTemp_7_759!$A$16:$B$1226,2,FALSE))</f>
        <v/>
      </c>
      <c r="D473">
        <f>IF(VLOOKUP(Merged!A473,MarTemp_reconstructed!$A$18:$B$1197,2,FALSE)=-50,"",VLOOKUP(Merged!A473,MarTemp_reconstructed!$A$18:$B$1197,2,FALSE))</f>
        <v>6.46</v>
      </c>
      <c r="E473" t="e">
        <f>VLOOKUP(Merged!A473,Kyoto_Precip!$A$2:$O$142,15,FALSE)</f>
        <v>#N/A</v>
      </c>
      <c r="F473" t="e">
        <f>VLOOKUP(Merged!A473,Kyoto_Temp!$A$2:$O$142,15,FALSE)</f>
        <v>#N/A</v>
      </c>
      <c r="G473" t="e">
        <f>VLOOKUP(Merged!A473,Kyoto_Sun!$A$2:$O$142,15,FALSE)</f>
        <v>#N/A</v>
      </c>
    </row>
    <row r="474" spans="1:7">
      <c r="A474">
        <f>flowering_prunus!A499</f>
        <v>1273</v>
      </c>
      <c r="B474" t="str">
        <f>IF(VLOOKUP(Merged!A474,flowering_prunus!$A$27:$B$1241,2,FALSE)=0,"",VLOOKUP(Merged!A474,flowering_prunus!$A$27:$B$1241,2,FALSE))</f>
        <v/>
      </c>
      <c r="C474" t="str">
        <f>IF(VLOOKUP(Merged!A474,MarTemp_7_759!$A$16:$B$1226,2,FALSE)=-999.9,"",VLOOKUP(Merged!A474,MarTemp_7_759!$A$16:$B$1226,2,FALSE))</f>
        <v/>
      </c>
      <c r="D474">
        <f>IF(VLOOKUP(Merged!A474,MarTemp_reconstructed!$A$18:$B$1197,2,FALSE)=-50,"",VLOOKUP(Merged!A474,MarTemp_reconstructed!$A$18:$B$1197,2,FALSE))</f>
        <v>6.27</v>
      </c>
      <c r="E474" t="e">
        <f>VLOOKUP(Merged!A474,Kyoto_Precip!$A$2:$O$142,15,FALSE)</f>
        <v>#N/A</v>
      </c>
      <c r="F474" t="e">
        <f>VLOOKUP(Merged!A474,Kyoto_Temp!$A$2:$O$142,15,FALSE)</f>
        <v>#N/A</v>
      </c>
      <c r="G474" t="e">
        <f>VLOOKUP(Merged!A474,Kyoto_Sun!$A$2:$O$142,15,FALSE)</f>
        <v>#N/A</v>
      </c>
    </row>
    <row r="475" spans="1:7">
      <c r="A475">
        <f>flowering_prunus!A500</f>
        <v>1274</v>
      </c>
      <c r="B475" t="str">
        <f>IF(VLOOKUP(Merged!A475,flowering_prunus!$A$27:$B$1241,2,FALSE)=0,"",VLOOKUP(Merged!A475,flowering_prunus!$A$27:$B$1241,2,FALSE))</f>
        <v/>
      </c>
      <c r="C475" t="str">
        <f>IF(VLOOKUP(Merged!A475,MarTemp_7_759!$A$16:$B$1226,2,FALSE)=-999.9,"",VLOOKUP(Merged!A475,MarTemp_7_759!$A$16:$B$1226,2,FALSE))</f>
        <v/>
      </c>
      <c r="D475">
        <f>IF(VLOOKUP(Merged!A475,MarTemp_reconstructed!$A$18:$B$1197,2,FALSE)=-50,"",VLOOKUP(Merged!A475,MarTemp_reconstructed!$A$18:$B$1197,2,FALSE))</f>
        <v>6.21</v>
      </c>
      <c r="E475" t="e">
        <f>VLOOKUP(Merged!A475,Kyoto_Precip!$A$2:$O$142,15,FALSE)</f>
        <v>#N/A</v>
      </c>
      <c r="F475" t="e">
        <f>VLOOKUP(Merged!A475,Kyoto_Temp!$A$2:$O$142,15,FALSE)</f>
        <v>#N/A</v>
      </c>
      <c r="G475" t="e">
        <f>VLOOKUP(Merged!A475,Kyoto_Sun!$A$2:$O$142,15,FALSE)</f>
        <v>#N/A</v>
      </c>
    </row>
    <row r="476" spans="1:7">
      <c r="A476">
        <f>flowering_prunus!A501</f>
        <v>1275</v>
      </c>
      <c r="B476">
        <f>IF(VLOOKUP(Merged!A476,flowering_prunus!$A$27:$B$1241,2,FALSE)=0,"",VLOOKUP(Merged!A476,flowering_prunus!$A$27:$B$1241,2,FALSE))</f>
        <v>107</v>
      </c>
      <c r="C476">
        <f>IF(VLOOKUP(Merged!A476,MarTemp_7_759!$A$16:$B$1226,2,FALSE)=-999.9,"",VLOOKUP(Merged!A476,MarTemp_7_759!$A$16:$B$1226,2,FALSE))</f>
        <v>5.4</v>
      </c>
      <c r="D476">
        <f>IF(VLOOKUP(Merged!A476,MarTemp_reconstructed!$A$18:$B$1197,2,FALSE)=-50,"",VLOOKUP(Merged!A476,MarTemp_reconstructed!$A$18:$B$1197,2,FALSE))</f>
        <v>6.06</v>
      </c>
      <c r="E476" t="e">
        <f>VLOOKUP(Merged!A476,Kyoto_Precip!$A$2:$O$142,15,FALSE)</f>
        <v>#N/A</v>
      </c>
      <c r="F476" t="e">
        <f>VLOOKUP(Merged!A476,Kyoto_Temp!$A$2:$O$142,15,FALSE)</f>
        <v>#N/A</v>
      </c>
      <c r="G476" t="e">
        <f>VLOOKUP(Merged!A476,Kyoto_Sun!$A$2:$O$142,15,FALSE)</f>
        <v>#N/A</v>
      </c>
    </row>
    <row r="477" spans="1:7">
      <c r="A477">
        <f>flowering_prunus!A502</f>
        <v>1276</v>
      </c>
      <c r="B477" t="str">
        <f>IF(VLOOKUP(Merged!A477,flowering_prunus!$A$27:$B$1241,2,FALSE)=0,"",VLOOKUP(Merged!A477,flowering_prunus!$A$27:$B$1241,2,FALSE))</f>
        <v/>
      </c>
      <c r="C477" t="str">
        <f>IF(VLOOKUP(Merged!A477,MarTemp_7_759!$A$16:$B$1226,2,FALSE)=-999.9,"",VLOOKUP(Merged!A477,MarTemp_7_759!$A$16:$B$1226,2,FALSE))</f>
        <v/>
      </c>
      <c r="D477">
        <f>IF(VLOOKUP(Merged!A477,MarTemp_reconstructed!$A$18:$B$1197,2,FALSE)=-50,"",VLOOKUP(Merged!A477,MarTemp_reconstructed!$A$18:$B$1197,2,FALSE))</f>
        <v>6.02</v>
      </c>
      <c r="E477" t="e">
        <f>VLOOKUP(Merged!A477,Kyoto_Precip!$A$2:$O$142,15,FALSE)</f>
        <v>#N/A</v>
      </c>
      <c r="F477" t="e">
        <f>VLOOKUP(Merged!A477,Kyoto_Temp!$A$2:$O$142,15,FALSE)</f>
        <v>#N/A</v>
      </c>
      <c r="G477" t="e">
        <f>VLOOKUP(Merged!A477,Kyoto_Sun!$A$2:$O$142,15,FALSE)</f>
        <v>#N/A</v>
      </c>
    </row>
    <row r="478" spans="1:7">
      <c r="A478">
        <f>flowering_prunus!A503</f>
        <v>1277</v>
      </c>
      <c r="B478" t="str">
        <f>IF(VLOOKUP(Merged!A478,flowering_prunus!$A$27:$B$1241,2,FALSE)=0,"",VLOOKUP(Merged!A478,flowering_prunus!$A$27:$B$1241,2,FALSE))</f>
        <v/>
      </c>
      <c r="C478" t="str">
        <f>IF(VLOOKUP(Merged!A478,MarTemp_7_759!$A$16:$B$1226,2,FALSE)=-999.9,"",VLOOKUP(Merged!A478,MarTemp_7_759!$A$16:$B$1226,2,FALSE))</f>
        <v/>
      </c>
      <c r="D478">
        <f>IF(VLOOKUP(Merged!A478,MarTemp_reconstructed!$A$18:$B$1197,2,FALSE)=-50,"",VLOOKUP(Merged!A478,MarTemp_reconstructed!$A$18:$B$1197,2,FALSE))</f>
        <v>5.98</v>
      </c>
      <c r="E478" t="e">
        <f>VLOOKUP(Merged!A478,Kyoto_Precip!$A$2:$O$142,15,FALSE)</f>
        <v>#N/A</v>
      </c>
      <c r="F478" t="e">
        <f>VLOOKUP(Merged!A478,Kyoto_Temp!$A$2:$O$142,15,FALSE)</f>
        <v>#N/A</v>
      </c>
      <c r="G478" t="e">
        <f>VLOOKUP(Merged!A478,Kyoto_Sun!$A$2:$O$142,15,FALSE)</f>
        <v>#N/A</v>
      </c>
    </row>
    <row r="479" spans="1:7">
      <c r="A479">
        <f>flowering_prunus!A504</f>
        <v>1278</v>
      </c>
      <c r="B479">
        <f>IF(VLOOKUP(Merged!A479,flowering_prunus!$A$27:$B$1241,2,FALSE)=0,"",VLOOKUP(Merged!A479,flowering_prunus!$A$27:$B$1241,2,FALSE))</f>
        <v>113</v>
      </c>
      <c r="C479">
        <f>IF(VLOOKUP(Merged!A479,MarTemp_7_759!$A$16:$B$1226,2,FALSE)=-999.9,"",VLOOKUP(Merged!A479,MarTemp_7_759!$A$16:$B$1226,2,FALSE))</f>
        <v>3.8</v>
      </c>
      <c r="D479">
        <f>IF(VLOOKUP(Merged!A479,MarTemp_reconstructed!$A$18:$B$1197,2,FALSE)=-50,"",VLOOKUP(Merged!A479,MarTemp_reconstructed!$A$18:$B$1197,2,FALSE))</f>
        <v>5.86</v>
      </c>
      <c r="E479" t="e">
        <f>VLOOKUP(Merged!A479,Kyoto_Precip!$A$2:$O$142,15,FALSE)</f>
        <v>#N/A</v>
      </c>
      <c r="F479" t="e">
        <f>VLOOKUP(Merged!A479,Kyoto_Temp!$A$2:$O$142,15,FALSE)</f>
        <v>#N/A</v>
      </c>
      <c r="G479" t="e">
        <f>VLOOKUP(Merged!A479,Kyoto_Sun!$A$2:$O$142,15,FALSE)</f>
        <v>#N/A</v>
      </c>
    </row>
    <row r="480" spans="1:7">
      <c r="A480">
        <f>flowering_prunus!A505</f>
        <v>1279</v>
      </c>
      <c r="B480">
        <f>IF(VLOOKUP(Merged!A480,flowering_prunus!$A$27:$B$1241,2,FALSE)=0,"",VLOOKUP(Merged!A480,flowering_prunus!$A$27:$B$1241,2,FALSE))</f>
        <v>101</v>
      </c>
      <c r="C480">
        <f>IF(VLOOKUP(Merged!A480,MarTemp_7_759!$A$16:$B$1226,2,FALSE)=-999.9,"",VLOOKUP(Merged!A480,MarTemp_7_759!$A$16:$B$1226,2,FALSE))</f>
        <v>7.2</v>
      </c>
      <c r="D480">
        <f>IF(VLOOKUP(Merged!A480,MarTemp_reconstructed!$A$18:$B$1197,2,FALSE)=-50,"",VLOOKUP(Merged!A480,MarTemp_reconstructed!$A$18:$B$1197,2,FALSE))</f>
        <v>6.15</v>
      </c>
      <c r="E480" t="e">
        <f>VLOOKUP(Merged!A480,Kyoto_Precip!$A$2:$O$142,15,FALSE)</f>
        <v>#N/A</v>
      </c>
      <c r="F480" t="e">
        <f>VLOOKUP(Merged!A480,Kyoto_Temp!$A$2:$O$142,15,FALSE)</f>
        <v>#N/A</v>
      </c>
      <c r="G480" t="e">
        <f>VLOOKUP(Merged!A480,Kyoto_Sun!$A$2:$O$142,15,FALSE)</f>
        <v>#N/A</v>
      </c>
    </row>
    <row r="481" spans="1:7">
      <c r="A481">
        <f>flowering_prunus!A506</f>
        <v>1280</v>
      </c>
      <c r="B481">
        <f>IF(VLOOKUP(Merged!A481,flowering_prunus!$A$27:$B$1241,2,FALSE)=0,"",VLOOKUP(Merged!A481,flowering_prunus!$A$27:$B$1241,2,FALSE))</f>
        <v>102</v>
      </c>
      <c r="C481">
        <f>IF(VLOOKUP(Merged!A481,MarTemp_7_759!$A$16:$B$1226,2,FALSE)=-999.9,"",VLOOKUP(Merged!A481,MarTemp_7_759!$A$16:$B$1226,2,FALSE))</f>
        <v>6.9</v>
      </c>
      <c r="D481">
        <f>IF(VLOOKUP(Merged!A481,MarTemp_reconstructed!$A$18:$B$1197,2,FALSE)=-50,"",VLOOKUP(Merged!A481,MarTemp_reconstructed!$A$18:$B$1197,2,FALSE))</f>
        <v>6.19</v>
      </c>
      <c r="E481" t="e">
        <f>VLOOKUP(Merged!A481,Kyoto_Precip!$A$2:$O$142,15,FALSE)</f>
        <v>#N/A</v>
      </c>
      <c r="F481" t="e">
        <f>VLOOKUP(Merged!A481,Kyoto_Temp!$A$2:$O$142,15,FALSE)</f>
        <v>#N/A</v>
      </c>
      <c r="G481" t="e">
        <f>VLOOKUP(Merged!A481,Kyoto_Sun!$A$2:$O$142,15,FALSE)</f>
        <v>#N/A</v>
      </c>
    </row>
    <row r="482" spans="1:7">
      <c r="A482">
        <f>flowering_prunus!A507</f>
        <v>1281</v>
      </c>
      <c r="B482" t="str">
        <f>IF(VLOOKUP(Merged!A482,flowering_prunus!$A$27:$B$1241,2,FALSE)=0,"",VLOOKUP(Merged!A482,flowering_prunus!$A$27:$B$1241,2,FALSE))</f>
        <v/>
      </c>
      <c r="C482" t="str">
        <f>IF(VLOOKUP(Merged!A482,MarTemp_7_759!$A$16:$B$1226,2,FALSE)=-999.9,"",VLOOKUP(Merged!A482,MarTemp_7_759!$A$16:$B$1226,2,FALSE))</f>
        <v/>
      </c>
      <c r="D482">
        <f>IF(VLOOKUP(Merged!A482,MarTemp_reconstructed!$A$18:$B$1197,2,FALSE)=-50,"",VLOOKUP(Merged!A482,MarTemp_reconstructed!$A$18:$B$1197,2,FALSE))</f>
        <v>6.07</v>
      </c>
      <c r="E482" t="e">
        <f>VLOOKUP(Merged!A482,Kyoto_Precip!$A$2:$O$142,15,FALSE)</f>
        <v>#N/A</v>
      </c>
      <c r="F482" t="e">
        <f>VLOOKUP(Merged!A482,Kyoto_Temp!$A$2:$O$142,15,FALSE)</f>
        <v>#N/A</v>
      </c>
      <c r="G482" t="e">
        <f>VLOOKUP(Merged!A482,Kyoto_Sun!$A$2:$O$142,15,FALSE)</f>
        <v>#N/A</v>
      </c>
    </row>
    <row r="483" spans="1:7">
      <c r="A483">
        <f>flowering_prunus!A508</f>
        <v>1282</v>
      </c>
      <c r="B483" t="str">
        <f>IF(VLOOKUP(Merged!A483,flowering_prunus!$A$27:$B$1241,2,FALSE)=0,"",VLOOKUP(Merged!A483,flowering_prunus!$A$27:$B$1241,2,FALSE))</f>
        <v/>
      </c>
      <c r="C483" t="str">
        <f>IF(VLOOKUP(Merged!A483,MarTemp_7_759!$A$16:$B$1226,2,FALSE)=-999.9,"",VLOOKUP(Merged!A483,MarTemp_7_759!$A$16:$B$1226,2,FALSE))</f>
        <v/>
      </c>
      <c r="D483">
        <f>IF(VLOOKUP(Merged!A483,MarTemp_reconstructed!$A$18:$B$1197,2,FALSE)=-50,"",VLOOKUP(Merged!A483,MarTemp_reconstructed!$A$18:$B$1197,2,FALSE))</f>
        <v>6.05</v>
      </c>
      <c r="E483" t="e">
        <f>VLOOKUP(Merged!A483,Kyoto_Precip!$A$2:$O$142,15,FALSE)</f>
        <v>#N/A</v>
      </c>
      <c r="F483" t="e">
        <f>VLOOKUP(Merged!A483,Kyoto_Temp!$A$2:$O$142,15,FALSE)</f>
        <v>#N/A</v>
      </c>
      <c r="G483" t="e">
        <f>VLOOKUP(Merged!A483,Kyoto_Sun!$A$2:$O$142,15,FALSE)</f>
        <v>#N/A</v>
      </c>
    </row>
    <row r="484" spans="1:7">
      <c r="A484">
        <f>flowering_prunus!A509</f>
        <v>1283</v>
      </c>
      <c r="B484">
        <f>IF(VLOOKUP(Merged!A484,flowering_prunus!$A$27:$B$1241,2,FALSE)=0,"",VLOOKUP(Merged!A484,flowering_prunus!$A$27:$B$1241,2,FALSE))</f>
        <v>103</v>
      </c>
      <c r="C484">
        <f>IF(VLOOKUP(Merged!A484,MarTemp_7_759!$A$16:$B$1226,2,FALSE)=-999.9,"",VLOOKUP(Merged!A484,MarTemp_7_759!$A$16:$B$1226,2,FALSE))</f>
        <v>6.6</v>
      </c>
      <c r="D484">
        <f>IF(VLOOKUP(Merged!A484,MarTemp_reconstructed!$A$18:$B$1197,2,FALSE)=-50,"",VLOOKUP(Merged!A484,MarTemp_reconstructed!$A$18:$B$1197,2,FALSE))</f>
        <v>6.04</v>
      </c>
      <c r="E484" t="e">
        <f>VLOOKUP(Merged!A484,Kyoto_Precip!$A$2:$O$142,15,FALSE)</f>
        <v>#N/A</v>
      </c>
      <c r="F484" t="e">
        <f>VLOOKUP(Merged!A484,Kyoto_Temp!$A$2:$O$142,15,FALSE)</f>
        <v>#N/A</v>
      </c>
      <c r="G484" t="e">
        <f>VLOOKUP(Merged!A484,Kyoto_Sun!$A$2:$O$142,15,FALSE)</f>
        <v>#N/A</v>
      </c>
    </row>
    <row r="485" spans="1:7">
      <c r="A485">
        <f>flowering_prunus!A510</f>
        <v>1284</v>
      </c>
      <c r="B485">
        <f>IF(VLOOKUP(Merged!A485,flowering_prunus!$A$27:$B$1241,2,FALSE)=0,"",VLOOKUP(Merged!A485,flowering_prunus!$A$27:$B$1241,2,FALSE))</f>
        <v>102</v>
      </c>
      <c r="C485">
        <f>IF(VLOOKUP(Merged!A485,MarTemp_7_759!$A$16:$B$1226,2,FALSE)=-999.9,"",VLOOKUP(Merged!A485,MarTemp_7_759!$A$16:$B$1226,2,FALSE))</f>
        <v>6.9</v>
      </c>
      <c r="D485">
        <f>IF(VLOOKUP(Merged!A485,MarTemp_reconstructed!$A$18:$B$1197,2,FALSE)=-50,"",VLOOKUP(Merged!A485,MarTemp_reconstructed!$A$18:$B$1197,2,FALSE))</f>
        <v>6.01</v>
      </c>
      <c r="E485" t="e">
        <f>VLOOKUP(Merged!A485,Kyoto_Precip!$A$2:$O$142,15,FALSE)</f>
        <v>#N/A</v>
      </c>
      <c r="F485" t="e">
        <f>VLOOKUP(Merged!A485,Kyoto_Temp!$A$2:$O$142,15,FALSE)</f>
        <v>#N/A</v>
      </c>
      <c r="G485" t="e">
        <f>VLOOKUP(Merged!A485,Kyoto_Sun!$A$2:$O$142,15,FALSE)</f>
        <v>#N/A</v>
      </c>
    </row>
    <row r="486" spans="1:7">
      <c r="A486">
        <f>flowering_prunus!A511</f>
        <v>1285</v>
      </c>
      <c r="B486">
        <f>IF(VLOOKUP(Merged!A486,flowering_prunus!$A$27:$B$1241,2,FALSE)=0,"",VLOOKUP(Merged!A486,flowering_prunus!$A$27:$B$1241,2,FALSE))</f>
        <v>105</v>
      </c>
      <c r="C486">
        <f>IF(VLOOKUP(Merged!A486,MarTemp_7_759!$A$16:$B$1226,2,FALSE)=-999.9,"",VLOOKUP(Merged!A486,MarTemp_7_759!$A$16:$B$1226,2,FALSE))</f>
        <v>6</v>
      </c>
      <c r="D486">
        <f>IF(VLOOKUP(Merged!A486,MarTemp_reconstructed!$A$18:$B$1197,2,FALSE)=-50,"",VLOOKUP(Merged!A486,MarTemp_reconstructed!$A$18:$B$1197,2,FALSE))</f>
        <v>5.93</v>
      </c>
      <c r="E486" t="e">
        <f>VLOOKUP(Merged!A486,Kyoto_Precip!$A$2:$O$142,15,FALSE)</f>
        <v>#N/A</v>
      </c>
      <c r="F486" t="e">
        <f>VLOOKUP(Merged!A486,Kyoto_Temp!$A$2:$O$142,15,FALSE)</f>
        <v>#N/A</v>
      </c>
      <c r="G486" t="e">
        <f>VLOOKUP(Merged!A486,Kyoto_Sun!$A$2:$O$142,15,FALSE)</f>
        <v>#N/A</v>
      </c>
    </row>
    <row r="487" spans="1:7">
      <c r="A487">
        <f>flowering_prunus!A512</f>
        <v>1286</v>
      </c>
      <c r="B487">
        <f>IF(VLOOKUP(Merged!A487,flowering_prunus!$A$27:$B$1241,2,FALSE)=0,"",VLOOKUP(Merged!A487,flowering_prunus!$A$27:$B$1241,2,FALSE))</f>
        <v>112</v>
      </c>
      <c r="C487">
        <f>IF(VLOOKUP(Merged!A487,MarTemp_7_759!$A$16:$B$1226,2,FALSE)=-999.9,"",VLOOKUP(Merged!A487,MarTemp_7_759!$A$16:$B$1226,2,FALSE))</f>
        <v>4.0999999999999996</v>
      </c>
      <c r="D487">
        <f>IF(VLOOKUP(Merged!A487,MarTemp_reconstructed!$A$18:$B$1197,2,FALSE)=-50,"",VLOOKUP(Merged!A487,MarTemp_reconstructed!$A$18:$B$1197,2,FALSE))</f>
        <v>6.14</v>
      </c>
      <c r="E487" t="e">
        <f>VLOOKUP(Merged!A487,Kyoto_Precip!$A$2:$O$142,15,FALSE)</f>
        <v>#N/A</v>
      </c>
      <c r="F487" t="e">
        <f>VLOOKUP(Merged!A487,Kyoto_Temp!$A$2:$O$142,15,FALSE)</f>
        <v>#N/A</v>
      </c>
      <c r="G487" t="e">
        <f>VLOOKUP(Merged!A487,Kyoto_Sun!$A$2:$O$142,15,FALSE)</f>
        <v>#N/A</v>
      </c>
    </row>
    <row r="488" spans="1:7">
      <c r="A488">
        <f>flowering_prunus!A513</f>
        <v>1287</v>
      </c>
      <c r="B488">
        <f>IF(VLOOKUP(Merged!A488,flowering_prunus!$A$27:$B$1241,2,FALSE)=0,"",VLOOKUP(Merged!A488,flowering_prunus!$A$27:$B$1241,2,FALSE))</f>
        <v>110</v>
      </c>
      <c r="C488">
        <f>IF(VLOOKUP(Merged!A488,MarTemp_7_759!$A$16:$B$1226,2,FALSE)=-999.9,"",VLOOKUP(Merged!A488,MarTemp_7_759!$A$16:$B$1226,2,FALSE))</f>
        <v>4.5999999999999996</v>
      </c>
      <c r="D488">
        <f>IF(VLOOKUP(Merged!A488,MarTemp_reconstructed!$A$18:$B$1197,2,FALSE)=-50,"",VLOOKUP(Merged!A488,MarTemp_reconstructed!$A$18:$B$1197,2,FALSE))</f>
        <v>6.15</v>
      </c>
      <c r="E488" t="e">
        <f>VLOOKUP(Merged!A488,Kyoto_Precip!$A$2:$O$142,15,FALSE)</f>
        <v>#N/A</v>
      </c>
      <c r="F488" t="e">
        <f>VLOOKUP(Merged!A488,Kyoto_Temp!$A$2:$O$142,15,FALSE)</f>
        <v>#N/A</v>
      </c>
      <c r="G488" t="e">
        <f>VLOOKUP(Merged!A488,Kyoto_Sun!$A$2:$O$142,15,FALSE)</f>
        <v>#N/A</v>
      </c>
    </row>
    <row r="489" spans="1:7">
      <c r="A489">
        <f>flowering_prunus!A514</f>
        <v>1288</v>
      </c>
      <c r="B489">
        <f>IF(VLOOKUP(Merged!A489,flowering_prunus!$A$27:$B$1241,2,FALSE)=0,"",VLOOKUP(Merged!A489,flowering_prunus!$A$27:$B$1241,2,FALSE))</f>
        <v>108</v>
      </c>
      <c r="C489">
        <f>IF(VLOOKUP(Merged!A489,MarTemp_7_759!$A$16:$B$1226,2,FALSE)=-999.9,"",VLOOKUP(Merged!A489,MarTemp_7_759!$A$16:$B$1226,2,FALSE))</f>
        <v>5.2</v>
      </c>
      <c r="D489">
        <f>IF(VLOOKUP(Merged!A489,MarTemp_reconstructed!$A$18:$B$1197,2,FALSE)=-50,"",VLOOKUP(Merged!A489,MarTemp_reconstructed!$A$18:$B$1197,2,FALSE))</f>
        <v>6.26</v>
      </c>
      <c r="E489" t="e">
        <f>VLOOKUP(Merged!A489,Kyoto_Precip!$A$2:$O$142,15,FALSE)</f>
        <v>#N/A</v>
      </c>
      <c r="F489" t="e">
        <f>VLOOKUP(Merged!A489,Kyoto_Temp!$A$2:$O$142,15,FALSE)</f>
        <v>#N/A</v>
      </c>
      <c r="G489" t="e">
        <f>VLOOKUP(Merged!A489,Kyoto_Sun!$A$2:$O$142,15,FALSE)</f>
        <v>#N/A</v>
      </c>
    </row>
    <row r="490" spans="1:7">
      <c r="A490">
        <f>flowering_prunus!A515</f>
        <v>1289</v>
      </c>
      <c r="B490">
        <f>IF(VLOOKUP(Merged!A490,flowering_prunus!$A$27:$B$1241,2,FALSE)=0,"",VLOOKUP(Merged!A490,flowering_prunus!$A$27:$B$1241,2,FALSE))</f>
        <v>107</v>
      </c>
      <c r="C490">
        <f>IF(VLOOKUP(Merged!A490,MarTemp_7_759!$A$16:$B$1226,2,FALSE)=-999.9,"",VLOOKUP(Merged!A490,MarTemp_7_759!$A$16:$B$1226,2,FALSE))</f>
        <v>5.4</v>
      </c>
      <c r="D490">
        <f>IF(VLOOKUP(Merged!A490,MarTemp_reconstructed!$A$18:$B$1197,2,FALSE)=-50,"",VLOOKUP(Merged!A490,MarTemp_reconstructed!$A$18:$B$1197,2,FALSE))</f>
        <v>6.36</v>
      </c>
      <c r="E490" t="e">
        <f>VLOOKUP(Merged!A490,Kyoto_Precip!$A$2:$O$142,15,FALSE)</f>
        <v>#N/A</v>
      </c>
      <c r="F490" t="e">
        <f>VLOOKUP(Merged!A490,Kyoto_Temp!$A$2:$O$142,15,FALSE)</f>
        <v>#N/A</v>
      </c>
      <c r="G490" t="e">
        <f>VLOOKUP(Merged!A490,Kyoto_Sun!$A$2:$O$142,15,FALSE)</f>
        <v>#N/A</v>
      </c>
    </row>
    <row r="491" spans="1:7">
      <c r="A491">
        <f>flowering_prunus!A516</f>
        <v>1290</v>
      </c>
      <c r="B491" t="str">
        <f>IF(VLOOKUP(Merged!A491,flowering_prunus!$A$27:$B$1241,2,FALSE)=0,"",VLOOKUP(Merged!A491,flowering_prunus!$A$27:$B$1241,2,FALSE))</f>
        <v/>
      </c>
      <c r="C491" t="str">
        <f>IF(VLOOKUP(Merged!A491,MarTemp_7_759!$A$16:$B$1226,2,FALSE)=-999.9,"",VLOOKUP(Merged!A491,MarTemp_7_759!$A$16:$B$1226,2,FALSE))</f>
        <v/>
      </c>
      <c r="D491">
        <f>IF(VLOOKUP(Merged!A491,MarTemp_reconstructed!$A$18:$B$1197,2,FALSE)=-50,"",VLOOKUP(Merged!A491,MarTemp_reconstructed!$A$18:$B$1197,2,FALSE))</f>
        <v>6.47</v>
      </c>
      <c r="E491" t="e">
        <f>VLOOKUP(Merged!A491,Kyoto_Precip!$A$2:$O$142,15,FALSE)</f>
        <v>#N/A</v>
      </c>
      <c r="F491" t="e">
        <f>VLOOKUP(Merged!A491,Kyoto_Temp!$A$2:$O$142,15,FALSE)</f>
        <v>#N/A</v>
      </c>
      <c r="G491" t="e">
        <f>VLOOKUP(Merged!A491,Kyoto_Sun!$A$2:$O$142,15,FALSE)</f>
        <v>#N/A</v>
      </c>
    </row>
    <row r="492" spans="1:7">
      <c r="A492">
        <f>flowering_prunus!A517</f>
        <v>1291</v>
      </c>
      <c r="B492" t="str">
        <f>IF(VLOOKUP(Merged!A492,flowering_prunus!$A$27:$B$1241,2,FALSE)=0,"",VLOOKUP(Merged!A492,flowering_prunus!$A$27:$B$1241,2,FALSE))</f>
        <v/>
      </c>
      <c r="C492" t="str">
        <f>IF(VLOOKUP(Merged!A492,MarTemp_7_759!$A$16:$B$1226,2,FALSE)=-999.9,"",VLOOKUP(Merged!A492,MarTemp_7_759!$A$16:$B$1226,2,FALSE))</f>
        <v/>
      </c>
      <c r="D492">
        <f>IF(VLOOKUP(Merged!A492,MarTemp_reconstructed!$A$18:$B$1197,2,FALSE)=-50,"",VLOOKUP(Merged!A492,MarTemp_reconstructed!$A$18:$B$1197,2,FALSE))</f>
        <v>6.56</v>
      </c>
      <c r="E492" t="e">
        <f>VLOOKUP(Merged!A492,Kyoto_Precip!$A$2:$O$142,15,FALSE)</f>
        <v>#N/A</v>
      </c>
      <c r="F492" t="e">
        <f>VLOOKUP(Merged!A492,Kyoto_Temp!$A$2:$O$142,15,FALSE)</f>
        <v>#N/A</v>
      </c>
      <c r="G492" t="e">
        <f>VLOOKUP(Merged!A492,Kyoto_Sun!$A$2:$O$142,15,FALSE)</f>
        <v>#N/A</v>
      </c>
    </row>
    <row r="493" spans="1:7">
      <c r="A493">
        <f>flowering_prunus!A518</f>
        <v>1292</v>
      </c>
      <c r="B493">
        <f>IF(VLOOKUP(Merged!A493,flowering_prunus!$A$27:$B$1241,2,FALSE)=0,"",VLOOKUP(Merged!A493,flowering_prunus!$A$27:$B$1241,2,FALSE))</f>
        <v>107</v>
      </c>
      <c r="C493">
        <f>IF(VLOOKUP(Merged!A493,MarTemp_7_759!$A$16:$B$1226,2,FALSE)=-999.9,"",VLOOKUP(Merged!A493,MarTemp_7_759!$A$16:$B$1226,2,FALSE))</f>
        <v>5.4</v>
      </c>
      <c r="D493">
        <f>IF(VLOOKUP(Merged!A493,MarTemp_reconstructed!$A$18:$B$1197,2,FALSE)=-50,"",VLOOKUP(Merged!A493,MarTemp_reconstructed!$A$18:$B$1197,2,FALSE))</f>
        <v>6.46</v>
      </c>
      <c r="E493" t="e">
        <f>VLOOKUP(Merged!A493,Kyoto_Precip!$A$2:$O$142,15,FALSE)</f>
        <v>#N/A</v>
      </c>
      <c r="F493" t="e">
        <f>VLOOKUP(Merged!A493,Kyoto_Temp!$A$2:$O$142,15,FALSE)</f>
        <v>#N/A</v>
      </c>
      <c r="G493" t="e">
        <f>VLOOKUP(Merged!A493,Kyoto_Sun!$A$2:$O$142,15,FALSE)</f>
        <v>#N/A</v>
      </c>
    </row>
    <row r="494" spans="1:7">
      <c r="A494">
        <f>flowering_prunus!A519</f>
        <v>1293</v>
      </c>
      <c r="B494" t="str">
        <f>IF(VLOOKUP(Merged!A494,flowering_prunus!$A$27:$B$1241,2,FALSE)=0,"",VLOOKUP(Merged!A494,flowering_prunus!$A$27:$B$1241,2,FALSE))</f>
        <v/>
      </c>
      <c r="C494" t="str">
        <f>IF(VLOOKUP(Merged!A494,MarTemp_7_759!$A$16:$B$1226,2,FALSE)=-999.9,"",VLOOKUP(Merged!A494,MarTemp_7_759!$A$16:$B$1226,2,FALSE))</f>
        <v/>
      </c>
      <c r="D494">
        <f>IF(VLOOKUP(Merged!A494,MarTemp_reconstructed!$A$18:$B$1197,2,FALSE)=-50,"",VLOOKUP(Merged!A494,MarTemp_reconstructed!$A$18:$B$1197,2,FALSE))</f>
        <v>6.54</v>
      </c>
      <c r="E494" t="e">
        <f>VLOOKUP(Merged!A494,Kyoto_Precip!$A$2:$O$142,15,FALSE)</f>
        <v>#N/A</v>
      </c>
      <c r="F494" t="e">
        <f>VLOOKUP(Merged!A494,Kyoto_Temp!$A$2:$O$142,15,FALSE)</f>
        <v>#N/A</v>
      </c>
      <c r="G494" t="e">
        <f>VLOOKUP(Merged!A494,Kyoto_Sun!$A$2:$O$142,15,FALSE)</f>
        <v>#N/A</v>
      </c>
    </row>
    <row r="495" spans="1:7">
      <c r="A495">
        <f>flowering_prunus!A520</f>
        <v>1294</v>
      </c>
      <c r="B495">
        <f>IF(VLOOKUP(Merged!A495,flowering_prunus!$A$27:$B$1241,2,FALSE)=0,"",VLOOKUP(Merged!A495,flowering_prunus!$A$27:$B$1241,2,FALSE))</f>
        <v>101</v>
      </c>
      <c r="C495">
        <f>IF(VLOOKUP(Merged!A495,MarTemp_7_759!$A$16:$B$1226,2,FALSE)=-999.9,"",VLOOKUP(Merged!A495,MarTemp_7_759!$A$16:$B$1226,2,FALSE))</f>
        <v>7.2</v>
      </c>
      <c r="D495">
        <f>IF(VLOOKUP(Merged!A495,MarTemp_reconstructed!$A$18:$B$1197,2,FALSE)=-50,"",VLOOKUP(Merged!A495,MarTemp_reconstructed!$A$18:$B$1197,2,FALSE))</f>
        <v>6.65</v>
      </c>
      <c r="E495" t="e">
        <f>VLOOKUP(Merged!A495,Kyoto_Precip!$A$2:$O$142,15,FALSE)</f>
        <v>#N/A</v>
      </c>
      <c r="F495" t="e">
        <f>VLOOKUP(Merged!A495,Kyoto_Temp!$A$2:$O$142,15,FALSE)</f>
        <v>#N/A</v>
      </c>
      <c r="G495" t="e">
        <f>VLOOKUP(Merged!A495,Kyoto_Sun!$A$2:$O$142,15,FALSE)</f>
        <v>#N/A</v>
      </c>
    </row>
    <row r="496" spans="1:7">
      <c r="A496">
        <f>flowering_prunus!A521</f>
        <v>1295</v>
      </c>
      <c r="B496">
        <f>IF(VLOOKUP(Merged!A496,flowering_prunus!$A$27:$B$1241,2,FALSE)=0,"",VLOOKUP(Merged!A496,flowering_prunus!$A$27:$B$1241,2,FALSE))</f>
        <v>102</v>
      </c>
      <c r="C496">
        <f>IF(VLOOKUP(Merged!A496,MarTemp_7_759!$A$16:$B$1226,2,FALSE)=-999.9,"",VLOOKUP(Merged!A496,MarTemp_7_759!$A$16:$B$1226,2,FALSE))</f>
        <v>6.9</v>
      </c>
      <c r="D496">
        <f>IF(VLOOKUP(Merged!A496,MarTemp_reconstructed!$A$18:$B$1197,2,FALSE)=-50,"",VLOOKUP(Merged!A496,MarTemp_reconstructed!$A$18:$B$1197,2,FALSE))</f>
        <v>6.69</v>
      </c>
      <c r="E496" t="e">
        <f>VLOOKUP(Merged!A496,Kyoto_Precip!$A$2:$O$142,15,FALSE)</f>
        <v>#N/A</v>
      </c>
      <c r="F496" t="e">
        <f>VLOOKUP(Merged!A496,Kyoto_Temp!$A$2:$O$142,15,FALSE)</f>
        <v>#N/A</v>
      </c>
      <c r="G496" t="e">
        <f>VLOOKUP(Merged!A496,Kyoto_Sun!$A$2:$O$142,15,FALSE)</f>
        <v>#N/A</v>
      </c>
    </row>
    <row r="497" spans="1:7">
      <c r="A497">
        <f>flowering_prunus!A522</f>
        <v>1296</v>
      </c>
      <c r="B497" t="str">
        <f>IF(VLOOKUP(Merged!A497,flowering_prunus!$A$27:$B$1241,2,FALSE)=0,"",VLOOKUP(Merged!A497,flowering_prunus!$A$27:$B$1241,2,FALSE))</f>
        <v/>
      </c>
      <c r="C497" t="str">
        <f>IF(VLOOKUP(Merged!A497,MarTemp_7_759!$A$16:$B$1226,2,FALSE)=-999.9,"",VLOOKUP(Merged!A497,MarTemp_7_759!$A$16:$B$1226,2,FALSE))</f>
        <v/>
      </c>
      <c r="D497">
        <f>IF(VLOOKUP(Merged!A497,MarTemp_reconstructed!$A$18:$B$1197,2,FALSE)=-50,"",VLOOKUP(Merged!A497,MarTemp_reconstructed!$A$18:$B$1197,2,FALSE))</f>
        <v>6.88</v>
      </c>
      <c r="E497" t="e">
        <f>VLOOKUP(Merged!A497,Kyoto_Precip!$A$2:$O$142,15,FALSE)</f>
        <v>#N/A</v>
      </c>
      <c r="F497" t="e">
        <f>VLOOKUP(Merged!A497,Kyoto_Temp!$A$2:$O$142,15,FALSE)</f>
        <v>#N/A</v>
      </c>
      <c r="G497" t="e">
        <f>VLOOKUP(Merged!A497,Kyoto_Sun!$A$2:$O$142,15,FALSE)</f>
        <v>#N/A</v>
      </c>
    </row>
    <row r="498" spans="1:7">
      <c r="A498">
        <f>flowering_prunus!A523</f>
        <v>1297</v>
      </c>
      <c r="B498" t="str">
        <f>IF(VLOOKUP(Merged!A498,flowering_prunus!$A$27:$B$1241,2,FALSE)=0,"",VLOOKUP(Merged!A498,flowering_prunus!$A$27:$B$1241,2,FALSE))</f>
        <v/>
      </c>
      <c r="C498" t="str">
        <f>IF(VLOOKUP(Merged!A498,MarTemp_7_759!$A$16:$B$1226,2,FALSE)=-999.9,"",VLOOKUP(Merged!A498,MarTemp_7_759!$A$16:$B$1226,2,FALSE))</f>
        <v/>
      </c>
      <c r="D498">
        <f>IF(VLOOKUP(Merged!A498,MarTemp_reconstructed!$A$18:$B$1197,2,FALSE)=-50,"",VLOOKUP(Merged!A498,MarTemp_reconstructed!$A$18:$B$1197,2,FALSE))</f>
        <v>6.86</v>
      </c>
      <c r="E498" t="e">
        <f>VLOOKUP(Merged!A498,Kyoto_Precip!$A$2:$O$142,15,FALSE)</f>
        <v>#N/A</v>
      </c>
      <c r="F498" t="e">
        <f>VLOOKUP(Merged!A498,Kyoto_Temp!$A$2:$O$142,15,FALSE)</f>
        <v>#N/A</v>
      </c>
      <c r="G498" t="e">
        <f>VLOOKUP(Merged!A498,Kyoto_Sun!$A$2:$O$142,15,FALSE)</f>
        <v>#N/A</v>
      </c>
    </row>
    <row r="499" spans="1:7">
      <c r="A499">
        <f>flowering_prunus!A524</f>
        <v>1298</v>
      </c>
      <c r="B499" t="str">
        <f>IF(VLOOKUP(Merged!A499,flowering_prunus!$A$27:$B$1241,2,FALSE)=0,"",VLOOKUP(Merged!A499,flowering_prunus!$A$27:$B$1241,2,FALSE))</f>
        <v/>
      </c>
      <c r="C499" t="str">
        <f>IF(VLOOKUP(Merged!A499,MarTemp_7_759!$A$16:$B$1226,2,FALSE)=-999.9,"",VLOOKUP(Merged!A499,MarTemp_7_759!$A$16:$B$1226,2,FALSE))</f>
        <v/>
      </c>
      <c r="D499">
        <f>IF(VLOOKUP(Merged!A499,MarTemp_reconstructed!$A$18:$B$1197,2,FALSE)=-50,"",VLOOKUP(Merged!A499,MarTemp_reconstructed!$A$18:$B$1197,2,FALSE))</f>
        <v>6.96</v>
      </c>
      <c r="E499" t="e">
        <f>VLOOKUP(Merged!A499,Kyoto_Precip!$A$2:$O$142,15,FALSE)</f>
        <v>#N/A</v>
      </c>
      <c r="F499" t="e">
        <f>VLOOKUP(Merged!A499,Kyoto_Temp!$A$2:$O$142,15,FALSE)</f>
        <v>#N/A</v>
      </c>
      <c r="G499" t="e">
        <f>VLOOKUP(Merged!A499,Kyoto_Sun!$A$2:$O$142,15,FALSE)</f>
        <v>#N/A</v>
      </c>
    </row>
    <row r="500" spans="1:7">
      <c r="A500">
        <f>flowering_prunus!A525</f>
        <v>1299</v>
      </c>
      <c r="B500" t="str">
        <f>IF(VLOOKUP(Merged!A500,flowering_prunus!$A$27:$B$1241,2,FALSE)=0,"",VLOOKUP(Merged!A500,flowering_prunus!$A$27:$B$1241,2,FALSE))</f>
        <v/>
      </c>
      <c r="C500" t="str">
        <f>IF(VLOOKUP(Merged!A500,MarTemp_7_759!$A$16:$B$1226,2,FALSE)=-999.9,"",VLOOKUP(Merged!A500,MarTemp_7_759!$A$16:$B$1226,2,FALSE))</f>
        <v/>
      </c>
      <c r="D500">
        <f>IF(VLOOKUP(Merged!A500,MarTemp_reconstructed!$A$18:$B$1197,2,FALSE)=-50,"",VLOOKUP(Merged!A500,MarTemp_reconstructed!$A$18:$B$1197,2,FALSE))</f>
        <v>6.87</v>
      </c>
      <c r="E500" t="e">
        <f>VLOOKUP(Merged!A500,Kyoto_Precip!$A$2:$O$142,15,FALSE)</f>
        <v>#N/A</v>
      </c>
      <c r="F500" t="e">
        <f>VLOOKUP(Merged!A500,Kyoto_Temp!$A$2:$O$142,15,FALSE)</f>
        <v>#N/A</v>
      </c>
      <c r="G500" t="e">
        <f>VLOOKUP(Merged!A500,Kyoto_Sun!$A$2:$O$142,15,FALSE)</f>
        <v>#N/A</v>
      </c>
    </row>
    <row r="501" spans="1:7">
      <c r="A501">
        <f>flowering_prunus!A526</f>
        <v>1300</v>
      </c>
      <c r="B501" t="str">
        <f>IF(VLOOKUP(Merged!A501,flowering_prunus!$A$27:$B$1241,2,FALSE)=0,"",VLOOKUP(Merged!A501,flowering_prunus!$A$27:$B$1241,2,FALSE))</f>
        <v/>
      </c>
      <c r="C501" t="str">
        <f>IF(VLOOKUP(Merged!A501,MarTemp_7_759!$A$16:$B$1226,2,FALSE)=-999.9,"",VLOOKUP(Merged!A501,MarTemp_7_759!$A$16:$B$1226,2,FALSE))</f>
        <v/>
      </c>
      <c r="D501">
        <f>IF(VLOOKUP(Merged!A501,MarTemp_reconstructed!$A$18:$B$1197,2,FALSE)=-50,"",VLOOKUP(Merged!A501,MarTemp_reconstructed!$A$18:$B$1197,2,FALSE))</f>
        <v>6.56</v>
      </c>
      <c r="E501" t="e">
        <f>VLOOKUP(Merged!A501,Kyoto_Precip!$A$2:$O$142,15,FALSE)</f>
        <v>#N/A</v>
      </c>
      <c r="F501" t="e">
        <f>VLOOKUP(Merged!A501,Kyoto_Temp!$A$2:$O$142,15,FALSE)</f>
        <v>#N/A</v>
      </c>
      <c r="G501" t="e">
        <f>VLOOKUP(Merged!A501,Kyoto_Sun!$A$2:$O$142,15,FALSE)</f>
        <v>#N/A</v>
      </c>
    </row>
    <row r="502" spans="1:7">
      <c r="A502">
        <f>flowering_prunus!A527</f>
        <v>1301</v>
      </c>
      <c r="B502">
        <f>IF(VLOOKUP(Merged!A502,flowering_prunus!$A$27:$B$1241,2,FALSE)=0,"",VLOOKUP(Merged!A502,flowering_prunus!$A$27:$B$1241,2,FALSE))</f>
        <v>95</v>
      </c>
      <c r="C502">
        <f>IF(VLOOKUP(Merged!A502,MarTemp_7_759!$A$16:$B$1226,2,FALSE)=-999.9,"",VLOOKUP(Merged!A502,MarTemp_7_759!$A$16:$B$1226,2,FALSE))</f>
        <v>8.9</v>
      </c>
      <c r="D502">
        <f>IF(VLOOKUP(Merged!A502,MarTemp_reconstructed!$A$18:$B$1197,2,FALSE)=-50,"",VLOOKUP(Merged!A502,MarTemp_reconstructed!$A$18:$B$1197,2,FALSE))</f>
        <v>6.52</v>
      </c>
      <c r="E502" t="e">
        <f>VLOOKUP(Merged!A502,Kyoto_Precip!$A$2:$O$142,15,FALSE)</f>
        <v>#N/A</v>
      </c>
      <c r="F502" t="e">
        <f>VLOOKUP(Merged!A502,Kyoto_Temp!$A$2:$O$142,15,FALSE)</f>
        <v>#N/A</v>
      </c>
      <c r="G502" t="e">
        <f>VLOOKUP(Merged!A502,Kyoto_Sun!$A$2:$O$142,15,FALSE)</f>
        <v>#N/A</v>
      </c>
    </row>
    <row r="503" spans="1:7">
      <c r="A503">
        <f>flowering_prunus!A528</f>
        <v>1302</v>
      </c>
      <c r="B503">
        <f>IF(VLOOKUP(Merged!A503,flowering_prunus!$A$27:$B$1241,2,FALSE)=0,"",VLOOKUP(Merged!A503,flowering_prunus!$A$27:$B$1241,2,FALSE))</f>
        <v>96</v>
      </c>
      <c r="C503">
        <f>IF(VLOOKUP(Merged!A503,MarTemp_7_759!$A$16:$B$1226,2,FALSE)=-999.9,"",VLOOKUP(Merged!A503,MarTemp_7_759!$A$16:$B$1226,2,FALSE))</f>
        <v>8.6</v>
      </c>
      <c r="D503">
        <f>IF(VLOOKUP(Merged!A503,MarTemp_reconstructed!$A$18:$B$1197,2,FALSE)=-50,"",VLOOKUP(Merged!A503,MarTemp_reconstructed!$A$18:$B$1197,2,FALSE))</f>
        <v>6.65</v>
      </c>
      <c r="E503" t="e">
        <f>VLOOKUP(Merged!A503,Kyoto_Precip!$A$2:$O$142,15,FALSE)</f>
        <v>#N/A</v>
      </c>
      <c r="F503" t="e">
        <f>VLOOKUP(Merged!A503,Kyoto_Temp!$A$2:$O$142,15,FALSE)</f>
        <v>#N/A</v>
      </c>
      <c r="G503" t="e">
        <f>VLOOKUP(Merged!A503,Kyoto_Sun!$A$2:$O$142,15,FALSE)</f>
        <v>#N/A</v>
      </c>
    </row>
    <row r="504" spans="1:7">
      <c r="A504">
        <f>flowering_prunus!A529</f>
        <v>1303</v>
      </c>
      <c r="B504" t="str">
        <f>IF(VLOOKUP(Merged!A504,flowering_prunus!$A$27:$B$1241,2,FALSE)=0,"",VLOOKUP(Merged!A504,flowering_prunus!$A$27:$B$1241,2,FALSE))</f>
        <v/>
      </c>
      <c r="C504" t="str">
        <f>IF(VLOOKUP(Merged!A504,MarTemp_7_759!$A$16:$B$1226,2,FALSE)=-999.9,"",VLOOKUP(Merged!A504,MarTemp_7_759!$A$16:$B$1226,2,FALSE))</f>
        <v/>
      </c>
      <c r="D504">
        <f>IF(VLOOKUP(Merged!A504,MarTemp_reconstructed!$A$18:$B$1197,2,FALSE)=-50,"",VLOOKUP(Merged!A504,MarTemp_reconstructed!$A$18:$B$1197,2,FALSE))</f>
        <v>6.8</v>
      </c>
      <c r="E504" t="e">
        <f>VLOOKUP(Merged!A504,Kyoto_Precip!$A$2:$O$142,15,FALSE)</f>
        <v>#N/A</v>
      </c>
      <c r="F504" t="e">
        <f>VLOOKUP(Merged!A504,Kyoto_Temp!$A$2:$O$142,15,FALSE)</f>
        <v>#N/A</v>
      </c>
      <c r="G504" t="e">
        <f>VLOOKUP(Merged!A504,Kyoto_Sun!$A$2:$O$142,15,FALSE)</f>
        <v>#N/A</v>
      </c>
    </row>
    <row r="505" spans="1:7">
      <c r="A505">
        <f>flowering_prunus!A530</f>
        <v>1304</v>
      </c>
      <c r="B505" t="str">
        <f>IF(VLOOKUP(Merged!A505,flowering_prunus!$A$27:$B$1241,2,FALSE)=0,"",VLOOKUP(Merged!A505,flowering_prunus!$A$27:$B$1241,2,FALSE))</f>
        <v/>
      </c>
      <c r="C505" t="str">
        <f>IF(VLOOKUP(Merged!A505,MarTemp_7_759!$A$16:$B$1226,2,FALSE)=-999.9,"",VLOOKUP(Merged!A505,MarTemp_7_759!$A$16:$B$1226,2,FALSE))</f>
        <v/>
      </c>
      <c r="D505">
        <f>IF(VLOOKUP(Merged!A505,MarTemp_reconstructed!$A$18:$B$1197,2,FALSE)=-50,"",VLOOKUP(Merged!A505,MarTemp_reconstructed!$A$18:$B$1197,2,FALSE))</f>
        <v>6.72</v>
      </c>
      <c r="E505" t="e">
        <f>VLOOKUP(Merged!A505,Kyoto_Precip!$A$2:$O$142,15,FALSE)</f>
        <v>#N/A</v>
      </c>
      <c r="F505" t="e">
        <f>VLOOKUP(Merged!A505,Kyoto_Temp!$A$2:$O$142,15,FALSE)</f>
        <v>#N/A</v>
      </c>
      <c r="G505" t="e">
        <f>VLOOKUP(Merged!A505,Kyoto_Sun!$A$2:$O$142,15,FALSE)</f>
        <v>#N/A</v>
      </c>
    </row>
    <row r="506" spans="1:7">
      <c r="A506">
        <f>flowering_prunus!A531</f>
        <v>1305</v>
      </c>
      <c r="B506" t="str">
        <f>IF(VLOOKUP(Merged!A506,flowering_prunus!$A$27:$B$1241,2,FALSE)=0,"",VLOOKUP(Merged!A506,flowering_prunus!$A$27:$B$1241,2,FALSE))</f>
        <v/>
      </c>
      <c r="C506" t="str">
        <f>IF(VLOOKUP(Merged!A506,MarTemp_7_759!$A$16:$B$1226,2,FALSE)=-999.9,"",VLOOKUP(Merged!A506,MarTemp_7_759!$A$16:$B$1226,2,FALSE))</f>
        <v/>
      </c>
      <c r="D506">
        <f>IF(VLOOKUP(Merged!A506,MarTemp_reconstructed!$A$18:$B$1197,2,FALSE)=-50,"",VLOOKUP(Merged!A506,MarTemp_reconstructed!$A$18:$B$1197,2,FALSE))</f>
        <v>6.89</v>
      </c>
      <c r="E506" t="e">
        <f>VLOOKUP(Merged!A506,Kyoto_Precip!$A$2:$O$142,15,FALSE)</f>
        <v>#N/A</v>
      </c>
      <c r="F506" t="e">
        <f>VLOOKUP(Merged!A506,Kyoto_Temp!$A$2:$O$142,15,FALSE)</f>
        <v>#N/A</v>
      </c>
      <c r="G506" t="e">
        <f>VLOOKUP(Merged!A506,Kyoto_Sun!$A$2:$O$142,15,FALSE)</f>
        <v>#N/A</v>
      </c>
    </row>
    <row r="507" spans="1:7">
      <c r="A507">
        <f>flowering_prunus!A532</f>
        <v>1306</v>
      </c>
      <c r="B507" t="str">
        <f>IF(VLOOKUP(Merged!A507,flowering_prunus!$A$27:$B$1241,2,FALSE)=0,"",VLOOKUP(Merged!A507,flowering_prunus!$A$27:$B$1241,2,FALSE))</f>
        <v/>
      </c>
      <c r="C507" t="str">
        <f>IF(VLOOKUP(Merged!A507,MarTemp_7_759!$A$16:$B$1226,2,FALSE)=-999.9,"",VLOOKUP(Merged!A507,MarTemp_7_759!$A$16:$B$1226,2,FALSE))</f>
        <v/>
      </c>
      <c r="D507">
        <f>IF(VLOOKUP(Merged!A507,MarTemp_reconstructed!$A$18:$B$1197,2,FALSE)=-50,"",VLOOKUP(Merged!A507,MarTemp_reconstructed!$A$18:$B$1197,2,FALSE))</f>
        <v>6.88</v>
      </c>
      <c r="E507" t="e">
        <f>VLOOKUP(Merged!A507,Kyoto_Precip!$A$2:$O$142,15,FALSE)</f>
        <v>#N/A</v>
      </c>
      <c r="F507" t="e">
        <f>VLOOKUP(Merged!A507,Kyoto_Temp!$A$2:$O$142,15,FALSE)</f>
        <v>#N/A</v>
      </c>
      <c r="G507" t="e">
        <f>VLOOKUP(Merged!A507,Kyoto_Sun!$A$2:$O$142,15,FALSE)</f>
        <v>#N/A</v>
      </c>
    </row>
    <row r="508" spans="1:7">
      <c r="A508">
        <f>flowering_prunus!A533</f>
        <v>1307</v>
      </c>
      <c r="B508">
        <f>IF(VLOOKUP(Merged!A508,flowering_prunus!$A$27:$B$1241,2,FALSE)=0,"",VLOOKUP(Merged!A508,flowering_prunus!$A$27:$B$1241,2,FALSE))</f>
        <v>104</v>
      </c>
      <c r="C508">
        <f>IF(VLOOKUP(Merged!A508,MarTemp_7_759!$A$16:$B$1226,2,FALSE)=-999.9,"",VLOOKUP(Merged!A508,MarTemp_7_759!$A$16:$B$1226,2,FALSE))</f>
        <v>6.3</v>
      </c>
      <c r="D508">
        <f>IF(VLOOKUP(Merged!A508,MarTemp_reconstructed!$A$18:$B$1197,2,FALSE)=-50,"",VLOOKUP(Merged!A508,MarTemp_reconstructed!$A$18:$B$1197,2,FALSE))</f>
        <v>6.81</v>
      </c>
      <c r="E508" t="e">
        <f>VLOOKUP(Merged!A508,Kyoto_Precip!$A$2:$O$142,15,FALSE)</f>
        <v>#N/A</v>
      </c>
      <c r="F508" t="e">
        <f>VLOOKUP(Merged!A508,Kyoto_Temp!$A$2:$O$142,15,FALSE)</f>
        <v>#N/A</v>
      </c>
      <c r="G508" t="e">
        <f>VLOOKUP(Merged!A508,Kyoto_Sun!$A$2:$O$142,15,FALSE)</f>
        <v>#N/A</v>
      </c>
    </row>
    <row r="509" spans="1:7">
      <c r="A509">
        <f>flowering_prunus!A534</f>
        <v>1308</v>
      </c>
      <c r="B509" t="str">
        <f>IF(VLOOKUP(Merged!A509,flowering_prunus!$A$27:$B$1241,2,FALSE)=0,"",VLOOKUP(Merged!A509,flowering_prunus!$A$27:$B$1241,2,FALSE))</f>
        <v/>
      </c>
      <c r="C509" t="str">
        <f>IF(VLOOKUP(Merged!A509,MarTemp_7_759!$A$16:$B$1226,2,FALSE)=-999.9,"",VLOOKUP(Merged!A509,MarTemp_7_759!$A$16:$B$1226,2,FALSE))</f>
        <v/>
      </c>
      <c r="D509">
        <f>IF(VLOOKUP(Merged!A509,MarTemp_reconstructed!$A$18:$B$1197,2,FALSE)=-50,"",VLOOKUP(Merged!A509,MarTemp_reconstructed!$A$18:$B$1197,2,FALSE))</f>
        <v>6.83</v>
      </c>
      <c r="E509" t="e">
        <f>VLOOKUP(Merged!A509,Kyoto_Precip!$A$2:$O$142,15,FALSE)</f>
        <v>#N/A</v>
      </c>
      <c r="F509" t="e">
        <f>VLOOKUP(Merged!A509,Kyoto_Temp!$A$2:$O$142,15,FALSE)</f>
        <v>#N/A</v>
      </c>
      <c r="G509" t="e">
        <f>VLOOKUP(Merged!A509,Kyoto_Sun!$A$2:$O$142,15,FALSE)</f>
        <v>#N/A</v>
      </c>
    </row>
    <row r="510" spans="1:7">
      <c r="A510">
        <f>flowering_prunus!A535</f>
        <v>1309</v>
      </c>
      <c r="B510" t="str">
        <f>IF(VLOOKUP(Merged!A510,flowering_prunus!$A$27:$B$1241,2,FALSE)=0,"",VLOOKUP(Merged!A510,flowering_prunus!$A$27:$B$1241,2,FALSE))</f>
        <v/>
      </c>
      <c r="C510" t="str">
        <f>IF(VLOOKUP(Merged!A510,MarTemp_7_759!$A$16:$B$1226,2,FALSE)=-999.9,"",VLOOKUP(Merged!A510,MarTemp_7_759!$A$16:$B$1226,2,FALSE))</f>
        <v/>
      </c>
      <c r="D510">
        <f>IF(VLOOKUP(Merged!A510,MarTemp_reconstructed!$A$18:$B$1197,2,FALSE)=-50,"",VLOOKUP(Merged!A510,MarTemp_reconstructed!$A$18:$B$1197,2,FALSE))</f>
        <v>6.82</v>
      </c>
      <c r="E510" t="e">
        <f>VLOOKUP(Merged!A510,Kyoto_Precip!$A$2:$O$142,15,FALSE)</f>
        <v>#N/A</v>
      </c>
      <c r="F510" t="e">
        <f>VLOOKUP(Merged!A510,Kyoto_Temp!$A$2:$O$142,15,FALSE)</f>
        <v>#N/A</v>
      </c>
      <c r="G510" t="e">
        <f>VLOOKUP(Merged!A510,Kyoto_Sun!$A$2:$O$142,15,FALSE)</f>
        <v>#N/A</v>
      </c>
    </row>
    <row r="511" spans="1:7">
      <c r="A511">
        <f>flowering_prunus!A536</f>
        <v>1310</v>
      </c>
      <c r="B511" t="str">
        <f>IF(VLOOKUP(Merged!A511,flowering_prunus!$A$27:$B$1241,2,FALSE)=0,"",VLOOKUP(Merged!A511,flowering_prunus!$A$27:$B$1241,2,FALSE))</f>
        <v/>
      </c>
      <c r="C511" t="str">
        <f>IF(VLOOKUP(Merged!A511,MarTemp_7_759!$A$16:$B$1226,2,FALSE)=-999.9,"",VLOOKUP(Merged!A511,MarTemp_7_759!$A$16:$B$1226,2,FALSE))</f>
        <v/>
      </c>
      <c r="D511">
        <f>IF(VLOOKUP(Merged!A511,MarTemp_reconstructed!$A$18:$B$1197,2,FALSE)=-50,"",VLOOKUP(Merged!A511,MarTemp_reconstructed!$A$18:$B$1197,2,FALSE))</f>
        <v>6.87</v>
      </c>
      <c r="E511" t="e">
        <f>VLOOKUP(Merged!A511,Kyoto_Precip!$A$2:$O$142,15,FALSE)</f>
        <v>#N/A</v>
      </c>
      <c r="F511" t="e">
        <f>VLOOKUP(Merged!A511,Kyoto_Temp!$A$2:$O$142,15,FALSE)</f>
        <v>#N/A</v>
      </c>
      <c r="G511" t="e">
        <f>VLOOKUP(Merged!A511,Kyoto_Sun!$A$2:$O$142,15,FALSE)</f>
        <v>#N/A</v>
      </c>
    </row>
    <row r="512" spans="1:7">
      <c r="A512">
        <f>flowering_prunus!A537</f>
        <v>1311</v>
      </c>
      <c r="B512">
        <f>IF(VLOOKUP(Merged!A512,flowering_prunus!$A$27:$B$1241,2,FALSE)=0,"",VLOOKUP(Merged!A512,flowering_prunus!$A$27:$B$1241,2,FALSE))</f>
        <v>94</v>
      </c>
      <c r="C512">
        <f>IF(VLOOKUP(Merged!A512,MarTemp_7_759!$A$16:$B$1226,2,FALSE)=-999.9,"",VLOOKUP(Merged!A512,MarTemp_7_759!$A$16:$B$1226,2,FALSE))</f>
        <v>9.3000000000000007</v>
      </c>
      <c r="D512">
        <f>IF(VLOOKUP(Merged!A512,MarTemp_reconstructed!$A$18:$B$1197,2,FALSE)=-50,"",VLOOKUP(Merged!A512,MarTemp_reconstructed!$A$18:$B$1197,2,FALSE))</f>
        <v>7.06</v>
      </c>
      <c r="E512" t="e">
        <f>VLOOKUP(Merged!A512,Kyoto_Precip!$A$2:$O$142,15,FALSE)</f>
        <v>#N/A</v>
      </c>
      <c r="F512" t="e">
        <f>VLOOKUP(Merged!A512,Kyoto_Temp!$A$2:$O$142,15,FALSE)</f>
        <v>#N/A</v>
      </c>
      <c r="G512" t="e">
        <f>VLOOKUP(Merged!A512,Kyoto_Sun!$A$2:$O$142,15,FALSE)</f>
        <v>#N/A</v>
      </c>
    </row>
    <row r="513" spans="1:7">
      <c r="A513">
        <f>flowering_prunus!A538</f>
        <v>1312</v>
      </c>
      <c r="B513">
        <f>IF(VLOOKUP(Merged!A513,flowering_prunus!$A$27:$B$1241,2,FALSE)=0,"",VLOOKUP(Merged!A513,flowering_prunus!$A$27:$B$1241,2,FALSE))</f>
        <v>100</v>
      </c>
      <c r="C513">
        <f>IF(VLOOKUP(Merged!A513,MarTemp_7_759!$A$16:$B$1226,2,FALSE)=-999.9,"",VLOOKUP(Merged!A513,MarTemp_7_759!$A$16:$B$1226,2,FALSE))</f>
        <v>7.4</v>
      </c>
      <c r="D513">
        <f>IF(VLOOKUP(Merged!A513,MarTemp_reconstructed!$A$18:$B$1197,2,FALSE)=-50,"",VLOOKUP(Merged!A513,MarTemp_reconstructed!$A$18:$B$1197,2,FALSE))</f>
        <v>6.9</v>
      </c>
      <c r="E513" t="e">
        <f>VLOOKUP(Merged!A513,Kyoto_Precip!$A$2:$O$142,15,FALSE)</f>
        <v>#N/A</v>
      </c>
      <c r="F513" t="e">
        <f>VLOOKUP(Merged!A513,Kyoto_Temp!$A$2:$O$142,15,FALSE)</f>
        <v>#N/A</v>
      </c>
      <c r="G513" t="e">
        <f>VLOOKUP(Merged!A513,Kyoto_Sun!$A$2:$O$142,15,FALSE)</f>
        <v>#N/A</v>
      </c>
    </row>
    <row r="514" spans="1:7">
      <c r="A514">
        <f>flowering_prunus!A539</f>
        <v>1313</v>
      </c>
      <c r="B514" t="str">
        <f>IF(VLOOKUP(Merged!A514,flowering_prunus!$A$27:$B$1241,2,FALSE)=0,"",VLOOKUP(Merged!A514,flowering_prunus!$A$27:$B$1241,2,FALSE))</f>
        <v/>
      </c>
      <c r="C514" t="str">
        <f>IF(VLOOKUP(Merged!A514,MarTemp_7_759!$A$16:$B$1226,2,FALSE)=-999.9,"",VLOOKUP(Merged!A514,MarTemp_7_759!$A$16:$B$1226,2,FALSE))</f>
        <v/>
      </c>
      <c r="D514">
        <f>IF(VLOOKUP(Merged!A514,MarTemp_reconstructed!$A$18:$B$1197,2,FALSE)=-50,"",VLOOKUP(Merged!A514,MarTemp_reconstructed!$A$18:$B$1197,2,FALSE))</f>
        <v>6.74</v>
      </c>
      <c r="E514" t="e">
        <f>VLOOKUP(Merged!A514,Kyoto_Precip!$A$2:$O$142,15,FALSE)</f>
        <v>#N/A</v>
      </c>
      <c r="F514" t="e">
        <f>VLOOKUP(Merged!A514,Kyoto_Temp!$A$2:$O$142,15,FALSE)</f>
        <v>#N/A</v>
      </c>
      <c r="G514" t="e">
        <f>VLOOKUP(Merged!A514,Kyoto_Sun!$A$2:$O$142,15,FALSE)</f>
        <v>#N/A</v>
      </c>
    </row>
    <row r="515" spans="1:7">
      <c r="A515">
        <f>flowering_prunus!A540</f>
        <v>1314</v>
      </c>
      <c r="B515">
        <f>IF(VLOOKUP(Merged!A515,flowering_prunus!$A$27:$B$1241,2,FALSE)=0,"",VLOOKUP(Merged!A515,flowering_prunus!$A$27:$B$1241,2,FALSE))</f>
        <v>101</v>
      </c>
      <c r="C515">
        <f>IF(VLOOKUP(Merged!A515,MarTemp_7_759!$A$16:$B$1226,2,FALSE)=-999.9,"",VLOOKUP(Merged!A515,MarTemp_7_759!$A$16:$B$1226,2,FALSE))</f>
        <v>7.2</v>
      </c>
      <c r="D515">
        <f>IF(VLOOKUP(Merged!A515,MarTemp_reconstructed!$A$18:$B$1197,2,FALSE)=-50,"",VLOOKUP(Merged!A515,MarTemp_reconstructed!$A$18:$B$1197,2,FALSE))</f>
        <v>6.58</v>
      </c>
      <c r="E515" t="e">
        <f>VLOOKUP(Merged!A515,Kyoto_Precip!$A$2:$O$142,15,FALSE)</f>
        <v>#N/A</v>
      </c>
      <c r="F515" t="e">
        <f>VLOOKUP(Merged!A515,Kyoto_Temp!$A$2:$O$142,15,FALSE)</f>
        <v>#N/A</v>
      </c>
      <c r="G515" t="e">
        <f>VLOOKUP(Merged!A515,Kyoto_Sun!$A$2:$O$142,15,FALSE)</f>
        <v>#N/A</v>
      </c>
    </row>
    <row r="516" spans="1:7">
      <c r="A516">
        <f>flowering_prunus!A541</f>
        <v>1315</v>
      </c>
      <c r="B516">
        <f>IF(VLOOKUP(Merged!A516,flowering_prunus!$A$27:$B$1241,2,FALSE)=0,"",VLOOKUP(Merged!A516,flowering_prunus!$A$27:$B$1241,2,FALSE))</f>
        <v>111</v>
      </c>
      <c r="C516">
        <f>IF(VLOOKUP(Merged!A516,MarTemp_7_759!$A$16:$B$1226,2,FALSE)=-999.9,"",VLOOKUP(Merged!A516,MarTemp_7_759!$A$16:$B$1226,2,FALSE))</f>
        <v>4.3</v>
      </c>
      <c r="D516">
        <f>IF(VLOOKUP(Merged!A516,MarTemp_reconstructed!$A$18:$B$1197,2,FALSE)=-50,"",VLOOKUP(Merged!A516,MarTemp_reconstructed!$A$18:$B$1197,2,FALSE))</f>
        <v>6.46</v>
      </c>
      <c r="E516" t="e">
        <f>VLOOKUP(Merged!A516,Kyoto_Precip!$A$2:$O$142,15,FALSE)</f>
        <v>#N/A</v>
      </c>
      <c r="F516" t="e">
        <f>VLOOKUP(Merged!A516,Kyoto_Temp!$A$2:$O$142,15,FALSE)</f>
        <v>#N/A</v>
      </c>
      <c r="G516" t="e">
        <f>VLOOKUP(Merged!A516,Kyoto_Sun!$A$2:$O$142,15,FALSE)</f>
        <v>#N/A</v>
      </c>
    </row>
    <row r="517" spans="1:7">
      <c r="A517">
        <f>flowering_prunus!A542</f>
        <v>1316</v>
      </c>
      <c r="B517">
        <f>IF(VLOOKUP(Merged!A517,flowering_prunus!$A$27:$B$1241,2,FALSE)=0,"",VLOOKUP(Merged!A517,flowering_prunus!$A$27:$B$1241,2,FALSE))</f>
        <v>103</v>
      </c>
      <c r="C517">
        <f>IF(VLOOKUP(Merged!A517,MarTemp_7_759!$A$16:$B$1226,2,FALSE)=-999.9,"",VLOOKUP(Merged!A517,MarTemp_7_759!$A$16:$B$1226,2,FALSE))</f>
        <v>6.6</v>
      </c>
      <c r="D517">
        <f>IF(VLOOKUP(Merged!A517,MarTemp_reconstructed!$A$18:$B$1197,2,FALSE)=-50,"",VLOOKUP(Merged!A517,MarTemp_reconstructed!$A$18:$B$1197,2,FALSE))</f>
        <v>6.31</v>
      </c>
      <c r="E517" t="e">
        <f>VLOOKUP(Merged!A517,Kyoto_Precip!$A$2:$O$142,15,FALSE)</f>
        <v>#N/A</v>
      </c>
      <c r="F517" t="e">
        <f>VLOOKUP(Merged!A517,Kyoto_Temp!$A$2:$O$142,15,FALSE)</f>
        <v>#N/A</v>
      </c>
      <c r="G517" t="e">
        <f>VLOOKUP(Merged!A517,Kyoto_Sun!$A$2:$O$142,15,FALSE)</f>
        <v>#N/A</v>
      </c>
    </row>
    <row r="518" spans="1:7">
      <c r="A518">
        <f>flowering_prunus!A543</f>
        <v>1317</v>
      </c>
      <c r="B518">
        <f>IF(VLOOKUP(Merged!A518,flowering_prunus!$A$27:$B$1241,2,FALSE)=0,"",VLOOKUP(Merged!A518,flowering_prunus!$A$27:$B$1241,2,FALSE))</f>
        <v>102</v>
      </c>
      <c r="C518">
        <f>IF(VLOOKUP(Merged!A518,MarTemp_7_759!$A$16:$B$1226,2,FALSE)=-999.9,"",VLOOKUP(Merged!A518,MarTemp_7_759!$A$16:$B$1226,2,FALSE))</f>
        <v>6.9</v>
      </c>
      <c r="D518">
        <f>IF(VLOOKUP(Merged!A518,MarTemp_reconstructed!$A$18:$B$1197,2,FALSE)=-50,"",VLOOKUP(Merged!A518,MarTemp_reconstructed!$A$18:$B$1197,2,FALSE))</f>
        <v>6.11</v>
      </c>
      <c r="E518" t="e">
        <f>VLOOKUP(Merged!A518,Kyoto_Precip!$A$2:$O$142,15,FALSE)</f>
        <v>#N/A</v>
      </c>
      <c r="F518" t="e">
        <f>VLOOKUP(Merged!A518,Kyoto_Temp!$A$2:$O$142,15,FALSE)</f>
        <v>#N/A</v>
      </c>
      <c r="G518" t="e">
        <f>VLOOKUP(Merged!A518,Kyoto_Sun!$A$2:$O$142,15,FALSE)</f>
        <v>#N/A</v>
      </c>
    </row>
    <row r="519" spans="1:7">
      <c r="A519">
        <f>flowering_prunus!A544</f>
        <v>1318</v>
      </c>
      <c r="B519" t="str">
        <f>IF(VLOOKUP(Merged!A519,flowering_prunus!$A$27:$B$1241,2,FALSE)=0,"",VLOOKUP(Merged!A519,flowering_prunus!$A$27:$B$1241,2,FALSE))</f>
        <v/>
      </c>
      <c r="C519" t="str">
        <f>IF(VLOOKUP(Merged!A519,MarTemp_7_759!$A$16:$B$1226,2,FALSE)=-999.9,"",VLOOKUP(Merged!A519,MarTemp_7_759!$A$16:$B$1226,2,FALSE))</f>
        <v/>
      </c>
      <c r="D519">
        <f>IF(VLOOKUP(Merged!A519,MarTemp_reconstructed!$A$18:$B$1197,2,FALSE)=-50,"",VLOOKUP(Merged!A519,MarTemp_reconstructed!$A$18:$B$1197,2,FALSE))</f>
        <v>5.93</v>
      </c>
      <c r="E519" t="e">
        <f>VLOOKUP(Merged!A519,Kyoto_Precip!$A$2:$O$142,15,FALSE)</f>
        <v>#N/A</v>
      </c>
      <c r="F519" t="e">
        <f>VLOOKUP(Merged!A519,Kyoto_Temp!$A$2:$O$142,15,FALSE)</f>
        <v>#N/A</v>
      </c>
      <c r="G519" t="e">
        <f>VLOOKUP(Merged!A519,Kyoto_Sun!$A$2:$O$142,15,FALSE)</f>
        <v>#N/A</v>
      </c>
    </row>
    <row r="520" spans="1:7">
      <c r="A520">
        <f>flowering_prunus!A545</f>
        <v>1319</v>
      </c>
      <c r="B520">
        <f>IF(VLOOKUP(Merged!A520,flowering_prunus!$A$27:$B$1241,2,FALSE)=0,"",VLOOKUP(Merged!A520,flowering_prunus!$A$27:$B$1241,2,FALSE))</f>
        <v>116</v>
      </c>
      <c r="C520">
        <f>IF(VLOOKUP(Merged!A520,MarTemp_7_759!$A$16:$B$1226,2,FALSE)=-999.9,"",VLOOKUP(Merged!A520,MarTemp_7_759!$A$16:$B$1226,2,FALSE))</f>
        <v>3</v>
      </c>
      <c r="D520">
        <f>IF(VLOOKUP(Merged!A520,MarTemp_reconstructed!$A$18:$B$1197,2,FALSE)=-50,"",VLOOKUP(Merged!A520,MarTemp_reconstructed!$A$18:$B$1197,2,FALSE))</f>
        <v>5.79</v>
      </c>
      <c r="E520" t="e">
        <f>VLOOKUP(Merged!A520,Kyoto_Precip!$A$2:$O$142,15,FALSE)</f>
        <v>#N/A</v>
      </c>
      <c r="F520" t="e">
        <f>VLOOKUP(Merged!A520,Kyoto_Temp!$A$2:$O$142,15,FALSE)</f>
        <v>#N/A</v>
      </c>
      <c r="G520" t="e">
        <f>VLOOKUP(Merged!A520,Kyoto_Sun!$A$2:$O$142,15,FALSE)</f>
        <v>#N/A</v>
      </c>
    </row>
    <row r="521" spans="1:7">
      <c r="A521">
        <f>flowering_prunus!A546</f>
        <v>1320</v>
      </c>
      <c r="B521" t="str">
        <f>IF(VLOOKUP(Merged!A521,flowering_prunus!$A$27:$B$1241,2,FALSE)=0,"",VLOOKUP(Merged!A521,flowering_prunus!$A$27:$B$1241,2,FALSE))</f>
        <v/>
      </c>
      <c r="C521" t="str">
        <f>IF(VLOOKUP(Merged!A521,MarTemp_7_759!$A$16:$B$1226,2,FALSE)=-999.9,"",VLOOKUP(Merged!A521,MarTemp_7_759!$A$16:$B$1226,2,FALSE))</f>
        <v/>
      </c>
      <c r="D521">
        <f>IF(VLOOKUP(Merged!A521,MarTemp_reconstructed!$A$18:$B$1197,2,FALSE)=-50,"",VLOOKUP(Merged!A521,MarTemp_reconstructed!$A$18:$B$1197,2,FALSE))</f>
        <v>5.64</v>
      </c>
      <c r="E521" t="e">
        <f>VLOOKUP(Merged!A521,Kyoto_Precip!$A$2:$O$142,15,FALSE)</f>
        <v>#N/A</v>
      </c>
      <c r="F521" t="e">
        <f>VLOOKUP(Merged!A521,Kyoto_Temp!$A$2:$O$142,15,FALSE)</f>
        <v>#N/A</v>
      </c>
      <c r="G521" t="e">
        <f>VLOOKUP(Merged!A521,Kyoto_Sun!$A$2:$O$142,15,FALSE)</f>
        <v>#N/A</v>
      </c>
    </row>
    <row r="522" spans="1:7">
      <c r="A522">
        <f>flowering_prunus!A547</f>
        <v>1321</v>
      </c>
      <c r="B522">
        <f>IF(VLOOKUP(Merged!A522,flowering_prunus!$A$27:$B$1241,2,FALSE)=0,"",VLOOKUP(Merged!A522,flowering_prunus!$A$27:$B$1241,2,FALSE))</f>
        <v>102</v>
      </c>
      <c r="C522">
        <f>IF(VLOOKUP(Merged!A522,MarTemp_7_759!$A$16:$B$1226,2,FALSE)=-999.9,"",VLOOKUP(Merged!A522,MarTemp_7_759!$A$16:$B$1226,2,FALSE))</f>
        <v>6.9</v>
      </c>
      <c r="D522">
        <f>IF(VLOOKUP(Merged!A522,MarTemp_reconstructed!$A$18:$B$1197,2,FALSE)=-50,"",VLOOKUP(Merged!A522,MarTemp_reconstructed!$A$18:$B$1197,2,FALSE))</f>
        <v>5.5</v>
      </c>
      <c r="E522" t="e">
        <f>VLOOKUP(Merged!A522,Kyoto_Precip!$A$2:$O$142,15,FALSE)</f>
        <v>#N/A</v>
      </c>
      <c r="F522" t="e">
        <f>VLOOKUP(Merged!A522,Kyoto_Temp!$A$2:$O$142,15,FALSE)</f>
        <v>#N/A</v>
      </c>
      <c r="G522" t="e">
        <f>VLOOKUP(Merged!A522,Kyoto_Sun!$A$2:$O$142,15,FALSE)</f>
        <v>#N/A</v>
      </c>
    </row>
    <row r="523" spans="1:7">
      <c r="A523">
        <f>flowering_prunus!A548</f>
        <v>1322</v>
      </c>
      <c r="B523">
        <f>IF(VLOOKUP(Merged!A523,flowering_prunus!$A$27:$B$1241,2,FALSE)=0,"",VLOOKUP(Merged!A523,flowering_prunus!$A$27:$B$1241,2,FALSE))</f>
        <v>106</v>
      </c>
      <c r="C523">
        <f>IF(VLOOKUP(Merged!A523,MarTemp_7_759!$A$16:$B$1226,2,FALSE)=-999.9,"",VLOOKUP(Merged!A523,MarTemp_7_759!$A$16:$B$1226,2,FALSE))</f>
        <v>5.7</v>
      </c>
      <c r="D523">
        <f>IF(VLOOKUP(Merged!A523,MarTemp_reconstructed!$A$18:$B$1197,2,FALSE)=-50,"",VLOOKUP(Merged!A523,MarTemp_reconstructed!$A$18:$B$1197,2,FALSE))</f>
        <v>5.35</v>
      </c>
      <c r="E523" t="e">
        <f>VLOOKUP(Merged!A523,Kyoto_Precip!$A$2:$O$142,15,FALSE)</f>
        <v>#N/A</v>
      </c>
      <c r="F523" t="e">
        <f>VLOOKUP(Merged!A523,Kyoto_Temp!$A$2:$O$142,15,FALSE)</f>
        <v>#N/A</v>
      </c>
      <c r="G523" t="e">
        <f>VLOOKUP(Merged!A523,Kyoto_Sun!$A$2:$O$142,15,FALSE)</f>
        <v>#N/A</v>
      </c>
    </row>
    <row r="524" spans="1:7">
      <c r="A524">
        <f>flowering_prunus!A549</f>
        <v>1323</v>
      </c>
      <c r="B524">
        <f>IF(VLOOKUP(Merged!A524,flowering_prunus!$A$27:$B$1241,2,FALSE)=0,"",VLOOKUP(Merged!A524,flowering_prunus!$A$27:$B$1241,2,FALSE))</f>
        <v>124</v>
      </c>
      <c r="C524">
        <f>IF(VLOOKUP(Merged!A524,MarTemp_7_759!$A$16:$B$1226,2,FALSE)=-999.9,"",VLOOKUP(Merged!A524,MarTemp_7_759!$A$16:$B$1226,2,FALSE))</f>
        <v>1</v>
      </c>
      <c r="D524">
        <f>IF(VLOOKUP(Merged!A524,MarTemp_reconstructed!$A$18:$B$1197,2,FALSE)=-50,"",VLOOKUP(Merged!A524,MarTemp_reconstructed!$A$18:$B$1197,2,FALSE))</f>
        <v>5.24</v>
      </c>
      <c r="E524" t="e">
        <f>VLOOKUP(Merged!A524,Kyoto_Precip!$A$2:$O$142,15,FALSE)</f>
        <v>#N/A</v>
      </c>
      <c r="F524" t="e">
        <f>VLOOKUP(Merged!A524,Kyoto_Temp!$A$2:$O$142,15,FALSE)</f>
        <v>#N/A</v>
      </c>
      <c r="G524" t="e">
        <f>VLOOKUP(Merged!A524,Kyoto_Sun!$A$2:$O$142,15,FALSE)</f>
        <v>#N/A</v>
      </c>
    </row>
    <row r="525" spans="1:7">
      <c r="A525">
        <f>flowering_prunus!A550</f>
        <v>1324</v>
      </c>
      <c r="B525">
        <f>IF(VLOOKUP(Merged!A525,flowering_prunus!$A$27:$B$1241,2,FALSE)=0,"",VLOOKUP(Merged!A525,flowering_prunus!$A$27:$B$1241,2,FALSE))</f>
        <v>98</v>
      </c>
      <c r="C525">
        <f>IF(VLOOKUP(Merged!A525,MarTemp_7_759!$A$16:$B$1226,2,FALSE)=-999.9,"",VLOOKUP(Merged!A525,MarTemp_7_759!$A$16:$B$1226,2,FALSE))</f>
        <v>8</v>
      </c>
      <c r="D525">
        <f>IF(VLOOKUP(Merged!A525,MarTemp_reconstructed!$A$18:$B$1197,2,FALSE)=-50,"",VLOOKUP(Merged!A525,MarTemp_reconstructed!$A$18:$B$1197,2,FALSE))</f>
        <v>5.07</v>
      </c>
      <c r="E525" t="e">
        <f>VLOOKUP(Merged!A525,Kyoto_Precip!$A$2:$O$142,15,FALSE)</f>
        <v>#N/A</v>
      </c>
      <c r="F525" t="e">
        <f>VLOOKUP(Merged!A525,Kyoto_Temp!$A$2:$O$142,15,FALSE)</f>
        <v>#N/A</v>
      </c>
      <c r="G525" t="e">
        <f>VLOOKUP(Merged!A525,Kyoto_Sun!$A$2:$O$142,15,FALSE)</f>
        <v>#N/A</v>
      </c>
    </row>
    <row r="526" spans="1:7">
      <c r="A526">
        <f>flowering_prunus!A551</f>
        <v>1325</v>
      </c>
      <c r="B526" t="str">
        <f>IF(VLOOKUP(Merged!A526,flowering_prunus!$A$27:$B$1241,2,FALSE)=0,"",VLOOKUP(Merged!A526,flowering_prunus!$A$27:$B$1241,2,FALSE))</f>
        <v/>
      </c>
      <c r="C526" t="str">
        <f>IF(VLOOKUP(Merged!A526,MarTemp_7_759!$A$16:$B$1226,2,FALSE)=-999.9,"",VLOOKUP(Merged!A526,MarTemp_7_759!$A$16:$B$1226,2,FALSE))</f>
        <v/>
      </c>
      <c r="D526">
        <f>IF(VLOOKUP(Merged!A526,MarTemp_reconstructed!$A$18:$B$1197,2,FALSE)=-50,"",VLOOKUP(Merged!A526,MarTemp_reconstructed!$A$18:$B$1197,2,FALSE))</f>
        <v>4.9000000000000004</v>
      </c>
      <c r="E526" t="e">
        <f>VLOOKUP(Merged!A526,Kyoto_Precip!$A$2:$O$142,15,FALSE)</f>
        <v>#N/A</v>
      </c>
      <c r="F526" t="e">
        <f>VLOOKUP(Merged!A526,Kyoto_Temp!$A$2:$O$142,15,FALSE)</f>
        <v>#N/A</v>
      </c>
      <c r="G526" t="e">
        <f>VLOOKUP(Merged!A526,Kyoto_Sun!$A$2:$O$142,15,FALSE)</f>
        <v>#N/A</v>
      </c>
    </row>
    <row r="527" spans="1:7">
      <c r="A527">
        <f>flowering_prunus!A552</f>
        <v>1326</v>
      </c>
      <c r="B527">
        <f>IF(VLOOKUP(Merged!A527,flowering_prunus!$A$27:$B$1241,2,FALSE)=0,"",VLOOKUP(Merged!A527,flowering_prunus!$A$27:$B$1241,2,FALSE))</f>
        <v>107</v>
      </c>
      <c r="C527">
        <f>IF(VLOOKUP(Merged!A527,MarTemp_7_759!$A$16:$B$1226,2,FALSE)=-999.9,"",VLOOKUP(Merged!A527,MarTemp_7_759!$A$16:$B$1226,2,FALSE))</f>
        <v>5.4</v>
      </c>
      <c r="D527">
        <f>IF(VLOOKUP(Merged!A527,MarTemp_reconstructed!$A$18:$B$1197,2,FALSE)=-50,"",VLOOKUP(Merged!A527,MarTemp_reconstructed!$A$18:$B$1197,2,FALSE))</f>
        <v>4.7300000000000004</v>
      </c>
      <c r="E527" t="e">
        <f>VLOOKUP(Merged!A527,Kyoto_Precip!$A$2:$O$142,15,FALSE)</f>
        <v>#N/A</v>
      </c>
      <c r="F527" t="e">
        <f>VLOOKUP(Merged!A527,Kyoto_Temp!$A$2:$O$142,15,FALSE)</f>
        <v>#N/A</v>
      </c>
      <c r="G527" t="e">
        <f>VLOOKUP(Merged!A527,Kyoto_Sun!$A$2:$O$142,15,FALSE)</f>
        <v>#N/A</v>
      </c>
    </row>
    <row r="528" spans="1:7">
      <c r="A528">
        <f>flowering_prunus!A553</f>
        <v>1327</v>
      </c>
      <c r="B528" t="str">
        <f>IF(VLOOKUP(Merged!A528,flowering_prunus!$A$27:$B$1241,2,FALSE)=0,"",VLOOKUP(Merged!A528,flowering_prunus!$A$27:$B$1241,2,FALSE))</f>
        <v/>
      </c>
      <c r="C528" t="str">
        <f>IF(VLOOKUP(Merged!A528,MarTemp_7_759!$A$16:$B$1226,2,FALSE)=-999.9,"",VLOOKUP(Merged!A528,MarTemp_7_759!$A$16:$B$1226,2,FALSE))</f>
        <v/>
      </c>
      <c r="D528">
        <f>IF(VLOOKUP(Merged!A528,MarTemp_reconstructed!$A$18:$B$1197,2,FALSE)=-50,"",VLOOKUP(Merged!A528,MarTemp_reconstructed!$A$18:$B$1197,2,FALSE))</f>
        <v>4.88</v>
      </c>
      <c r="E528" t="e">
        <f>VLOOKUP(Merged!A528,Kyoto_Precip!$A$2:$O$142,15,FALSE)</f>
        <v>#N/A</v>
      </c>
      <c r="F528" t="e">
        <f>VLOOKUP(Merged!A528,Kyoto_Temp!$A$2:$O$142,15,FALSE)</f>
        <v>#N/A</v>
      </c>
      <c r="G528" t="e">
        <f>VLOOKUP(Merged!A528,Kyoto_Sun!$A$2:$O$142,15,FALSE)</f>
        <v>#N/A</v>
      </c>
    </row>
    <row r="529" spans="1:7">
      <c r="A529">
        <f>flowering_prunus!A554</f>
        <v>1328</v>
      </c>
      <c r="B529" t="str">
        <f>IF(VLOOKUP(Merged!A529,flowering_prunus!$A$27:$B$1241,2,FALSE)=0,"",VLOOKUP(Merged!A529,flowering_prunus!$A$27:$B$1241,2,FALSE))</f>
        <v/>
      </c>
      <c r="C529" t="str">
        <f>IF(VLOOKUP(Merged!A529,MarTemp_7_759!$A$16:$B$1226,2,FALSE)=-999.9,"",VLOOKUP(Merged!A529,MarTemp_7_759!$A$16:$B$1226,2,FALSE))</f>
        <v/>
      </c>
      <c r="D529">
        <f>IF(VLOOKUP(Merged!A529,MarTemp_reconstructed!$A$18:$B$1197,2,FALSE)=-50,"",VLOOKUP(Merged!A529,MarTemp_reconstructed!$A$18:$B$1197,2,FALSE))</f>
        <v>4.7699999999999996</v>
      </c>
      <c r="E529" t="e">
        <f>VLOOKUP(Merged!A529,Kyoto_Precip!$A$2:$O$142,15,FALSE)</f>
        <v>#N/A</v>
      </c>
      <c r="F529" t="e">
        <f>VLOOKUP(Merged!A529,Kyoto_Temp!$A$2:$O$142,15,FALSE)</f>
        <v>#N/A</v>
      </c>
      <c r="G529" t="e">
        <f>VLOOKUP(Merged!A529,Kyoto_Sun!$A$2:$O$142,15,FALSE)</f>
        <v>#N/A</v>
      </c>
    </row>
    <row r="530" spans="1:7">
      <c r="A530">
        <f>flowering_prunus!A555</f>
        <v>1329</v>
      </c>
      <c r="B530">
        <f>IF(VLOOKUP(Merged!A530,flowering_prunus!$A$27:$B$1241,2,FALSE)=0,"",VLOOKUP(Merged!A530,flowering_prunus!$A$27:$B$1241,2,FALSE))</f>
        <v>112</v>
      </c>
      <c r="C530">
        <f>IF(VLOOKUP(Merged!A530,MarTemp_7_759!$A$16:$B$1226,2,FALSE)=-999.9,"",VLOOKUP(Merged!A530,MarTemp_7_759!$A$16:$B$1226,2,FALSE))</f>
        <v>4.0999999999999996</v>
      </c>
      <c r="D530">
        <f>IF(VLOOKUP(Merged!A530,MarTemp_reconstructed!$A$18:$B$1197,2,FALSE)=-50,"",VLOOKUP(Merged!A530,MarTemp_reconstructed!$A$18:$B$1197,2,FALSE))</f>
        <v>5.0999999999999996</v>
      </c>
      <c r="E530" t="e">
        <f>VLOOKUP(Merged!A530,Kyoto_Precip!$A$2:$O$142,15,FALSE)</f>
        <v>#N/A</v>
      </c>
      <c r="F530" t="e">
        <f>VLOOKUP(Merged!A530,Kyoto_Temp!$A$2:$O$142,15,FALSE)</f>
        <v>#N/A</v>
      </c>
      <c r="G530" t="e">
        <f>VLOOKUP(Merged!A530,Kyoto_Sun!$A$2:$O$142,15,FALSE)</f>
        <v>#N/A</v>
      </c>
    </row>
    <row r="531" spans="1:7">
      <c r="A531">
        <f>flowering_prunus!A556</f>
        <v>1330</v>
      </c>
      <c r="B531">
        <f>IF(VLOOKUP(Merged!A531,flowering_prunus!$A$27:$B$1241,2,FALSE)=0,"",VLOOKUP(Merged!A531,flowering_prunus!$A$27:$B$1241,2,FALSE))</f>
        <v>108</v>
      </c>
      <c r="C531">
        <f>IF(VLOOKUP(Merged!A531,MarTemp_7_759!$A$16:$B$1226,2,FALSE)=-999.9,"",VLOOKUP(Merged!A531,MarTemp_7_759!$A$16:$B$1226,2,FALSE))</f>
        <v>5.2</v>
      </c>
      <c r="D531">
        <f>IF(VLOOKUP(Merged!A531,MarTemp_reconstructed!$A$18:$B$1197,2,FALSE)=-50,"",VLOOKUP(Merged!A531,MarTemp_reconstructed!$A$18:$B$1197,2,FALSE))</f>
        <v>5.03</v>
      </c>
      <c r="E531" t="e">
        <f>VLOOKUP(Merged!A531,Kyoto_Precip!$A$2:$O$142,15,FALSE)</f>
        <v>#N/A</v>
      </c>
      <c r="F531" t="e">
        <f>VLOOKUP(Merged!A531,Kyoto_Temp!$A$2:$O$142,15,FALSE)</f>
        <v>#N/A</v>
      </c>
      <c r="G531" t="e">
        <f>VLOOKUP(Merged!A531,Kyoto_Sun!$A$2:$O$142,15,FALSE)</f>
        <v>#N/A</v>
      </c>
    </row>
    <row r="532" spans="1:7">
      <c r="A532">
        <f>flowering_prunus!A557</f>
        <v>1331</v>
      </c>
      <c r="B532">
        <f>IF(VLOOKUP(Merged!A532,flowering_prunus!$A$27:$B$1241,2,FALSE)=0,"",VLOOKUP(Merged!A532,flowering_prunus!$A$27:$B$1241,2,FALSE))</f>
        <v>112</v>
      </c>
      <c r="C532">
        <f>IF(VLOOKUP(Merged!A532,MarTemp_7_759!$A$16:$B$1226,2,FALSE)=-999.9,"",VLOOKUP(Merged!A532,MarTemp_7_759!$A$16:$B$1226,2,FALSE))</f>
        <v>4.0999999999999996</v>
      </c>
      <c r="D532">
        <f>IF(VLOOKUP(Merged!A532,MarTemp_reconstructed!$A$18:$B$1197,2,FALSE)=-50,"",VLOOKUP(Merged!A532,MarTemp_reconstructed!$A$18:$B$1197,2,FALSE))</f>
        <v>5.1100000000000003</v>
      </c>
      <c r="E532" t="e">
        <f>VLOOKUP(Merged!A532,Kyoto_Precip!$A$2:$O$142,15,FALSE)</f>
        <v>#N/A</v>
      </c>
      <c r="F532" t="e">
        <f>VLOOKUP(Merged!A532,Kyoto_Temp!$A$2:$O$142,15,FALSE)</f>
        <v>#N/A</v>
      </c>
      <c r="G532" t="e">
        <f>VLOOKUP(Merged!A532,Kyoto_Sun!$A$2:$O$142,15,FALSE)</f>
        <v>#N/A</v>
      </c>
    </row>
    <row r="533" spans="1:7">
      <c r="A533">
        <f>flowering_prunus!A558</f>
        <v>1332</v>
      </c>
      <c r="B533">
        <f>IF(VLOOKUP(Merged!A533,flowering_prunus!$A$27:$B$1241,2,FALSE)=0,"",VLOOKUP(Merged!A533,flowering_prunus!$A$27:$B$1241,2,FALSE))</f>
        <v>115</v>
      </c>
      <c r="C533">
        <f>IF(VLOOKUP(Merged!A533,MarTemp_7_759!$A$16:$B$1226,2,FALSE)=-999.9,"",VLOOKUP(Merged!A533,MarTemp_7_759!$A$16:$B$1226,2,FALSE))</f>
        <v>3.2</v>
      </c>
      <c r="D533">
        <f>IF(VLOOKUP(Merged!A533,MarTemp_reconstructed!$A$18:$B$1197,2,FALSE)=-50,"",VLOOKUP(Merged!A533,MarTemp_reconstructed!$A$18:$B$1197,2,FALSE))</f>
        <v>5.03</v>
      </c>
      <c r="E533" t="e">
        <f>VLOOKUP(Merged!A533,Kyoto_Precip!$A$2:$O$142,15,FALSE)</f>
        <v>#N/A</v>
      </c>
      <c r="F533" t="e">
        <f>VLOOKUP(Merged!A533,Kyoto_Temp!$A$2:$O$142,15,FALSE)</f>
        <v>#N/A</v>
      </c>
      <c r="G533" t="e">
        <f>VLOOKUP(Merged!A533,Kyoto_Sun!$A$2:$O$142,15,FALSE)</f>
        <v>#N/A</v>
      </c>
    </row>
    <row r="534" spans="1:7">
      <c r="A534">
        <f>flowering_prunus!A559</f>
        <v>1333</v>
      </c>
      <c r="B534" t="str">
        <f>IF(VLOOKUP(Merged!A534,flowering_prunus!$A$27:$B$1241,2,FALSE)=0,"",VLOOKUP(Merged!A534,flowering_prunus!$A$27:$B$1241,2,FALSE))</f>
        <v/>
      </c>
      <c r="C534" t="str">
        <f>IF(VLOOKUP(Merged!A534,MarTemp_7_759!$A$16:$B$1226,2,FALSE)=-999.9,"",VLOOKUP(Merged!A534,MarTemp_7_759!$A$16:$B$1226,2,FALSE))</f>
        <v/>
      </c>
      <c r="D534">
        <f>IF(VLOOKUP(Merged!A534,MarTemp_reconstructed!$A$18:$B$1197,2,FALSE)=-50,"",VLOOKUP(Merged!A534,MarTemp_reconstructed!$A$18:$B$1197,2,FALSE))</f>
        <v>4.93</v>
      </c>
      <c r="E534" t="e">
        <f>VLOOKUP(Merged!A534,Kyoto_Precip!$A$2:$O$142,15,FALSE)</f>
        <v>#N/A</v>
      </c>
      <c r="F534" t="e">
        <f>VLOOKUP(Merged!A534,Kyoto_Temp!$A$2:$O$142,15,FALSE)</f>
        <v>#N/A</v>
      </c>
      <c r="G534" t="e">
        <f>VLOOKUP(Merged!A534,Kyoto_Sun!$A$2:$O$142,15,FALSE)</f>
        <v>#N/A</v>
      </c>
    </row>
    <row r="535" spans="1:7">
      <c r="A535">
        <f>flowering_prunus!A560</f>
        <v>1334</v>
      </c>
      <c r="B535" t="str">
        <f>IF(VLOOKUP(Merged!A535,flowering_prunus!$A$27:$B$1241,2,FALSE)=0,"",VLOOKUP(Merged!A535,flowering_prunus!$A$27:$B$1241,2,FALSE))</f>
        <v/>
      </c>
      <c r="C535" t="str">
        <f>IF(VLOOKUP(Merged!A535,MarTemp_7_759!$A$16:$B$1226,2,FALSE)=-999.9,"",VLOOKUP(Merged!A535,MarTemp_7_759!$A$16:$B$1226,2,FALSE))</f>
        <v/>
      </c>
      <c r="D535">
        <f>IF(VLOOKUP(Merged!A535,MarTemp_reconstructed!$A$18:$B$1197,2,FALSE)=-50,"",VLOOKUP(Merged!A535,MarTemp_reconstructed!$A$18:$B$1197,2,FALSE))</f>
        <v>4.8499999999999996</v>
      </c>
      <c r="E535" t="e">
        <f>VLOOKUP(Merged!A535,Kyoto_Precip!$A$2:$O$142,15,FALSE)</f>
        <v>#N/A</v>
      </c>
      <c r="F535" t="e">
        <f>VLOOKUP(Merged!A535,Kyoto_Temp!$A$2:$O$142,15,FALSE)</f>
        <v>#N/A</v>
      </c>
      <c r="G535" t="e">
        <f>VLOOKUP(Merged!A535,Kyoto_Sun!$A$2:$O$142,15,FALSE)</f>
        <v>#N/A</v>
      </c>
    </row>
    <row r="536" spans="1:7">
      <c r="A536">
        <f>flowering_prunus!A561</f>
        <v>1335</v>
      </c>
      <c r="B536" t="str">
        <f>IF(VLOOKUP(Merged!A536,flowering_prunus!$A$27:$B$1241,2,FALSE)=0,"",VLOOKUP(Merged!A536,flowering_prunus!$A$27:$B$1241,2,FALSE))</f>
        <v/>
      </c>
      <c r="C536" t="str">
        <f>IF(VLOOKUP(Merged!A536,MarTemp_7_759!$A$16:$B$1226,2,FALSE)=-999.9,"",VLOOKUP(Merged!A536,MarTemp_7_759!$A$16:$B$1226,2,FALSE))</f>
        <v/>
      </c>
      <c r="D536">
        <f>IF(VLOOKUP(Merged!A536,MarTemp_reconstructed!$A$18:$B$1197,2,FALSE)=-50,"",VLOOKUP(Merged!A536,MarTemp_reconstructed!$A$18:$B$1197,2,FALSE))</f>
        <v>5.12</v>
      </c>
      <c r="E536" t="e">
        <f>VLOOKUP(Merged!A536,Kyoto_Precip!$A$2:$O$142,15,FALSE)</f>
        <v>#N/A</v>
      </c>
      <c r="F536" t="e">
        <f>VLOOKUP(Merged!A536,Kyoto_Temp!$A$2:$O$142,15,FALSE)</f>
        <v>#N/A</v>
      </c>
      <c r="G536" t="e">
        <f>VLOOKUP(Merged!A536,Kyoto_Sun!$A$2:$O$142,15,FALSE)</f>
        <v>#N/A</v>
      </c>
    </row>
    <row r="537" spans="1:7">
      <c r="A537">
        <f>flowering_prunus!A562</f>
        <v>1336</v>
      </c>
      <c r="B537" t="str">
        <f>IF(VLOOKUP(Merged!A537,flowering_prunus!$A$27:$B$1241,2,FALSE)=0,"",VLOOKUP(Merged!A537,flowering_prunus!$A$27:$B$1241,2,FALSE))</f>
        <v/>
      </c>
      <c r="C537" t="str">
        <f>IF(VLOOKUP(Merged!A537,MarTemp_7_759!$A$16:$B$1226,2,FALSE)=-999.9,"",VLOOKUP(Merged!A537,MarTemp_7_759!$A$16:$B$1226,2,FALSE))</f>
        <v/>
      </c>
      <c r="D537">
        <f>IF(VLOOKUP(Merged!A537,MarTemp_reconstructed!$A$18:$B$1197,2,FALSE)=-50,"",VLOOKUP(Merged!A537,MarTemp_reconstructed!$A$18:$B$1197,2,FALSE))</f>
        <v>4.99</v>
      </c>
      <c r="E537" t="e">
        <f>VLOOKUP(Merged!A537,Kyoto_Precip!$A$2:$O$142,15,FALSE)</f>
        <v>#N/A</v>
      </c>
      <c r="F537" t="e">
        <f>VLOOKUP(Merged!A537,Kyoto_Temp!$A$2:$O$142,15,FALSE)</f>
        <v>#N/A</v>
      </c>
      <c r="G537" t="e">
        <f>VLOOKUP(Merged!A537,Kyoto_Sun!$A$2:$O$142,15,FALSE)</f>
        <v>#N/A</v>
      </c>
    </row>
    <row r="538" spans="1:7">
      <c r="A538">
        <f>flowering_prunus!A563</f>
        <v>1337</v>
      </c>
      <c r="B538" t="str">
        <f>IF(VLOOKUP(Merged!A538,flowering_prunus!$A$27:$B$1241,2,FALSE)=0,"",VLOOKUP(Merged!A538,flowering_prunus!$A$27:$B$1241,2,FALSE))</f>
        <v/>
      </c>
      <c r="C538" t="str">
        <f>IF(VLOOKUP(Merged!A538,MarTemp_7_759!$A$16:$B$1226,2,FALSE)=-999.9,"",VLOOKUP(Merged!A538,MarTemp_7_759!$A$16:$B$1226,2,FALSE))</f>
        <v/>
      </c>
      <c r="D538">
        <f>IF(VLOOKUP(Merged!A538,MarTemp_reconstructed!$A$18:$B$1197,2,FALSE)=-50,"",VLOOKUP(Merged!A538,MarTemp_reconstructed!$A$18:$B$1197,2,FALSE))</f>
        <v>4.88</v>
      </c>
      <c r="E538" t="e">
        <f>VLOOKUP(Merged!A538,Kyoto_Precip!$A$2:$O$142,15,FALSE)</f>
        <v>#N/A</v>
      </c>
      <c r="F538" t="e">
        <f>VLOOKUP(Merged!A538,Kyoto_Temp!$A$2:$O$142,15,FALSE)</f>
        <v>#N/A</v>
      </c>
      <c r="G538" t="e">
        <f>VLOOKUP(Merged!A538,Kyoto_Sun!$A$2:$O$142,15,FALSE)</f>
        <v>#N/A</v>
      </c>
    </row>
    <row r="539" spans="1:7">
      <c r="A539">
        <f>flowering_prunus!A564</f>
        <v>1338</v>
      </c>
      <c r="B539" t="str">
        <f>IF(VLOOKUP(Merged!A539,flowering_prunus!$A$27:$B$1241,2,FALSE)=0,"",VLOOKUP(Merged!A539,flowering_prunus!$A$27:$B$1241,2,FALSE))</f>
        <v/>
      </c>
      <c r="C539" t="str">
        <f>IF(VLOOKUP(Merged!A539,MarTemp_7_759!$A$16:$B$1226,2,FALSE)=-999.9,"",VLOOKUP(Merged!A539,MarTemp_7_759!$A$16:$B$1226,2,FALSE))</f>
        <v/>
      </c>
      <c r="D539">
        <f>IF(VLOOKUP(Merged!A539,MarTemp_reconstructed!$A$18:$B$1197,2,FALSE)=-50,"",VLOOKUP(Merged!A539,MarTemp_reconstructed!$A$18:$B$1197,2,FALSE))</f>
        <v>4.82</v>
      </c>
      <c r="E539" t="e">
        <f>VLOOKUP(Merged!A539,Kyoto_Precip!$A$2:$O$142,15,FALSE)</f>
        <v>#N/A</v>
      </c>
      <c r="F539" t="e">
        <f>VLOOKUP(Merged!A539,Kyoto_Temp!$A$2:$O$142,15,FALSE)</f>
        <v>#N/A</v>
      </c>
      <c r="G539" t="e">
        <f>VLOOKUP(Merged!A539,Kyoto_Sun!$A$2:$O$142,15,FALSE)</f>
        <v>#N/A</v>
      </c>
    </row>
    <row r="540" spans="1:7">
      <c r="A540">
        <f>flowering_prunus!A565</f>
        <v>1339</v>
      </c>
      <c r="B540" t="str">
        <f>IF(VLOOKUP(Merged!A540,flowering_prunus!$A$27:$B$1241,2,FALSE)=0,"",VLOOKUP(Merged!A540,flowering_prunus!$A$27:$B$1241,2,FALSE))</f>
        <v/>
      </c>
      <c r="C540" t="str">
        <f>IF(VLOOKUP(Merged!A540,MarTemp_7_759!$A$16:$B$1226,2,FALSE)=-999.9,"",VLOOKUP(Merged!A540,MarTemp_7_759!$A$16:$B$1226,2,FALSE))</f>
        <v/>
      </c>
      <c r="D540">
        <f>IF(VLOOKUP(Merged!A540,MarTemp_reconstructed!$A$18:$B$1197,2,FALSE)=-50,"",VLOOKUP(Merged!A540,MarTemp_reconstructed!$A$18:$B$1197,2,FALSE))</f>
        <v>5.09</v>
      </c>
      <c r="E540" t="e">
        <f>VLOOKUP(Merged!A540,Kyoto_Precip!$A$2:$O$142,15,FALSE)</f>
        <v>#N/A</v>
      </c>
      <c r="F540" t="e">
        <f>VLOOKUP(Merged!A540,Kyoto_Temp!$A$2:$O$142,15,FALSE)</f>
        <v>#N/A</v>
      </c>
      <c r="G540" t="e">
        <f>VLOOKUP(Merged!A540,Kyoto_Sun!$A$2:$O$142,15,FALSE)</f>
        <v>#N/A</v>
      </c>
    </row>
    <row r="541" spans="1:7">
      <c r="A541">
        <f>flowering_prunus!A566</f>
        <v>1340</v>
      </c>
      <c r="B541" t="str">
        <f>IF(VLOOKUP(Merged!A541,flowering_prunus!$A$27:$B$1241,2,FALSE)=0,"",VLOOKUP(Merged!A541,flowering_prunus!$A$27:$B$1241,2,FALSE))</f>
        <v/>
      </c>
      <c r="C541" t="str">
        <f>IF(VLOOKUP(Merged!A541,MarTemp_7_759!$A$16:$B$1226,2,FALSE)=-999.9,"",VLOOKUP(Merged!A541,MarTemp_7_759!$A$16:$B$1226,2,FALSE))</f>
        <v/>
      </c>
      <c r="D541">
        <f>IF(VLOOKUP(Merged!A541,MarTemp_reconstructed!$A$18:$B$1197,2,FALSE)=-50,"",VLOOKUP(Merged!A541,MarTemp_reconstructed!$A$18:$B$1197,2,FALSE))</f>
        <v>4.87</v>
      </c>
      <c r="E541" t="e">
        <f>VLOOKUP(Merged!A541,Kyoto_Precip!$A$2:$O$142,15,FALSE)</f>
        <v>#N/A</v>
      </c>
      <c r="F541" t="e">
        <f>VLOOKUP(Merged!A541,Kyoto_Temp!$A$2:$O$142,15,FALSE)</f>
        <v>#N/A</v>
      </c>
      <c r="G541" t="e">
        <f>VLOOKUP(Merged!A541,Kyoto_Sun!$A$2:$O$142,15,FALSE)</f>
        <v>#N/A</v>
      </c>
    </row>
    <row r="542" spans="1:7">
      <c r="A542">
        <f>flowering_prunus!A567</f>
        <v>1341</v>
      </c>
      <c r="B542" t="str">
        <f>IF(VLOOKUP(Merged!A542,flowering_prunus!$A$27:$B$1241,2,FALSE)=0,"",VLOOKUP(Merged!A542,flowering_prunus!$A$27:$B$1241,2,FALSE))</f>
        <v/>
      </c>
      <c r="C542" t="str">
        <f>IF(VLOOKUP(Merged!A542,MarTemp_7_759!$A$16:$B$1226,2,FALSE)=-999.9,"",VLOOKUP(Merged!A542,MarTemp_7_759!$A$16:$B$1226,2,FALSE))</f>
        <v/>
      </c>
      <c r="D542">
        <f>IF(VLOOKUP(Merged!A542,MarTemp_reconstructed!$A$18:$B$1197,2,FALSE)=-50,"",VLOOKUP(Merged!A542,MarTemp_reconstructed!$A$18:$B$1197,2,FALSE))</f>
        <v>4.6900000000000004</v>
      </c>
      <c r="E542" t="e">
        <f>VLOOKUP(Merged!A542,Kyoto_Precip!$A$2:$O$142,15,FALSE)</f>
        <v>#N/A</v>
      </c>
      <c r="F542" t="e">
        <f>VLOOKUP(Merged!A542,Kyoto_Temp!$A$2:$O$142,15,FALSE)</f>
        <v>#N/A</v>
      </c>
      <c r="G542" t="e">
        <f>VLOOKUP(Merged!A542,Kyoto_Sun!$A$2:$O$142,15,FALSE)</f>
        <v>#N/A</v>
      </c>
    </row>
    <row r="543" spans="1:7">
      <c r="A543">
        <f>flowering_prunus!A568</f>
        <v>1342</v>
      </c>
      <c r="B543">
        <f>IF(VLOOKUP(Merged!A543,flowering_prunus!$A$27:$B$1241,2,FALSE)=0,"",VLOOKUP(Merged!A543,flowering_prunus!$A$27:$B$1241,2,FALSE))</f>
        <v>110</v>
      </c>
      <c r="C543">
        <f>IF(VLOOKUP(Merged!A543,MarTemp_7_759!$A$16:$B$1226,2,FALSE)=-999.9,"",VLOOKUP(Merged!A543,MarTemp_7_759!$A$16:$B$1226,2,FALSE))</f>
        <v>4.5999999999999996</v>
      </c>
      <c r="D543">
        <f>IF(VLOOKUP(Merged!A543,MarTemp_reconstructed!$A$18:$B$1197,2,FALSE)=-50,"",VLOOKUP(Merged!A543,MarTemp_reconstructed!$A$18:$B$1197,2,FALSE))</f>
        <v>4.67</v>
      </c>
      <c r="E543" t="e">
        <f>VLOOKUP(Merged!A543,Kyoto_Precip!$A$2:$O$142,15,FALSE)</f>
        <v>#N/A</v>
      </c>
      <c r="F543" t="e">
        <f>VLOOKUP(Merged!A543,Kyoto_Temp!$A$2:$O$142,15,FALSE)</f>
        <v>#N/A</v>
      </c>
      <c r="G543" t="e">
        <f>VLOOKUP(Merged!A543,Kyoto_Sun!$A$2:$O$142,15,FALSE)</f>
        <v>#N/A</v>
      </c>
    </row>
    <row r="544" spans="1:7">
      <c r="A544">
        <f>flowering_prunus!A569</f>
        <v>1343</v>
      </c>
      <c r="B544" t="str">
        <f>IF(VLOOKUP(Merged!A544,flowering_prunus!$A$27:$B$1241,2,FALSE)=0,"",VLOOKUP(Merged!A544,flowering_prunus!$A$27:$B$1241,2,FALSE))</f>
        <v/>
      </c>
      <c r="C544" t="str">
        <f>IF(VLOOKUP(Merged!A544,MarTemp_7_759!$A$16:$B$1226,2,FALSE)=-999.9,"",VLOOKUP(Merged!A544,MarTemp_7_759!$A$16:$B$1226,2,FALSE))</f>
        <v/>
      </c>
      <c r="D544">
        <f>IF(VLOOKUP(Merged!A544,MarTemp_reconstructed!$A$18:$B$1197,2,FALSE)=-50,"",VLOOKUP(Merged!A544,MarTemp_reconstructed!$A$18:$B$1197,2,FALSE))</f>
        <v>4.67</v>
      </c>
      <c r="E544" t="e">
        <f>VLOOKUP(Merged!A544,Kyoto_Precip!$A$2:$O$142,15,FALSE)</f>
        <v>#N/A</v>
      </c>
      <c r="F544" t="e">
        <f>VLOOKUP(Merged!A544,Kyoto_Temp!$A$2:$O$142,15,FALSE)</f>
        <v>#N/A</v>
      </c>
      <c r="G544" t="e">
        <f>VLOOKUP(Merged!A544,Kyoto_Sun!$A$2:$O$142,15,FALSE)</f>
        <v>#N/A</v>
      </c>
    </row>
    <row r="545" spans="1:7">
      <c r="A545">
        <f>flowering_prunus!A570</f>
        <v>1344</v>
      </c>
      <c r="B545">
        <f>IF(VLOOKUP(Merged!A545,flowering_prunus!$A$27:$B$1241,2,FALSE)=0,"",VLOOKUP(Merged!A545,flowering_prunus!$A$27:$B$1241,2,FALSE))</f>
        <v>102</v>
      </c>
      <c r="C545">
        <f>IF(VLOOKUP(Merged!A545,MarTemp_7_759!$A$16:$B$1226,2,FALSE)=-999.9,"",VLOOKUP(Merged!A545,MarTemp_7_759!$A$16:$B$1226,2,FALSE))</f>
        <v>6.9</v>
      </c>
      <c r="D545">
        <f>IF(VLOOKUP(Merged!A545,MarTemp_reconstructed!$A$18:$B$1197,2,FALSE)=-50,"",VLOOKUP(Merged!A545,MarTemp_reconstructed!$A$18:$B$1197,2,FALSE))</f>
        <v>4.74</v>
      </c>
      <c r="E545" t="e">
        <f>VLOOKUP(Merged!A545,Kyoto_Precip!$A$2:$O$142,15,FALSE)</f>
        <v>#N/A</v>
      </c>
      <c r="F545" t="e">
        <f>VLOOKUP(Merged!A545,Kyoto_Temp!$A$2:$O$142,15,FALSE)</f>
        <v>#N/A</v>
      </c>
      <c r="G545" t="e">
        <f>VLOOKUP(Merged!A545,Kyoto_Sun!$A$2:$O$142,15,FALSE)</f>
        <v>#N/A</v>
      </c>
    </row>
    <row r="546" spans="1:7">
      <c r="A546">
        <f>flowering_prunus!A571</f>
        <v>1345</v>
      </c>
      <c r="B546" t="str">
        <f>IF(VLOOKUP(Merged!A546,flowering_prunus!$A$27:$B$1241,2,FALSE)=0,"",VLOOKUP(Merged!A546,flowering_prunus!$A$27:$B$1241,2,FALSE))</f>
        <v/>
      </c>
      <c r="C546" t="str">
        <f>IF(VLOOKUP(Merged!A546,MarTemp_7_759!$A$16:$B$1226,2,FALSE)=-999.9,"",VLOOKUP(Merged!A546,MarTemp_7_759!$A$16:$B$1226,2,FALSE))</f>
        <v/>
      </c>
      <c r="D546">
        <f>IF(VLOOKUP(Merged!A546,MarTemp_reconstructed!$A$18:$B$1197,2,FALSE)=-50,"",VLOOKUP(Merged!A546,MarTemp_reconstructed!$A$18:$B$1197,2,FALSE))</f>
        <v>4.8899999999999997</v>
      </c>
      <c r="E546" t="e">
        <f>VLOOKUP(Merged!A546,Kyoto_Precip!$A$2:$O$142,15,FALSE)</f>
        <v>#N/A</v>
      </c>
      <c r="F546" t="e">
        <f>VLOOKUP(Merged!A546,Kyoto_Temp!$A$2:$O$142,15,FALSE)</f>
        <v>#N/A</v>
      </c>
      <c r="G546" t="e">
        <f>VLOOKUP(Merged!A546,Kyoto_Sun!$A$2:$O$142,15,FALSE)</f>
        <v>#N/A</v>
      </c>
    </row>
    <row r="547" spans="1:7">
      <c r="A547">
        <f>flowering_prunus!A572</f>
        <v>1346</v>
      </c>
      <c r="B547">
        <f>IF(VLOOKUP(Merged!A547,flowering_prunus!$A$27:$B$1241,2,FALSE)=0,"",VLOOKUP(Merged!A547,flowering_prunus!$A$27:$B$1241,2,FALSE))</f>
        <v>107</v>
      </c>
      <c r="C547">
        <f>IF(VLOOKUP(Merged!A547,MarTemp_7_759!$A$16:$B$1226,2,FALSE)=-999.9,"",VLOOKUP(Merged!A547,MarTemp_7_759!$A$16:$B$1226,2,FALSE))</f>
        <v>5.4</v>
      </c>
      <c r="D547">
        <f>IF(VLOOKUP(Merged!A547,MarTemp_reconstructed!$A$18:$B$1197,2,FALSE)=-50,"",VLOOKUP(Merged!A547,MarTemp_reconstructed!$A$18:$B$1197,2,FALSE))</f>
        <v>4.82</v>
      </c>
      <c r="E547" t="e">
        <f>VLOOKUP(Merged!A547,Kyoto_Precip!$A$2:$O$142,15,FALSE)</f>
        <v>#N/A</v>
      </c>
      <c r="F547" t="e">
        <f>VLOOKUP(Merged!A547,Kyoto_Temp!$A$2:$O$142,15,FALSE)</f>
        <v>#N/A</v>
      </c>
      <c r="G547" t="e">
        <f>VLOOKUP(Merged!A547,Kyoto_Sun!$A$2:$O$142,15,FALSE)</f>
        <v>#N/A</v>
      </c>
    </row>
    <row r="548" spans="1:7">
      <c r="A548">
        <f>flowering_prunus!A573</f>
        <v>1347</v>
      </c>
      <c r="B548">
        <f>IF(VLOOKUP(Merged!A548,flowering_prunus!$A$27:$B$1241,2,FALSE)=0,"",VLOOKUP(Merged!A548,flowering_prunus!$A$27:$B$1241,2,FALSE))</f>
        <v>109</v>
      </c>
      <c r="C548">
        <f>IF(VLOOKUP(Merged!A548,MarTemp_7_759!$A$16:$B$1226,2,FALSE)=-999.9,"",VLOOKUP(Merged!A548,MarTemp_7_759!$A$16:$B$1226,2,FALSE))</f>
        <v>4.9000000000000004</v>
      </c>
      <c r="D548">
        <f>IF(VLOOKUP(Merged!A548,MarTemp_reconstructed!$A$18:$B$1197,2,FALSE)=-50,"",VLOOKUP(Merged!A548,MarTemp_reconstructed!$A$18:$B$1197,2,FALSE))</f>
        <v>4.87</v>
      </c>
      <c r="E548" t="e">
        <f>VLOOKUP(Merged!A548,Kyoto_Precip!$A$2:$O$142,15,FALSE)</f>
        <v>#N/A</v>
      </c>
      <c r="F548" t="e">
        <f>VLOOKUP(Merged!A548,Kyoto_Temp!$A$2:$O$142,15,FALSE)</f>
        <v>#N/A</v>
      </c>
      <c r="G548" t="e">
        <f>VLOOKUP(Merged!A548,Kyoto_Sun!$A$2:$O$142,15,FALSE)</f>
        <v>#N/A</v>
      </c>
    </row>
    <row r="549" spans="1:7">
      <c r="A549">
        <f>flowering_prunus!A574</f>
        <v>1348</v>
      </c>
      <c r="B549" t="str">
        <f>IF(VLOOKUP(Merged!A549,flowering_prunus!$A$27:$B$1241,2,FALSE)=0,"",VLOOKUP(Merged!A549,flowering_prunus!$A$27:$B$1241,2,FALSE))</f>
        <v/>
      </c>
      <c r="C549" t="str">
        <f>IF(VLOOKUP(Merged!A549,MarTemp_7_759!$A$16:$B$1226,2,FALSE)=-999.9,"",VLOOKUP(Merged!A549,MarTemp_7_759!$A$16:$B$1226,2,FALSE))</f>
        <v/>
      </c>
      <c r="D549">
        <f>IF(VLOOKUP(Merged!A549,MarTemp_reconstructed!$A$18:$B$1197,2,FALSE)=-50,"",VLOOKUP(Merged!A549,MarTemp_reconstructed!$A$18:$B$1197,2,FALSE))</f>
        <v>5.16</v>
      </c>
      <c r="E549" t="e">
        <f>VLOOKUP(Merged!A549,Kyoto_Precip!$A$2:$O$142,15,FALSE)</f>
        <v>#N/A</v>
      </c>
      <c r="F549" t="e">
        <f>VLOOKUP(Merged!A549,Kyoto_Temp!$A$2:$O$142,15,FALSE)</f>
        <v>#N/A</v>
      </c>
      <c r="G549" t="e">
        <f>VLOOKUP(Merged!A549,Kyoto_Sun!$A$2:$O$142,15,FALSE)</f>
        <v>#N/A</v>
      </c>
    </row>
    <row r="550" spans="1:7">
      <c r="A550">
        <f>flowering_prunus!A575</f>
        <v>1349</v>
      </c>
      <c r="B550">
        <f>IF(VLOOKUP(Merged!A550,flowering_prunus!$A$27:$B$1241,2,FALSE)=0,"",VLOOKUP(Merged!A550,flowering_prunus!$A$27:$B$1241,2,FALSE))</f>
        <v>112</v>
      </c>
      <c r="C550">
        <f>IF(VLOOKUP(Merged!A550,MarTemp_7_759!$A$16:$B$1226,2,FALSE)=-999.9,"",VLOOKUP(Merged!A550,MarTemp_7_759!$A$16:$B$1226,2,FALSE))</f>
        <v>4.0999999999999996</v>
      </c>
      <c r="D550">
        <f>IF(VLOOKUP(Merged!A550,MarTemp_reconstructed!$A$18:$B$1197,2,FALSE)=-50,"",VLOOKUP(Merged!A550,MarTemp_reconstructed!$A$18:$B$1197,2,FALSE))</f>
        <v>5.17</v>
      </c>
      <c r="E550" t="e">
        <f>VLOOKUP(Merged!A550,Kyoto_Precip!$A$2:$O$142,15,FALSE)</f>
        <v>#N/A</v>
      </c>
      <c r="F550" t="e">
        <f>VLOOKUP(Merged!A550,Kyoto_Temp!$A$2:$O$142,15,FALSE)</f>
        <v>#N/A</v>
      </c>
      <c r="G550" t="e">
        <f>VLOOKUP(Merged!A550,Kyoto_Sun!$A$2:$O$142,15,FALSE)</f>
        <v>#N/A</v>
      </c>
    </row>
    <row r="551" spans="1:7">
      <c r="A551">
        <f>flowering_prunus!A576</f>
        <v>1350</v>
      </c>
      <c r="B551">
        <f>IF(VLOOKUP(Merged!A551,flowering_prunus!$A$27:$B$1241,2,FALSE)=0,"",VLOOKUP(Merged!A551,flowering_prunus!$A$27:$B$1241,2,FALSE))</f>
        <v>101</v>
      </c>
      <c r="C551">
        <f>IF(VLOOKUP(Merged!A551,MarTemp_7_759!$A$16:$B$1226,2,FALSE)=-999.9,"",VLOOKUP(Merged!A551,MarTemp_7_759!$A$16:$B$1226,2,FALSE))</f>
        <v>7.2</v>
      </c>
      <c r="D551">
        <f>IF(VLOOKUP(Merged!A551,MarTemp_reconstructed!$A$18:$B$1197,2,FALSE)=-50,"",VLOOKUP(Merged!A551,MarTemp_reconstructed!$A$18:$B$1197,2,FALSE))</f>
        <v>5.16</v>
      </c>
      <c r="E551" t="e">
        <f>VLOOKUP(Merged!A551,Kyoto_Precip!$A$2:$O$142,15,FALSE)</f>
        <v>#N/A</v>
      </c>
      <c r="F551" t="e">
        <f>VLOOKUP(Merged!A551,Kyoto_Temp!$A$2:$O$142,15,FALSE)</f>
        <v>#N/A</v>
      </c>
      <c r="G551" t="e">
        <f>VLOOKUP(Merged!A551,Kyoto_Sun!$A$2:$O$142,15,FALSE)</f>
        <v>#N/A</v>
      </c>
    </row>
    <row r="552" spans="1:7">
      <c r="A552">
        <f>flowering_prunus!A577</f>
        <v>1351</v>
      </c>
      <c r="B552">
        <f>IF(VLOOKUP(Merged!A552,flowering_prunus!$A$27:$B$1241,2,FALSE)=0,"",VLOOKUP(Merged!A552,flowering_prunus!$A$27:$B$1241,2,FALSE))</f>
        <v>115</v>
      </c>
      <c r="C552">
        <f>IF(VLOOKUP(Merged!A552,MarTemp_7_759!$A$16:$B$1226,2,FALSE)=-999.9,"",VLOOKUP(Merged!A552,MarTemp_7_759!$A$16:$B$1226,2,FALSE))</f>
        <v>3.2</v>
      </c>
      <c r="D552">
        <f>IF(VLOOKUP(Merged!A552,MarTemp_reconstructed!$A$18:$B$1197,2,FALSE)=-50,"",VLOOKUP(Merged!A552,MarTemp_reconstructed!$A$18:$B$1197,2,FALSE))</f>
        <v>5.15</v>
      </c>
      <c r="E552" t="e">
        <f>VLOOKUP(Merged!A552,Kyoto_Precip!$A$2:$O$142,15,FALSE)</f>
        <v>#N/A</v>
      </c>
      <c r="F552" t="e">
        <f>VLOOKUP(Merged!A552,Kyoto_Temp!$A$2:$O$142,15,FALSE)</f>
        <v>#N/A</v>
      </c>
      <c r="G552" t="e">
        <f>VLOOKUP(Merged!A552,Kyoto_Sun!$A$2:$O$142,15,FALSE)</f>
        <v>#N/A</v>
      </c>
    </row>
    <row r="553" spans="1:7">
      <c r="A553">
        <f>flowering_prunus!A578</f>
        <v>1352</v>
      </c>
      <c r="B553" t="str">
        <f>IF(VLOOKUP(Merged!A553,flowering_prunus!$A$27:$B$1241,2,FALSE)=0,"",VLOOKUP(Merged!A553,flowering_prunus!$A$27:$B$1241,2,FALSE))</f>
        <v/>
      </c>
      <c r="C553" t="str">
        <f>IF(VLOOKUP(Merged!A553,MarTemp_7_759!$A$16:$B$1226,2,FALSE)=-999.9,"",VLOOKUP(Merged!A553,MarTemp_7_759!$A$16:$B$1226,2,FALSE))</f>
        <v/>
      </c>
      <c r="D553">
        <f>IF(VLOOKUP(Merged!A553,MarTemp_reconstructed!$A$18:$B$1197,2,FALSE)=-50,"",VLOOKUP(Merged!A553,MarTemp_reconstructed!$A$18:$B$1197,2,FALSE))</f>
        <v>5.2</v>
      </c>
      <c r="E553" t="e">
        <f>VLOOKUP(Merged!A553,Kyoto_Precip!$A$2:$O$142,15,FALSE)</f>
        <v>#N/A</v>
      </c>
      <c r="F553" t="e">
        <f>VLOOKUP(Merged!A553,Kyoto_Temp!$A$2:$O$142,15,FALSE)</f>
        <v>#N/A</v>
      </c>
      <c r="G553" t="e">
        <f>VLOOKUP(Merged!A553,Kyoto_Sun!$A$2:$O$142,15,FALSE)</f>
        <v>#N/A</v>
      </c>
    </row>
    <row r="554" spans="1:7">
      <c r="A554">
        <f>flowering_prunus!A579</f>
        <v>1353</v>
      </c>
      <c r="B554" t="str">
        <f>IF(VLOOKUP(Merged!A554,flowering_prunus!$A$27:$B$1241,2,FALSE)=0,"",VLOOKUP(Merged!A554,flowering_prunus!$A$27:$B$1241,2,FALSE))</f>
        <v/>
      </c>
      <c r="C554" t="str">
        <f>IF(VLOOKUP(Merged!A554,MarTemp_7_759!$A$16:$B$1226,2,FALSE)=-999.9,"",VLOOKUP(Merged!A554,MarTemp_7_759!$A$16:$B$1226,2,FALSE))</f>
        <v/>
      </c>
      <c r="D554">
        <f>IF(VLOOKUP(Merged!A554,MarTemp_reconstructed!$A$18:$B$1197,2,FALSE)=-50,"",VLOOKUP(Merged!A554,MarTemp_reconstructed!$A$18:$B$1197,2,FALSE))</f>
        <v>5.36</v>
      </c>
      <c r="E554" t="e">
        <f>VLOOKUP(Merged!A554,Kyoto_Precip!$A$2:$O$142,15,FALSE)</f>
        <v>#N/A</v>
      </c>
      <c r="F554" t="e">
        <f>VLOOKUP(Merged!A554,Kyoto_Temp!$A$2:$O$142,15,FALSE)</f>
        <v>#N/A</v>
      </c>
      <c r="G554" t="e">
        <f>VLOOKUP(Merged!A554,Kyoto_Sun!$A$2:$O$142,15,FALSE)</f>
        <v>#N/A</v>
      </c>
    </row>
    <row r="555" spans="1:7">
      <c r="A555">
        <f>flowering_prunus!A580</f>
        <v>1354</v>
      </c>
      <c r="B555" t="str">
        <f>IF(VLOOKUP(Merged!A555,flowering_prunus!$A$27:$B$1241,2,FALSE)=0,"",VLOOKUP(Merged!A555,flowering_prunus!$A$27:$B$1241,2,FALSE))</f>
        <v/>
      </c>
      <c r="C555" t="str">
        <f>IF(VLOOKUP(Merged!A555,MarTemp_7_759!$A$16:$B$1226,2,FALSE)=-999.9,"",VLOOKUP(Merged!A555,MarTemp_7_759!$A$16:$B$1226,2,FALSE))</f>
        <v/>
      </c>
      <c r="D555">
        <f>IF(VLOOKUP(Merged!A555,MarTemp_reconstructed!$A$18:$B$1197,2,FALSE)=-50,"",VLOOKUP(Merged!A555,MarTemp_reconstructed!$A$18:$B$1197,2,FALSE))</f>
        <v>5.52</v>
      </c>
      <c r="E555" t="e">
        <f>VLOOKUP(Merged!A555,Kyoto_Precip!$A$2:$O$142,15,FALSE)</f>
        <v>#N/A</v>
      </c>
      <c r="F555" t="e">
        <f>VLOOKUP(Merged!A555,Kyoto_Temp!$A$2:$O$142,15,FALSE)</f>
        <v>#N/A</v>
      </c>
      <c r="G555" t="e">
        <f>VLOOKUP(Merged!A555,Kyoto_Sun!$A$2:$O$142,15,FALSE)</f>
        <v>#N/A</v>
      </c>
    </row>
    <row r="556" spans="1:7">
      <c r="A556">
        <f>flowering_prunus!A581</f>
        <v>1355</v>
      </c>
      <c r="B556" t="str">
        <f>IF(VLOOKUP(Merged!A556,flowering_prunus!$A$27:$B$1241,2,FALSE)=0,"",VLOOKUP(Merged!A556,flowering_prunus!$A$27:$B$1241,2,FALSE))</f>
        <v/>
      </c>
      <c r="C556" t="str">
        <f>IF(VLOOKUP(Merged!A556,MarTemp_7_759!$A$16:$B$1226,2,FALSE)=-999.9,"",VLOOKUP(Merged!A556,MarTemp_7_759!$A$16:$B$1226,2,FALSE))</f>
        <v/>
      </c>
      <c r="D556">
        <f>IF(VLOOKUP(Merged!A556,MarTemp_reconstructed!$A$18:$B$1197,2,FALSE)=-50,"",VLOOKUP(Merged!A556,MarTemp_reconstructed!$A$18:$B$1197,2,FALSE))</f>
        <v>5.56</v>
      </c>
      <c r="E556" t="e">
        <f>VLOOKUP(Merged!A556,Kyoto_Precip!$A$2:$O$142,15,FALSE)</f>
        <v>#N/A</v>
      </c>
      <c r="F556" t="e">
        <f>VLOOKUP(Merged!A556,Kyoto_Temp!$A$2:$O$142,15,FALSE)</f>
        <v>#N/A</v>
      </c>
      <c r="G556" t="e">
        <f>VLOOKUP(Merged!A556,Kyoto_Sun!$A$2:$O$142,15,FALSE)</f>
        <v>#N/A</v>
      </c>
    </row>
    <row r="557" spans="1:7">
      <c r="A557">
        <f>flowering_prunus!A582</f>
        <v>1356</v>
      </c>
      <c r="B557">
        <f>IF(VLOOKUP(Merged!A557,flowering_prunus!$A$27:$B$1241,2,FALSE)=0,"",VLOOKUP(Merged!A557,flowering_prunus!$A$27:$B$1241,2,FALSE))</f>
        <v>117</v>
      </c>
      <c r="C557">
        <f>IF(VLOOKUP(Merged!A557,MarTemp_7_759!$A$16:$B$1226,2,FALSE)=-999.9,"",VLOOKUP(Merged!A557,MarTemp_7_759!$A$16:$B$1226,2,FALSE))</f>
        <v>2.7</v>
      </c>
      <c r="D557">
        <f>IF(VLOOKUP(Merged!A557,MarTemp_reconstructed!$A$18:$B$1197,2,FALSE)=-50,"",VLOOKUP(Merged!A557,MarTemp_reconstructed!$A$18:$B$1197,2,FALSE))</f>
        <v>5.64</v>
      </c>
      <c r="E557" t="e">
        <f>VLOOKUP(Merged!A557,Kyoto_Precip!$A$2:$O$142,15,FALSE)</f>
        <v>#N/A</v>
      </c>
      <c r="F557" t="e">
        <f>VLOOKUP(Merged!A557,Kyoto_Temp!$A$2:$O$142,15,FALSE)</f>
        <v>#N/A</v>
      </c>
      <c r="G557" t="e">
        <f>VLOOKUP(Merged!A557,Kyoto_Sun!$A$2:$O$142,15,FALSE)</f>
        <v>#N/A</v>
      </c>
    </row>
    <row r="558" spans="1:7">
      <c r="A558">
        <f>flowering_prunus!A583</f>
        <v>1357</v>
      </c>
      <c r="B558">
        <f>IF(VLOOKUP(Merged!A558,flowering_prunus!$A$27:$B$1241,2,FALSE)=0,"",VLOOKUP(Merged!A558,flowering_prunus!$A$27:$B$1241,2,FALSE))</f>
        <v>107</v>
      </c>
      <c r="C558">
        <f>IF(VLOOKUP(Merged!A558,MarTemp_7_759!$A$16:$B$1226,2,FALSE)=-999.9,"",VLOOKUP(Merged!A558,MarTemp_7_759!$A$16:$B$1226,2,FALSE))</f>
        <v>5.4</v>
      </c>
      <c r="D558">
        <f>IF(VLOOKUP(Merged!A558,MarTemp_reconstructed!$A$18:$B$1197,2,FALSE)=-50,"",VLOOKUP(Merged!A558,MarTemp_reconstructed!$A$18:$B$1197,2,FALSE))</f>
        <v>5.72</v>
      </c>
      <c r="E558" t="e">
        <f>VLOOKUP(Merged!A558,Kyoto_Precip!$A$2:$O$142,15,FALSE)</f>
        <v>#N/A</v>
      </c>
      <c r="F558" t="e">
        <f>VLOOKUP(Merged!A558,Kyoto_Temp!$A$2:$O$142,15,FALSE)</f>
        <v>#N/A</v>
      </c>
      <c r="G558" t="e">
        <f>VLOOKUP(Merged!A558,Kyoto_Sun!$A$2:$O$142,15,FALSE)</f>
        <v>#N/A</v>
      </c>
    </row>
    <row r="559" spans="1:7">
      <c r="A559">
        <f>flowering_prunus!A584</f>
        <v>1358</v>
      </c>
      <c r="B559">
        <f>IF(VLOOKUP(Merged!A559,flowering_prunus!$A$27:$B$1241,2,FALSE)=0,"",VLOOKUP(Merged!A559,flowering_prunus!$A$27:$B$1241,2,FALSE))</f>
        <v>110</v>
      </c>
      <c r="C559">
        <f>IF(VLOOKUP(Merged!A559,MarTemp_7_759!$A$16:$B$1226,2,FALSE)=-999.9,"",VLOOKUP(Merged!A559,MarTemp_7_759!$A$16:$B$1226,2,FALSE))</f>
        <v>4.5999999999999996</v>
      </c>
      <c r="D559">
        <f>IF(VLOOKUP(Merged!A559,MarTemp_reconstructed!$A$18:$B$1197,2,FALSE)=-50,"",VLOOKUP(Merged!A559,MarTemp_reconstructed!$A$18:$B$1197,2,FALSE))</f>
        <v>5.71</v>
      </c>
      <c r="E559" t="e">
        <f>VLOOKUP(Merged!A559,Kyoto_Precip!$A$2:$O$142,15,FALSE)</f>
        <v>#N/A</v>
      </c>
      <c r="F559" t="e">
        <f>VLOOKUP(Merged!A559,Kyoto_Temp!$A$2:$O$142,15,FALSE)</f>
        <v>#N/A</v>
      </c>
      <c r="G559" t="e">
        <f>VLOOKUP(Merged!A559,Kyoto_Sun!$A$2:$O$142,15,FALSE)</f>
        <v>#N/A</v>
      </c>
    </row>
    <row r="560" spans="1:7">
      <c r="A560">
        <f>flowering_prunus!A585</f>
        <v>1359</v>
      </c>
      <c r="B560">
        <f>IF(VLOOKUP(Merged!A560,flowering_prunus!$A$27:$B$1241,2,FALSE)=0,"",VLOOKUP(Merged!A560,flowering_prunus!$A$27:$B$1241,2,FALSE))</f>
        <v>105</v>
      </c>
      <c r="C560">
        <f>IF(VLOOKUP(Merged!A560,MarTemp_7_759!$A$16:$B$1226,2,FALSE)=-999.9,"",VLOOKUP(Merged!A560,MarTemp_7_759!$A$16:$B$1226,2,FALSE))</f>
        <v>6</v>
      </c>
      <c r="D560">
        <f>IF(VLOOKUP(Merged!A560,MarTemp_reconstructed!$A$18:$B$1197,2,FALSE)=-50,"",VLOOKUP(Merged!A560,MarTemp_reconstructed!$A$18:$B$1197,2,FALSE))</f>
        <v>5.78</v>
      </c>
      <c r="E560" t="e">
        <f>VLOOKUP(Merged!A560,Kyoto_Precip!$A$2:$O$142,15,FALSE)</f>
        <v>#N/A</v>
      </c>
      <c r="F560" t="e">
        <f>VLOOKUP(Merged!A560,Kyoto_Temp!$A$2:$O$142,15,FALSE)</f>
        <v>#N/A</v>
      </c>
      <c r="G560" t="e">
        <f>VLOOKUP(Merged!A560,Kyoto_Sun!$A$2:$O$142,15,FALSE)</f>
        <v>#N/A</v>
      </c>
    </row>
    <row r="561" spans="1:7">
      <c r="A561">
        <f>flowering_prunus!A586</f>
        <v>1360</v>
      </c>
      <c r="B561">
        <f>IF(VLOOKUP(Merged!A561,flowering_prunus!$A$27:$B$1241,2,FALSE)=0,"",VLOOKUP(Merged!A561,flowering_prunus!$A$27:$B$1241,2,FALSE))</f>
        <v>101</v>
      </c>
      <c r="C561">
        <f>IF(VLOOKUP(Merged!A561,MarTemp_7_759!$A$16:$B$1226,2,FALSE)=-999.9,"",VLOOKUP(Merged!A561,MarTemp_7_759!$A$16:$B$1226,2,FALSE))</f>
        <v>7.2</v>
      </c>
      <c r="D561">
        <f>IF(VLOOKUP(Merged!A561,MarTemp_reconstructed!$A$18:$B$1197,2,FALSE)=-50,"",VLOOKUP(Merged!A561,MarTemp_reconstructed!$A$18:$B$1197,2,FALSE))</f>
        <v>5.71</v>
      </c>
      <c r="E561" t="e">
        <f>VLOOKUP(Merged!A561,Kyoto_Precip!$A$2:$O$142,15,FALSE)</f>
        <v>#N/A</v>
      </c>
      <c r="F561" t="e">
        <f>VLOOKUP(Merged!A561,Kyoto_Temp!$A$2:$O$142,15,FALSE)</f>
        <v>#N/A</v>
      </c>
      <c r="G561" t="e">
        <f>VLOOKUP(Merged!A561,Kyoto_Sun!$A$2:$O$142,15,FALSE)</f>
        <v>#N/A</v>
      </c>
    </row>
    <row r="562" spans="1:7">
      <c r="A562">
        <f>flowering_prunus!A587</f>
        <v>1361</v>
      </c>
      <c r="B562">
        <f>IF(VLOOKUP(Merged!A562,flowering_prunus!$A$27:$B$1241,2,FALSE)=0,"",VLOOKUP(Merged!A562,flowering_prunus!$A$27:$B$1241,2,FALSE))</f>
        <v>108</v>
      </c>
      <c r="C562">
        <f>IF(VLOOKUP(Merged!A562,MarTemp_7_759!$A$16:$B$1226,2,FALSE)=-999.9,"",VLOOKUP(Merged!A562,MarTemp_7_759!$A$16:$B$1226,2,FALSE))</f>
        <v>5.2</v>
      </c>
      <c r="D562">
        <f>IF(VLOOKUP(Merged!A562,MarTemp_reconstructed!$A$18:$B$1197,2,FALSE)=-50,"",VLOOKUP(Merged!A562,MarTemp_reconstructed!$A$18:$B$1197,2,FALSE))</f>
        <v>5.82</v>
      </c>
      <c r="E562" t="e">
        <f>VLOOKUP(Merged!A562,Kyoto_Precip!$A$2:$O$142,15,FALSE)</f>
        <v>#N/A</v>
      </c>
      <c r="F562" t="e">
        <f>VLOOKUP(Merged!A562,Kyoto_Temp!$A$2:$O$142,15,FALSE)</f>
        <v>#N/A</v>
      </c>
      <c r="G562" t="e">
        <f>VLOOKUP(Merged!A562,Kyoto_Sun!$A$2:$O$142,15,FALSE)</f>
        <v>#N/A</v>
      </c>
    </row>
    <row r="563" spans="1:7">
      <c r="A563">
        <f>flowering_prunus!A588</f>
        <v>1362</v>
      </c>
      <c r="B563" t="str">
        <f>IF(VLOOKUP(Merged!A563,flowering_prunus!$A$27:$B$1241,2,FALSE)=0,"",VLOOKUP(Merged!A563,flowering_prunus!$A$27:$B$1241,2,FALSE))</f>
        <v/>
      </c>
      <c r="C563" t="str">
        <f>IF(VLOOKUP(Merged!A563,MarTemp_7_759!$A$16:$B$1226,2,FALSE)=-999.9,"",VLOOKUP(Merged!A563,MarTemp_7_759!$A$16:$B$1226,2,FALSE))</f>
        <v/>
      </c>
      <c r="D563">
        <f>IF(VLOOKUP(Merged!A563,MarTemp_reconstructed!$A$18:$B$1197,2,FALSE)=-50,"",VLOOKUP(Merged!A563,MarTemp_reconstructed!$A$18:$B$1197,2,FALSE))</f>
        <v>5.81</v>
      </c>
      <c r="E563" t="e">
        <f>VLOOKUP(Merged!A563,Kyoto_Precip!$A$2:$O$142,15,FALSE)</f>
        <v>#N/A</v>
      </c>
      <c r="F563" t="e">
        <f>VLOOKUP(Merged!A563,Kyoto_Temp!$A$2:$O$142,15,FALSE)</f>
        <v>#N/A</v>
      </c>
      <c r="G563" t="e">
        <f>VLOOKUP(Merged!A563,Kyoto_Sun!$A$2:$O$142,15,FALSE)</f>
        <v>#N/A</v>
      </c>
    </row>
    <row r="564" spans="1:7">
      <c r="A564">
        <f>flowering_prunus!A589</f>
        <v>1363</v>
      </c>
      <c r="B564">
        <f>IF(VLOOKUP(Merged!A564,flowering_prunus!$A$27:$B$1241,2,FALSE)=0,"",VLOOKUP(Merged!A564,flowering_prunus!$A$27:$B$1241,2,FALSE))</f>
        <v>107</v>
      </c>
      <c r="C564">
        <f>IF(VLOOKUP(Merged!A564,MarTemp_7_759!$A$16:$B$1226,2,FALSE)=-999.9,"",VLOOKUP(Merged!A564,MarTemp_7_759!$A$16:$B$1226,2,FALSE))</f>
        <v>5.4</v>
      </c>
      <c r="D564">
        <f>IF(VLOOKUP(Merged!A564,MarTemp_reconstructed!$A$18:$B$1197,2,FALSE)=-50,"",VLOOKUP(Merged!A564,MarTemp_reconstructed!$A$18:$B$1197,2,FALSE))</f>
        <v>5.85</v>
      </c>
      <c r="E564" t="e">
        <f>VLOOKUP(Merged!A564,Kyoto_Precip!$A$2:$O$142,15,FALSE)</f>
        <v>#N/A</v>
      </c>
      <c r="F564" t="e">
        <f>VLOOKUP(Merged!A564,Kyoto_Temp!$A$2:$O$142,15,FALSE)</f>
        <v>#N/A</v>
      </c>
      <c r="G564" t="e">
        <f>VLOOKUP(Merged!A564,Kyoto_Sun!$A$2:$O$142,15,FALSE)</f>
        <v>#N/A</v>
      </c>
    </row>
    <row r="565" spans="1:7">
      <c r="A565">
        <f>flowering_prunus!A590</f>
        <v>1364</v>
      </c>
      <c r="B565">
        <f>IF(VLOOKUP(Merged!A565,flowering_prunus!$A$27:$B$1241,2,FALSE)=0,"",VLOOKUP(Merged!A565,flowering_prunus!$A$27:$B$1241,2,FALSE))</f>
        <v>110</v>
      </c>
      <c r="C565">
        <f>IF(VLOOKUP(Merged!A565,MarTemp_7_759!$A$16:$B$1226,2,FALSE)=-999.9,"",VLOOKUP(Merged!A565,MarTemp_7_759!$A$16:$B$1226,2,FALSE))</f>
        <v>4.5999999999999996</v>
      </c>
      <c r="D565">
        <f>IF(VLOOKUP(Merged!A565,MarTemp_reconstructed!$A$18:$B$1197,2,FALSE)=-50,"",VLOOKUP(Merged!A565,MarTemp_reconstructed!$A$18:$B$1197,2,FALSE))</f>
        <v>5.91</v>
      </c>
      <c r="E565" t="e">
        <f>VLOOKUP(Merged!A565,Kyoto_Precip!$A$2:$O$142,15,FALSE)</f>
        <v>#N/A</v>
      </c>
      <c r="F565" t="e">
        <f>VLOOKUP(Merged!A565,Kyoto_Temp!$A$2:$O$142,15,FALSE)</f>
        <v>#N/A</v>
      </c>
      <c r="G565" t="e">
        <f>VLOOKUP(Merged!A565,Kyoto_Sun!$A$2:$O$142,15,FALSE)</f>
        <v>#N/A</v>
      </c>
    </row>
    <row r="566" spans="1:7">
      <c r="A566">
        <f>flowering_prunus!A591</f>
        <v>1365</v>
      </c>
      <c r="B566" t="str">
        <f>IF(VLOOKUP(Merged!A566,flowering_prunus!$A$27:$B$1241,2,FALSE)=0,"",VLOOKUP(Merged!A566,flowering_prunus!$A$27:$B$1241,2,FALSE))</f>
        <v/>
      </c>
      <c r="C566" t="str">
        <f>IF(VLOOKUP(Merged!A566,MarTemp_7_759!$A$16:$B$1226,2,FALSE)=-999.9,"",VLOOKUP(Merged!A566,MarTemp_7_759!$A$16:$B$1226,2,FALSE))</f>
        <v/>
      </c>
      <c r="D566">
        <f>IF(VLOOKUP(Merged!A566,MarTemp_reconstructed!$A$18:$B$1197,2,FALSE)=-50,"",VLOOKUP(Merged!A566,MarTemp_reconstructed!$A$18:$B$1197,2,FALSE))</f>
        <v>6.02</v>
      </c>
      <c r="E566" t="e">
        <f>VLOOKUP(Merged!A566,Kyoto_Precip!$A$2:$O$142,15,FALSE)</f>
        <v>#N/A</v>
      </c>
      <c r="F566" t="e">
        <f>VLOOKUP(Merged!A566,Kyoto_Temp!$A$2:$O$142,15,FALSE)</f>
        <v>#N/A</v>
      </c>
      <c r="G566" t="e">
        <f>VLOOKUP(Merged!A566,Kyoto_Sun!$A$2:$O$142,15,FALSE)</f>
        <v>#N/A</v>
      </c>
    </row>
    <row r="567" spans="1:7">
      <c r="A567">
        <f>flowering_prunus!A592</f>
        <v>1366</v>
      </c>
      <c r="B567">
        <f>IF(VLOOKUP(Merged!A567,flowering_prunus!$A$27:$B$1241,2,FALSE)=0,"",VLOOKUP(Merged!A567,flowering_prunus!$A$27:$B$1241,2,FALSE))</f>
        <v>112</v>
      </c>
      <c r="C567">
        <f>IF(VLOOKUP(Merged!A567,MarTemp_7_759!$A$16:$B$1226,2,FALSE)=-999.9,"",VLOOKUP(Merged!A567,MarTemp_7_759!$A$16:$B$1226,2,FALSE))</f>
        <v>4.0999999999999996</v>
      </c>
      <c r="D567">
        <f>IF(VLOOKUP(Merged!A567,MarTemp_reconstructed!$A$18:$B$1197,2,FALSE)=-50,"",VLOOKUP(Merged!A567,MarTemp_reconstructed!$A$18:$B$1197,2,FALSE))</f>
        <v>5.89</v>
      </c>
      <c r="E567" t="e">
        <f>VLOOKUP(Merged!A567,Kyoto_Precip!$A$2:$O$142,15,FALSE)</f>
        <v>#N/A</v>
      </c>
      <c r="F567" t="e">
        <f>VLOOKUP(Merged!A567,Kyoto_Temp!$A$2:$O$142,15,FALSE)</f>
        <v>#N/A</v>
      </c>
      <c r="G567" t="e">
        <f>VLOOKUP(Merged!A567,Kyoto_Sun!$A$2:$O$142,15,FALSE)</f>
        <v>#N/A</v>
      </c>
    </row>
    <row r="568" spans="1:7">
      <c r="A568">
        <f>flowering_prunus!A593</f>
        <v>1367</v>
      </c>
      <c r="B568">
        <f>IF(VLOOKUP(Merged!A568,flowering_prunus!$A$27:$B$1241,2,FALSE)=0,"",VLOOKUP(Merged!A568,flowering_prunus!$A$27:$B$1241,2,FALSE))</f>
        <v>97</v>
      </c>
      <c r="C568">
        <f>IF(VLOOKUP(Merged!A568,MarTemp_7_759!$A$16:$B$1226,2,FALSE)=-999.9,"",VLOOKUP(Merged!A568,MarTemp_7_759!$A$16:$B$1226,2,FALSE))</f>
        <v>8.3000000000000007</v>
      </c>
      <c r="D568">
        <f>IF(VLOOKUP(Merged!A568,MarTemp_reconstructed!$A$18:$B$1197,2,FALSE)=-50,"",VLOOKUP(Merged!A568,MarTemp_reconstructed!$A$18:$B$1197,2,FALSE))</f>
        <v>6.04</v>
      </c>
      <c r="E568" t="e">
        <f>VLOOKUP(Merged!A568,Kyoto_Precip!$A$2:$O$142,15,FALSE)</f>
        <v>#N/A</v>
      </c>
      <c r="F568" t="e">
        <f>VLOOKUP(Merged!A568,Kyoto_Temp!$A$2:$O$142,15,FALSE)</f>
        <v>#N/A</v>
      </c>
      <c r="G568" t="e">
        <f>VLOOKUP(Merged!A568,Kyoto_Sun!$A$2:$O$142,15,FALSE)</f>
        <v>#N/A</v>
      </c>
    </row>
    <row r="569" spans="1:7">
      <c r="A569">
        <f>flowering_prunus!A594</f>
        <v>1368</v>
      </c>
      <c r="B569">
        <f>IF(VLOOKUP(Merged!A569,flowering_prunus!$A$27:$B$1241,2,FALSE)=0,"",VLOOKUP(Merged!A569,flowering_prunus!$A$27:$B$1241,2,FALSE))</f>
        <v>88</v>
      </c>
      <c r="C569">
        <f>IF(VLOOKUP(Merged!A569,MarTemp_7_759!$A$16:$B$1226,2,FALSE)=-999.9,"",VLOOKUP(Merged!A569,MarTemp_7_759!$A$16:$B$1226,2,FALSE))</f>
        <v>11.2</v>
      </c>
      <c r="D569">
        <f>IF(VLOOKUP(Merged!A569,MarTemp_reconstructed!$A$18:$B$1197,2,FALSE)=-50,"",VLOOKUP(Merged!A569,MarTemp_reconstructed!$A$18:$B$1197,2,FALSE))</f>
        <v>6.09</v>
      </c>
      <c r="E569" t="e">
        <f>VLOOKUP(Merged!A569,Kyoto_Precip!$A$2:$O$142,15,FALSE)</f>
        <v>#N/A</v>
      </c>
      <c r="F569" t="e">
        <f>VLOOKUP(Merged!A569,Kyoto_Temp!$A$2:$O$142,15,FALSE)</f>
        <v>#N/A</v>
      </c>
      <c r="G569" t="e">
        <f>VLOOKUP(Merged!A569,Kyoto_Sun!$A$2:$O$142,15,FALSE)</f>
        <v>#N/A</v>
      </c>
    </row>
    <row r="570" spans="1:7">
      <c r="A570">
        <f>flowering_prunus!A595</f>
        <v>1369</v>
      </c>
      <c r="B570">
        <f>IF(VLOOKUP(Merged!A570,flowering_prunus!$A$27:$B$1241,2,FALSE)=0,"",VLOOKUP(Merged!A570,flowering_prunus!$A$27:$B$1241,2,FALSE))</f>
        <v>94</v>
      </c>
      <c r="C570">
        <f>IF(VLOOKUP(Merged!A570,MarTemp_7_759!$A$16:$B$1226,2,FALSE)=-999.9,"",VLOOKUP(Merged!A570,MarTemp_7_759!$A$16:$B$1226,2,FALSE))</f>
        <v>9.3000000000000007</v>
      </c>
      <c r="D570">
        <f>IF(VLOOKUP(Merged!A570,MarTemp_reconstructed!$A$18:$B$1197,2,FALSE)=-50,"",VLOOKUP(Merged!A570,MarTemp_reconstructed!$A$18:$B$1197,2,FALSE))</f>
        <v>6.18</v>
      </c>
      <c r="E570" t="e">
        <f>VLOOKUP(Merged!A570,Kyoto_Precip!$A$2:$O$142,15,FALSE)</f>
        <v>#N/A</v>
      </c>
      <c r="F570" t="e">
        <f>VLOOKUP(Merged!A570,Kyoto_Temp!$A$2:$O$142,15,FALSE)</f>
        <v>#N/A</v>
      </c>
      <c r="G570" t="e">
        <f>VLOOKUP(Merged!A570,Kyoto_Sun!$A$2:$O$142,15,FALSE)</f>
        <v>#N/A</v>
      </c>
    </row>
    <row r="571" spans="1:7">
      <c r="A571">
        <f>flowering_prunus!A596</f>
        <v>1370</v>
      </c>
      <c r="B571">
        <f>IF(VLOOKUP(Merged!A571,flowering_prunus!$A$27:$B$1241,2,FALSE)=0,"",VLOOKUP(Merged!A571,flowering_prunus!$A$27:$B$1241,2,FALSE))</f>
        <v>109</v>
      </c>
      <c r="C571">
        <f>IF(VLOOKUP(Merged!A571,MarTemp_7_759!$A$16:$B$1226,2,FALSE)=-999.9,"",VLOOKUP(Merged!A571,MarTemp_7_759!$A$16:$B$1226,2,FALSE))</f>
        <v>4.9000000000000004</v>
      </c>
      <c r="D571">
        <f>IF(VLOOKUP(Merged!A571,MarTemp_reconstructed!$A$18:$B$1197,2,FALSE)=-50,"",VLOOKUP(Merged!A571,MarTemp_reconstructed!$A$18:$B$1197,2,FALSE))</f>
        <v>6.26</v>
      </c>
      <c r="E571" t="e">
        <f>VLOOKUP(Merged!A571,Kyoto_Precip!$A$2:$O$142,15,FALSE)</f>
        <v>#N/A</v>
      </c>
      <c r="F571" t="e">
        <f>VLOOKUP(Merged!A571,Kyoto_Temp!$A$2:$O$142,15,FALSE)</f>
        <v>#N/A</v>
      </c>
      <c r="G571" t="e">
        <f>VLOOKUP(Merged!A571,Kyoto_Sun!$A$2:$O$142,15,FALSE)</f>
        <v>#N/A</v>
      </c>
    </row>
    <row r="572" spans="1:7">
      <c r="A572">
        <f>flowering_prunus!A597</f>
        <v>1371</v>
      </c>
      <c r="B572" t="str">
        <f>IF(VLOOKUP(Merged!A572,flowering_prunus!$A$27:$B$1241,2,FALSE)=0,"",VLOOKUP(Merged!A572,flowering_prunus!$A$27:$B$1241,2,FALSE))</f>
        <v/>
      </c>
      <c r="C572" t="str">
        <f>IF(VLOOKUP(Merged!A572,MarTemp_7_759!$A$16:$B$1226,2,FALSE)=-999.9,"",VLOOKUP(Merged!A572,MarTemp_7_759!$A$16:$B$1226,2,FALSE))</f>
        <v/>
      </c>
      <c r="D572">
        <f>IF(VLOOKUP(Merged!A572,MarTemp_reconstructed!$A$18:$B$1197,2,FALSE)=-50,"",VLOOKUP(Merged!A572,MarTemp_reconstructed!$A$18:$B$1197,2,FALSE))</f>
        <v>6.28</v>
      </c>
      <c r="E572" t="e">
        <f>VLOOKUP(Merged!A572,Kyoto_Precip!$A$2:$O$142,15,FALSE)</f>
        <v>#N/A</v>
      </c>
      <c r="F572" t="e">
        <f>VLOOKUP(Merged!A572,Kyoto_Temp!$A$2:$O$142,15,FALSE)</f>
        <v>#N/A</v>
      </c>
      <c r="G572" t="e">
        <f>VLOOKUP(Merged!A572,Kyoto_Sun!$A$2:$O$142,15,FALSE)</f>
        <v>#N/A</v>
      </c>
    </row>
    <row r="573" spans="1:7">
      <c r="A573">
        <f>flowering_prunus!A598</f>
        <v>1372</v>
      </c>
      <c r="B573">
        <f>IF(VLOOKUP(Merged!A573,flowering_prunus!$A$27:$B$1241,2,FALSE)=0,"",VLOOKUP(Merged!A573,flowering_prunus!$A$27:$B$1241,2,FALSE))</f>
        <v>102</v>
      </c>
      <c r="C573">
        <f>IF(VLOOKUP(Merged!A573,MarTemp_7_759!$A$16:$B$1226,2,FALSE)=-999.9,"",VLOOKUP(Merged!A573,MarTemp_7_759!$A$16:$B$1226,2,FALSE))</f>
        <v>6.9</v>
      </c>
      <c r="D573">
        <f>IF(VLOOKUP(Merged!A573,MarTemp_reconstructed!$A$18:$B$1197,2,FALSE)=-50,"",VLOOKUP(Merged!A573,MarTemp_reconstructed!$A$18:$B$1197,2,FALSE))</f>
        <v>6.46</v>
      </c>
      <c r="E573" t="e">
        <f>VLOOKUP(Merged!A573,Kyoto_Precip!$A$2:$O$142,15,FALSE)</f>
        <v>#N/A</v>
      </c>
      <c r="F573" t="e">
        <f>VLOOKUP(Merged!A573,Kyoto_Temp!$A$2:$O$142,15,FALSE)</f>
        <v>#N/A</v>
      </c>
      <c r="G573" t="e">
        <f>VLOOKUP(Merged!A573,Kyoto_Sun!$A$2:$O$142,15,FALSE)</f>
        <v>#N/A</v>
      </c>
    </row>
    <row r="574" spans="1:7">
      <c r="A574">
        <f>flowering_prunus!A599</f>
        <v>1373</v>
      </c>
      <c r="B574">
        <f>IF(VLOOKUP(Merged!A574,flowering_prunus!$A$27:$B$1241,2,FALSE)=0,"",VLOOKUP(Merged!A574,flowering_prunus!$A$27:$B$1241,2,FALSE))</f>
        <v>110</v>
      </c>
      <c r="C574">
        <f>IF(VLOOKUP(Merged!A574,MarTemp_7_759!$A$16:$B$1226,2,FALSE)=-999.9,"",VLOOKUP(Merged!A574,MarTemp_7_759!$A$16:$B$1226,2,FALSE))</f>
        <v>4.5999999999999996</v>
      </c>
      <c r="D574">
        <f>IF(VLOOKUP(Merged!A574,MarTemp_reconstructed!$A$18:$B$1197,2,FALSE)=-50,"",VLOOKUP(Merged!A574,MarTemp_reconstructed!$A$18:$B$1197,2,FALSE))</f>
        <v>6.54</v>
      </c>
      <c r="E574" t="e">
        <f>VLOOKUP(Merged!A574,Kyoto_Precip!$A$2:$O$142,15,FALSE)</f>
        <v>#N/A</v>
      </c>
      <c r="F574" t="e">
        <f>VLOOKUP(Merged!A574,Kyoto_Temp!$A$2:$O$142,15,FALSE)</f>
        <v>#N/A</v>
      </c>
      <c r="G574" t="e">
        <f>VLOOKUP(Merged!A574,Kyoto_Sun!$A$2:$O$142,15,FALSE)</f>
        <v>#N/A</v>
      </c>
    </row>
    <row r="575" spans="1:7">
      <c r="A575">
        <f>flowering_prunus!A600</f>
        <v>1374</v>
      </c>
      <c r="B575" t="str">
        <f>IF(VLOOKUP(Merged!A575,flowering_prunus!$A$27:$B$1241,2,FALSE)=0,"",VLOOKUP(Merged!A575,flowering_prunus!$A$27:$B$1241,2,FALSE))</f>
        <v/>
      </c>
      <c r="C575" t="str">
        <f>IF(VLOOKUP(Merged!A575,MarTemp_7_759!$A$16:$B$1226,2,FALSE)=-999.9,"",VLOOKUP(Merged!A575,MarTemp_7_759!$A$16:$B$1226,2,FALSE))</f>
        <v/>
      </c>
      <c r="D575">
        <f>IF(VLOOKUP(Merged!A575,MarTemp_reconstructed!$A$18:$B$1197,2,FALSE)=-50,"",VLOOKUP(Merged!A575,MarTemp_reconstructed!$A$18:$B$1197,2,FALSE))</f>
        <v>6.63</v>
      </c>
      <c r="E575" t="e">
        <f>VLOOKUP(Merged!A575,Kyoto_Precip!$A$2:$O$142,15,FALSE)</f>
        <v>#N/A</v>
      </c>
      <c r="F575" t="e">
        <f>VLOOKUP(Merged!A575,Kyoto_Temp!$A$2:$O$142,15,FALSE)</f>
        <v>#N/A</v>
      </c>
      <c r="G575" t="e">
        <f>VLOOKUP(Merged!A575,Kyoto_Sun!$A$2:$O$142,15,FALSE)</f>
        <v>#N/A</v>
      </c>
    </row>
    <row r="576" spans="1:7">
      <c r="A576">
        <f>flowering_prunus!A601</f>
        <v>1375</v>
      </c>
      <c r="B576">
        <f>IF(VLOOKUP(Merged!A576,flowering_prunus!$A$27:$B$1241,2,FALSE)=0,"",VLOOKUP(Merged!A576,flowering_prunus!$A$27:$B$1241,2,FALSE))</f>
        <v>103</v>
      </c>
      <c r="C576">
        <f>IF(VLOOKUP(Merged!A576,MarTemp_7_759!$A$16:$B$1226,2,FALSE)=-999.9,"",VLOOKUP(Merged!A576,MarTemp_7_759!$A$16:$B$1226,2,FALSE))</f>
        <v>6.6</v>
      </c>
      <c r="D576">
        <f>IF(VLOOKUP(Merged!A576,MarTemp_reconstructed!$A$18:$B$1197,2,FALSE)=-50,"",VLOOKUP(Merged!A576,MarTemp_reconstructed!$A$18:$B$1197,2,FALSE))</f>
        <v>6.67</v>
      </c>
      <c r="E576" t="e">
        <f>VLOOKUP(Merged!A576,Kyoto_Precip!$A$2:$O$142,15,FALSE)</f>
        <v>#N/A</v>
      </c>
      <c r="F576" t="e">
        <f>VLOOKUP(Merged!A576,Kyoto_Temp!$A$2:$O$142,15,FALSE)</f>
        <v>#N/A</v>
      </c>
      <c r="G576" t="e">
        <f>VLOOKUP(Merged!A576,Kyoto_Sun!$A$2:$O$142,15,FALSE)</f>
        <v>#N/A</v>
      </c>
    </row>
    <row r="577" spans="1:7">
      <c r="A577">
        <f>flowering_prunus!A602</f>
        <v>1376</v>
      </c>
      <c r="B577">
        <f>IF(VLOOKUP(Merged!A577,flowering_prunus!$A$27:$B$1241,2,FALSE)=0,"",VLOOKUP(Merged!A577,flowering_prunus!$A$27:$B$1241,2,FALSE))</f>
        <v>99</v>
      </c>
      <c r="C577">
        <f>IF(VLOOKUP(Merged!A577,MarTemp_7_759!$A$16:$B$1226,2,FALSE)=-999.9,"",VLOOKUP(Merged!A577,MarTemp_7_759!$A$16:$B$1226,2,FALSE))</f>
        <v>7.7</v>
      </c>
      <c r="D577">
        <f>IF(VLOOKUP(Merged!A577,MarTemp_reconstructed!$A$18:$B$1197,2,FALSE)=-50,"",VLOOKUP(Merged!A577,MarTemp_reconstructed!$A$18:$B$1197,2,FALSE))</f>
        <v>6.66</v>
      </c>
      <c r="E577" t="e">
        <f>VLOOKUP(Merged!A577,Kyoto_Precip!$A$2:$O$142,15,FALSE)</f>
        <v>#N/A</v>
      </c>
      <c r="F577" t="e">
        <f>VLOOKUP(Merged!A577,Kyoto_Temp!$A$2:$O$142,15,FALSE)</f>
        <v>#N/A</v>
      </c>
      <c r="G577" t="e">
        <f>VLOOKUP(Merged!A577,Kyoto_Sun!$A$2:$O$142,15,FALSE)</f>
        <v>#N/A</v>
      </c>
    </row>
    <row r="578" spans="1:7">
      <c r="A578">
        <f>flowering_prunus!A603</f>
        <v>1377</v>
      </c>
      <c r="B578">
        <f>IF(VLOOKUP(Merged!A578,flowering_prunus!$A$27:$B$1241,2,FALSE)=0,"",VLOOKUP(Merged!A578,flowering_prunus!$A$27:$B$1241,2,FALSE))</f>
        <v>105</v>
      </c>
      <c r="C578">
        <f>IF(VLOOKUP(Merged!A578,MarTemp_7_759!$A$16:$B$1226,2,FALSE)=-999.9,"",VLOOKUP(Merged!A578,MarTemp_7_759!$A$16:$B$1226,2,FALSE))</f>
        <v>6</v>
      </c>
      <c r="D578">
        <f>IF(VLOOKUP(Merged!A578,MarTemp_reconstructed!$A$18:$B$1197,2,FALSE)=-50,"",VLOOKUP(Merged!A578,MarTemp_reconstructed!$A$18:$B$1197,2,FALSE))</f>
        <v>6.73</v>
      </c>
      <c r="E578" t="e">
        <f>VLOOKUP(Merged!A578,Kyoto_Precip!$A$2:$O$142,15,FALSE)</f>
        <v>#N/A</v>
      </c>
      <c r="F578" t="e">
        <f>VLOOKUP(Merged!A578,Kyoto_Temp!$A$2:$O$142,15,FALSE)</f>
        <v>#N/A</v>
      </c>
      <c r="G578" t="e">
        <f>VLOOKUP(Merged!A578,Kyoto_Sun!$A$2:$O$142,15,FALSE)</f>
        <v>#N/A</v>
      </c>
    </row>
    <row r="579" spans="1:7">
      <c r="A579">
        <f>flowering_prunus!A604</f>
        <v>1378</v>
      </c>
      <c r="B579">
        <f>IF(VLOOKUP(Merged!A579,flowering_prunus!$A$27:$B$1241,2,FALSE)=0,"",VLOOKUP(Merged!A579,flowering_prunus!$A$27:$B$1241,2,FALSE))</f>
        <v>104</v>
      </c>
      <c r="C579">
        <f>IF(VLOOKUP(Merged!A579,MarTemp_7_759!$A$16:$B$1226,2,FALSE)=-999.9,"",VLOOKUP(Merged!A579,MarTemp_7_759!$A$16:$B$1226,2,FALSE))</f>
        <v>6.3</v>
      </c>
      <c r="D579">
        <f>IF(VLOOKUP(Merged!A579,MarTemp_reconstructed!$A$18:$B$1197,2,FALSE)=-50,"",VLOOKUP(Merged!A579,MarTemp_reconstructed!$A$18:$B$1197,2,FALSE))</f>
        <v>6.76</v>
      </c>
      <c r="E579" t="e">
        <f>VLOOKUP(Merged!A579,Kyoto_Precip!$A$2:$O$142,15,FALSE)</f>
        <v>#N/A</v>
      </c>
      <c r="F579" t="e">
        <f>VLOOKUP(Merged!A579,Kyoto_Temp!$A$2:$O$142,15,FALSE)</f>
        <v>#N/A</v>
      </c>
      <c r="G579" t="e">
        <f>VLOOKUP(Merged!A579,Kyoto_Sun!$A$2:$O$142,15,FALSE)</f>
        <v>#N/A</v>
      </c>
    </row>
    <row r="580" spans="1:7">
      <c r="A580">
        <f>flowering_prunus!A605</f>
        <v>1379</v>
      </c>
      <c r="B580">
        <f>IF(VLOOKUP(Merged!A580,flowering_prunus!$A$27:$B$1241,2,FALSE)=0,"",VLOOKUP(Merged!A580,flowering_prunus!$A$27:$B$1241,2,FALSE))</f>
        <v>103</v>
      </c>
      <c r="C580">
        <f>IF(VLOOKUP(Merged!A580,MarTemp_7_759!$A$16:$B$1226,2,FALSE)=-999.9,"",VLOOKUP(Merged!A580,MarTemp_7_759!$A$16:$B$1226,2,FALSE))</f>
        <v>6.6</v>
      </c>
      <c r="D580">
        <f>IF(VLOOKUP(Merged!A580,MarTemp_reconstructed!$A$18:$B$1197,2,FALSE)=-50,"",VLOOKUP(Merged!A580,MarTemp_reconstructed!$A$18:$B$1197,2,FALSE))</f>
        <v>6.8</v>
      </c>
      <c r="E580" t="e">
        <f>VLOOKUP(Merged!A580,Kyoto_Precip!$A$2:$O$142,15,FALSE)</f>
        <v>#N/A</v>
      </c>
      <c r="F580" t="e">
        <f>VLOOKUP(Merged!A580,Kyoto_Temp!$A$2:$O$142,15,FALSE)</f>
        <v>#N/A</v>
      </c>
      <c r="G580" t="e">
        <f>VLOOKUP(Merged!A580,Kyoto_Sun!$A$2:$O$142,15,FALSE)</f>
        <v>#N/A</v>
      </c>
    </row>
    <row r="581" spans="1:7">
      <c r="A581">
        <f>flowering_prunus!A606</f>
        <v>1380</v>
      </c>
      <c r="B581">
        <f>IF(VLOOKUP(Merged!A581,flowering_prunus!$A$27:$B$1241,2,FALSE)=0,"",VLOOKUP(Merged!A581,flowering_prunus!$A$27:$B$1241,2,FALSE))</f>
        <v>102</v>
      </c>
      <c r="C581">
        <f>IF(VLOOKUP(Merged!A581,MarTemp_7_759!$A$16:$B$1226,2,FALSE)=-999.9,"",VLOOKUP(Merged!A581,MarTemp_7_759!$A$16:$B$1226,2,FALSE))</f>
        <v>6.9</v>
      </c>
      <c r="D581">
        <f>IF(VLOOKUP(Merged!A581,MarTemp_reconstructed!$A$18:$B$1197,2,FALSE)=-50,"",VLOOKUP(Merged!A581,MarTemp_reconstructed!$A$18:$B$1197,2,FALSE))</f>
        <v>6.84</v>
      </c>
      <c r="E581" t="e">
        <f>VLOOKUP(Merged!A581,Kyoto_Precip!$A$2:$O$142,15,FALSE)</f>
        <v>#N/A</v>
      </c>
      <c r="F581" t="e">
        <f>VLOOKUP(Merged!A581,Kyoto_Temp!$A$2:$O$142,15,FALSE)</f>
        <v>#N/A</v>
      </c>
      <c r="G581" t="e">
        <f>VLOOKUP(Merged!A581,Kyoto_Sun!$A$2:$O$142,15,FALSE)</f>
        <v>#N/A</v>
      </c>
    </row>
    <row r="582" spans="1:7">
      <c r="A582">
        <f>flowering_prunus!A607</f>
        <v>1381</v>
      </c>
      <c r="B582">
        <f>IF(VLOOKUP(Merged!A582,flowering_prunus!$A$27:$B$1241,2,FALSE)=0,"",VLOOKUP(Merged!A582,flowering_prunus!$A$27:$B$1241,2,FALSE))</f>
        <v>108</v>
      </c>
      <c r="C582">
        <f>IF(VLOOKUP(Merged!A582,MarTemp_7_759!$A$16:$B$1226,2,FALSE)=-999.9,"",VLOOKUP(Merged!A582,MarTemp_7_759!$A$16:$B$1226,2,FALSE))</f>
        <v>5.2</v>
      </c>
      <c r="D582">
        <f>IF(VLOOKUP(Merged!A582,MarTemp_reconstructed!$A$18:$B$1197,2,FALSE)=-50,"",VLOOKUP(Merged!A582,MarTemp_reconstructed!$A$18:$B$1197,2,FALSE))</f>
        <v>6.83</v>
      </c>
      <c r="E582" t="e">
        <f>VLOOKUP(Merged!A582,Kyoto_Precip!$A$2:$O$142,15,FALSE)</f>
        <v>#N/A</v>
      </c>
      <c r="F582" t="e">
        <f>VLOOKUP(Merged!A582,Kyoto_Temp!$A$2:$O$142,15,FALSE)</f>
        <v>#N/A</v>
      </c>
      <c r="G582" t="e">
        <f>VLOOKUP(Merged!A582,Kyoto_Sun!$A$2:$O$142,15,FALSE)</f>
        <v>#N/A</v>
      </c>
    </row>
    <row r="583" spans="1:7">
      <c r="A583">
        <f>flowering_prunus!A608</f>
        <v>1382</v>
      </c>
      <c r="B583">
        <f>IF(VLOOKUP(Merged!A583,flowering_prunus!$A$27:$B$1241,2,FALSE)=0,"",VLOOKUP(Merged!A583,flowering_prunus!$A$27:$B$1241,2,FALSE))</f>
        <v>105</v>
      </c>
      <c r="C583">
        <f>IF(VLOOKUP(Merged!A583,MarTemp_7_759!$A$16:$B$1226,2,FALSE)=-999.9,"",VLOOKUP(Merged!A583,MarTemp_7_759!$A$16:$B$1226,2,FALSE))</f>
        <v>6</v>
      </c>
      <c r="D583">
        <f>IF(VLOOKUP(Merged!A583,MarTemp_reconstructed!$A$18:$B$1197,2,FALSE)=-50,"",VLOOKUP(Merged!A583,MarTemp_reconstructed!$A$18:$B$1197,2,FALSE))</f>
        <v>6.8</v>
      </c>
      <c r="E583" t="e">
        <f>VLOOKUP(Merged!A583,Kyoto_Precip!$A$2:$O$142,15,FALSE)</f>
        <v>#N/A</v>
      </c>
      <c r="F583" t="e">
        <f>VLOOKUP(Merged!A583,Kyoto_Temp!$A$2:$O$142,15,FALSE)</f>
        <v>#N/A</v>
      </c>
      <c r="G583" t="e">
        <f>VLOOKUP(Merged!A583,Kyoto_Sun!$A$2:$O$142,15,FALSE)</f>
        <v>#N/A</v>
      </c>
    </row>
    <row r="584" spans="1:7">
      <c r="A584">
        <f>flowering_prunus!A609</f>
        <v>1383</v>
      </c>
      <c r="B584">
        <f>IF(VLOOKUP(Merged!A584,flowering_prunus!$A$27:$B$1241,2,FALSE)=0,"",VLOOKUP(Merged!A584,flowering_prunus!$A$27:$B$1241,2,FALSE))</f>
        <v>102</v>
      </c>
      <c r="C584">
        <f>IF(VLOOKUP(Merged!A584,MarTemp_7_759!$A$16:$B$1226,2,FALSE)=-999.9,"",VLOOKUP(Merged!A584,MarTemp_7_759!$A$16:$B$1226,2,FALSE))</f>
        <v>6.9</v>
      </c>
      <c r="D584">
        <f>IF(VLOOKUP(Merged!A584,MarTemp_reconstructed!$A$18:$B$1197,2,FALSE)=-50,"",VLOOKUP(Merged!A584,MarTemp_reconstructed!$A$18:$B$1197,2,FALSE))</f>
        <v>6.71</v>
      </c>
      <c r="E584" t="e">
        <f>VLOOKUP(Merged!A584,Kyoto_Precip!$A$2:$O$142,15,FALSE)</f>
        <v>#N/A</v>
      </c>
      <c r="F584" t="e">
        <f>VLOOKUP(Merged!A584,Kyoto_Temp!$A$2:$O$142,15,FALSE)</f>
        <v>#N/A</v>
      </c>
      <c r="G584" t="e">
        <f>VLOOKUP(Merged!A584,Kyoto_Sun!$A$2:$O$142,15,FALSE)</f>
        <v>#N/A</v>
      </c>
    </row>
    <row r="585" spans="1:7">
      <c r="A585">
        <f>flowering_prunus!A610</f>
        <v>1384</v>
      </c>
      <c r="B585">
        <f>IF(VLOOKUP(Merged!A585,flowering_prunus!$A$27:$B$1241,2,FALSE)=0,"",VLOOKUP(Merged!A585,flowering_prunus!$A$27:$B$1241,2,FALSE))</f>
        <v>98</v>
      </c>
      <c r="C585">
        <f>IF(VLOOKUP(Merged!A585,MarTemp_7_759!$A$16:$B$1226,2,FALSE)=-999.9,"",VLOOKUP(Merged!A585,MarTemp_7_759!$A$16:$B$1226,2,FALSE))</f>
        <v>8</v>
      </c>
      <c r="D585">
        <f>IF(VLOOKUP(Merged!A585,MarTemp_reconstructed!$A$18:$B$1197,2,FALSE)=-50,"",VLOOKUP(Merged!A585,MarTemp_reconstructed!$A$18:$B$1197,2,FALSE))</f>
        <v>6.66</v>
      </c>
      <c r="E585" t="e">
        <f>VLOOKUP(Merged!A585,Kyoto_Precip!$A$2:$O$142,15,FALSE)</f>
        <v>#N/A</v>
      </c>
      <c r="F585" t="e">
        <f>VLOOKUP(Merged!A585,Kyoto_Temp!$A$2:$O$142,15,FALSE)</f>
        <v>#N/A</v>
      </c>
      <c r="G585" t="e">
        <f>VLOOKUP(Merged!A585,Kyoto_Sun!$A$2:$O$142,15,FALSE)</f>
        <v>#N/A</v>
      </c>
    </row>
    <row r="586" spans="1:7">
      <c r="A586">
        <f>flowering_prunus!A611</f>
        <v>1385</v>
      </c>
      <c r="B586">
        <f>IF(VLOOKUP(Merged!A586,flowering_prunus!$A$27:$B$1241,2,FALSE)=0,"",VLOOKUP(Merged!A586,flowering_prunus!$A$27:$B$1241,2,FALSE))</f>
        <v>99</v>
      </c>
      <c r="C586">
        <f>IF(VLOOKUP(Merged!A586,MarTemp_7_759!$A$16:$B$1226,2,FALSE)=-999.9,"",VLOOKUP(Merged!A586,MarTemp_7_759!$A$16:$B$1226,2,FALSE))</f>
        <v>7.7</v>
      </c>
      <c r="D586">
        <f>IF(VLOOKUP(Merged!A586,MarTemp_reconstructed!$A$18:$B$1197,2,FALSE)=-50,"",VLOOKUP(Merged!A586,MarTemp_reconstructed!$A$18:$B$1197,2,FALSE))</f>
        <v>6.68</v>
      </c>
      <c r="E586" t="e">
        <f>VLOOKUP(Merged!A586,Kyoto_Precip!$A$2:$O$142,15,FALSE)</f>
        <v>#N/A</v>
      </c>
      <c r="F586" t="e">
        <f>VLOOKUP(Merged!A586,Kyoto_Temp!$A$2:$O$142,15,FALSE)</f>
        <v>#N/A</v>
      </c>
      <c r="G586" t="e">
        <f>VLOOKUP(Merged!A586,Kyoto_Sun!$A$2:$O$142,15,FALSE)</f>
        <v>#N/A</v>
      </c>
    </row>
    <row r="587" spans="1:7">
      <c r="A587">
        <f>flowering_prunus!A612</f>
        <v>1386</v>
      </c>
      <c r="B587">
        <f>IF(VLOOKUP(Merged!A587,flowering_prunus!$A$27:$B$1241,2,FALSE)=0,"",VLOOKUP(Merged!A587,flowering_prunus!$A$27:$B$1241,2,FALSE))</f>
        <v>105</v>
      </c>
      <c r="C587">
        <f>IF(VLOOKUP(Merged!A587,MarTemp_7_759!$A$16:$B$1226,2,FALSE)=-999.9,"",VLOOKUP(Merged!A587,MarTemp_7_759!$A$16:$B$1226,2,FALSE))</f>
        <v>6</v>
      </c>
      <c r="D587">
        <f>IF(VLOOKUP(Merged!A587,MarTemp_reconstructed!$A$18:$B$1197,2,FALSE)=-50,"",VLOOKUP(Merged!A587,MarTemp_reconstructed!$A$18:$B$1197,2,FALSE))</f>
        <v>6.72</v>
      </c>
      <c r="E587" t="e">
        <f>VLOOKUP(Merged!A587,Kyoto_Precip!$A$2:$O$142,15,FALSE)</f>
        <v>#N/A</v>
      </c>
      <c r="F587" t="e">
        <f>VLOOKUP(Merged!A587,Kyoto_Temp!$A$2:$O$142,15,FALSE)</f>
        <v>#N/A</v>
      </c>
      <c r="G587" t="e">
        <f>VLOOKUP(Merged!A587,Kyoto_Sun!$A$2:$O$142,15,FALSE)</f>
        <v>#N/A</v>
      </c>
    </row>
    <row r="588" spans="1:7">
      <c r="A588">
        <f>flowering_prunus!A613</f>
        <v>1387</v>
      </c>
      <c r="B588">
        <f>IF(VLOOKUP(Merged!A588,flowering_prunus!$A$27:$B$1241,2,FALSE)=0,"",VLOOKUP(Merged!A588,flowering_prunus!$A$27:$B$1241,2,FALSE))</f>
        <v>100</v>
      </c>
      <c r="C588">
        <f>IF(VLOOKUP(Merged!A588,MarTemp_7_759!$A$16:$B$1226,2,FALSE)=-999.9,"",VLOOKUP(Merged!A588,MarTemp_7_759!$A$16:$B$1226,2,FALSE))</f>
        <v>7.4</v>
      </c>
      <c r="D588">
        <f>IF(VLOOKUP(Merged!A588,MarTemp_reconstructed!$A$18:$B$1197,2,FALSE)=-50,"",VLOOKUP(Merged!A588,MarTemp_reconstructed!$A$18:$B$1197,2,FALSE))</f>
        <v>6.69</v>
      </c>
      <c r="E588" t="e">
        <f>VLOOKUP(Merged!A588,Kyoto_Precip!$A$2:$O$142,15,FALSE)</f>
        <v>#N/A</v>
      </c>
      <c r="F588" t="e">
        <f>VLOOKUP(Merged!A588,Kyoto_Temp!$A$2:$O$142,15,FALSE)</f>
        <v>#N/A</v>
      </c>
      <c r="G588" t="e">
        <f>VLOOKUP(Merged!A588,Kyoto_Sun!$A$2:$O$142,15,FALSE)</f>
        <v>#N/A</v>
      </c>
    </row>
    <row r="589" spans="1:7">
      <c r="A589">
        <f>flowering_prunus!A614</f>
        <v>1388</v>
      </c>
      <c r="B589">
        <f>IF(VLOOKUP(Merged!A589,flowering_prunus!$A$27:$B$1241,2,FALSE)=0,"",VLOOKUP(Merged!A589,flowering_prunus!$A$27:$B$1241,2,FALSE))</f>
        <v>99</v>
      </c>
      <c r="C589">
        <f>IF(VLOOKUP(Merged!A589,MarTemp_7_759!$A$16:$B$1226,2,FALSE)=-999.9,"",VLOOKUP(Merged!A589,MarTemp_7_759!$A$16:$B$1226,2,FALSE))</f>
        <v>7.7</v>
      </c>
      <c r="D589">
        <f>IF(VLOOKUP(Merged!A589,MarTemp_reconstructed!$A$18:$B$1197,2,FALSE)=-50,"",VLOOKUP(Merged!A589,MarTemp_reconstructed!$A$18:$B$1197,2,FALSE))</f>
        <v>6.64</v>
      </c>
      <c r="E589" t="e">
        <f>VLOOKUP(Merged!A589,Kyoto_Precip!$A$2:$O$142,15,FALSE)</f>
        <v>#N/A</v>
      </c>
      <c r="F589" t="e">
        <f>VLOOKUP(Merged!A589,Kyoto_Temp!$A$2:$O$142,15,FALSE)</f>
        <v>#N/A</v>
      </c>
      <c r="G589" t="e">
        <f>VLOOKUP(Merged!A589,Kyoto_Sun!$A$2:$O$142,15,FALSE)</f>
        <v>#N/A</v>
      </c>
    </row>
    <row r="590" spans="1:7">
      <c r="A590">
        <f>flowering_prunus!A615</f>
        <v>1389</v>
      </c>
      <c r="B590" t="str">
        <f>IF(VLOOKUP(Merged!A590,flowering_prunus!$A$27:$B$1241,2,FALSE)=0,"",VLOOKUP(Merged!A590,flowering_prunus!$A$27:$B$1241,2,FALSE))</f>
        <v/>
      </c>
      <c r="C590" t="str">
        <f>IF(VLOOKUP(Merged!A590,MarTemp_7_759!$A$16:$B$1226,2,FALSE)=-999.9,"",VLOOKUP(Merged!A590,MarTemp_7_759!$A$16:$B$1226,2,FALSE))</f>
        <v/>
      </c>
      <c r="D590">
        <f>IF(VLOOKUP(Merged!A590,MarTemp_reconstructed!$A$18:$B$1197,2,FALSE)=-50,"",VLOOKUP(Merged!A590,MarTemp_reconstructed!$A$18:$B$1197,2,FALSE))</f>
        <v>6.7</v>
      </c>
      <c r="E590" t="e">
        <f>VLOOKUP(Merged!A590,Kyoto_Precip!$A$2:$O$142,15,FALSE)</f>
        <v>#N/A</v>
      </c>
      <c r="F590" t="e">
        <f>VLOOKUP(Merged!A590,Kyoto_Temp!$A$2:$O$142,15,FALSE)</f>
        <v>#N/A</v>
      </c>
      <c r="G590" t="e">
        <f>VLOOKUP(Merged!A590,Kyoto_Sun!$A$2:$O$142,15,FALSE)</f>
        <v>#N/A</v>
      </c>
    </row>
    <row r="591" spans="1:7">
      <c r="A591">
        <f>flowering_prunus!A616</f>
        <v>1390</v>
      </c>
      <c r="B591" t="str">
        <f>IF(VLOOKUP(Merged!A591,flowering_prunus!$A$27:$B$1241,2,FALSE)=0,"",VLOOKUP(Merged!A591,flowering_prunus!$A$27:$B$1241,2,FALSE))</f>
        <v/>
      </c>
      <c r="C591" t="str">
        <f>IF(VLOOKUP(Merged!A591,MarTemp_7_759!$A$16:$B$1226,2,FALSE)=-999.9,"",VLOOKUP(Merged!A591,MarTemp_7_759!$A$16:$B$1226,2,FALSE))</f>
        <v/>
      </c>
      <c r="D591">
        <f>IF(VLOOKUP(Merged!A591,MarTemp_reconstructed!$A$18:$B$1197,2,FALSE)=-50,"",VLOOKUP(Merged!A591,MarTemp_reconstructed!$A$18:$B$1197,2,FALSE))</f>
        <v>6.7</v>
      </c>
      <c r="E591" t="e">
        <f>VLOOKUP(Merged!A591,Kyoto_Precip!$A$2:$O$142,15,FALSE)</f>
        <v>#N/A</v>
      </c>
      <c r="F591" t="e">
        <f>VLOOKUP(Merged!A591,Kyoto_Temp!$A$2:$O$142,15,FALSE)</f>
        <v>#N/A</v>
      </c>
      <c r="G591" t="e">
        <f>VLOOKUP(Merged!A591,Kyoto_Sun!$A$2:$O$142,15,FALSE)</f>
        <v>#N/A</v>
      </c>
    </row>
    <row r="592" spans="1:7">
      <c r="A592">
        <f>flowering_prunus!A617</f>
        <v>1391</v>
      </c>
      <c r="B592" t="str">
        <f>IF(VLOOKUP(Merged!A592,flowering_prunus!$A$27:$B$1241,2,FALSE)=0,"",VLOOKUP(Merged!A592,flowering_prunus!$A$27:$B$1241,2,FALSE))</f>
        <v/>
      </c>
      <c r="C592" t="str">
        <f>IF(VLOOKUP(Merged!A592,MarTemp_7_759!$A$16:$B$1226,2,FALSE)=-999.9,"",VLOOKUP(Merged!A592,MarTemp_7_759!$A$16:$B$1226,2,FALSE))</f>
        <v/>
      </c>
      <c r="D592">
        <f>IF(VLOOKUP(Merged!A592,MarTemp_reconstructed!$A$18:$B$1197,2,FALSE)=-50,"",VLOOKUP(Merged!A592,MarTemp_reconstructed!$A$18:$B$1197,2,FALSE))</f>
        <v>6.72</v>
      </c>
      <c r="E592" t="e">
        <f>VLOOKUP(Merged!A592,Kyoto_Precip!$A$2:$O$142,15,FALSE)</f>
        <v>#N/A</v>
      </c>
      <c r="F592" t="e">
        <f>VLOOKUP(Merged!A592,Kyoto_Temp!$A$2:$O$142,15,FALSE)</f>
        <v>#N/A</v>
      </c>
      <c r="G592" t="e">
        <f>VLOOKUP(Merged!A592,Kyoto_Sun!$A$2:$O$142,15,FALSE)</f>
        <v>#N/A</v>
      </c>
    </row>
    <row r="593" spans="1:7">
      <c r="A593">
        <f>flowering_prunus!A618</f>
        <v>1392</v>
      </c>
      <c r="B593" t="str">
        <f>IF(VLOOKUP(Merged!A593,flowering_prunus!$A$27:$B$1241,2,FALSE)=0,"",VLOOKUP(Merged!A593,flowering_prunus!$A$27:$B$1241,2,FALSE))</f>
        <v/>
      </c>
      <c r="C593" t="str">
        <f>IF(VLOOKUP(Merged!A593,MarTemp_7_759!$A$16:$B$1226,2,FALSE)=-999.9,"",VLOOKUP(Merged!A593,MarTemp_7_759!$A$16:$B$1226,2,FALSE))</f>
        <v/>
      </c>
      <c r="D593">
        <f>IF(VLOOKUP(Merged!A593,MarTemp_reconstructed!$A$18:$B$1197,2,FALSE)=-50,"",VLOOKUP(Merged!A593,MarTemp_reconstructed!$A$18:$B$1197,2,FALSE))</f>
        <v>6.73</v>
      </c>
      <c r="E593" t="e">
        <f>VLOOKUP(Merged!A593,Kyoto_Precip!$A$2:$O$142,15,FALSE)</f>
        <v>#N/A</v>
      </c>
      <c r="F593" t="e">
        <f>VLOOKUP(Merged!A593,Kyoto_Temp!$A$2:$O$142,15,FALSE)</f>
        <v>#N/A</v>
      </c>
      <c r="G593" t="e">
        <f>VLOOKUP(Merged!A593,Kyoto_Sun!$A$2:$O$142,15,FALSE)</f>
        <v>#N/A</v>
      </c>
    </row>
    <row r="594" spans="1:7">
      <c r="A594">
        <f>flowering_prunus!A619</f>
        <v>1393</v>
      </c>
      <c r="B594" t="str">
        <f>IF(VLOOKUP(Merged!A594,flowering_prunus!$A$27:$B$1241,2,FALSE)=0,"",VLOOKUP(Merged!A594,flowering_prunus!$A$27:$B$1241,2,FALSE))</f>
        <v/>
      </c>
      <c r="C594" t="str">
        <f>IF(VLOOKUP(Merged!A594,MarTemp_7_759!$A$16:$B$1226,2,FALSE)=-999.9,"",VLOOKUP(Merged!A594,MarTemp_7_759!$A$16:$B$1226,2,FALSE))</f>
        <v/>
      </c>
      <c r="D594">
        <f>IF(VLOOKUP(Merged!A594,MarTemp_reconstructed!$A$18:$B$1197,2,FALSE)=-50,"",VLOOKUP(Merged!A594,MarTemp_reconstructed!$A$18:$B$1197,2,FALSE))</f>
        <v>6.57</v>
      </c>
      <c r="E594" t="e">
        <f>VLOOKUP(Merged!A594,Kyoto_Precip!$A$2:$O$142,15,FALSE)</f>
        <v>#N/A</v>
      </c>
      <c r="F594" t="e">
        <f>VLOOKUP(Merged!A594,Kyoto_Temp!$A$2:$O$142,15,FALSE)</f>
        <v>#N/A</v>
      </c>
      <c r="G594" t="e">
        <f>VLOOKUP(Merged!A594,Kyoto_Sun!$A$2:$O$142,15,FALSE)</f>
        <v>#N/A</v>
      </c>
    </row>
    <row r="595" spans="1:7">
      <c r="A595">
        <f>flowering_prunus!A620</f>
        <v>1394</v>
      </c>
      <c r="B595" t="str">
        <f>IF(VLOOKUP(Merged!A595,flowering_prunus!$A$27:$B$1241,2,FALSE)=0,"",VLOOKUP(Merged!A595,flowering_prunus!$A$27:$B$1241,2,FALSE))</f>
        <v/>
      </c>
      <c r="C595" t="str">
        <f>IF(VLOOKUP(Merged!A595,MarTemp_7_759!$A$16:$B$1226,2,FALSE)=-999.9,"",VLOOKUP(Merged!A595,MarTemp_7_759!$A$16:$B$1226,2,FALSE))</f>
        <v/>
      </c>
      <c r="D595">
        <f>IF(VLOOKUP(Merged!A595,MarTemp_reconstructed!$A$18:$B$1197,2,FALSE)=-50,"",VLOOKUP(Merged!A595,MarTemp_reconstructed!$A$18:$B$1197,2,FALSE))</f>
        <v>6.94</v>
      </c>
      <c r="E595" t="e">
        <f>VLOOKUP(Merged!A595,Kyoto_Precip!$A$2:$O$142,15,FALSE)</f>
        <v>#N/A</v>
      </c>
      <c r="F595" t="e">
        <f>VLOOKUP(Merged!A595,Kyoto_Temp!$A$2:$O$142,15,FALSE)</f>
        <v>#N/A</v>
      </c>
      <c r="G595" t="e">
        <f>VLOOKUP(Merged!A595,Kyoto_Sun!$A$2:$O$142,15,FALSE)</f>
        <v>#N/A</v>
      </c>
    </row>
    <row r="596" spans="1:7">
      <c r="A596">
        <f>flowering_prunus!A621</f>
        <v>1395</v>
      </c>
      <c r="B596" t="str">
        <f>IF(VLOOKUP(Merged!A596,flowering_prunus!$A$27:$B$1241,2,FALSE)=0,"",VLOOKUP(Merged!A596,flowering_prunus!$A$27:$B$1241,2,FALSE))</f>
        <v/>
      </c>
      <c r="C596" t="str">
        <f>IF(VLOOKUP(Merged!A596,MarTemp_7_759!$A$16:$B$1226,2,FALSE)=-999.9,"",VLOOKUP(Merged!A596,MarTemp_7_759!$A$16:$B$1226,2,FALSE))</f>
        <v/>
      </c>
      <c r="D596">
        <f>IF(VLOOKUP(Merged!A596,MarTemp_reconstructed!$A$18:$B$1197,2,FALSE)=-50,"",VLOOKUP(Merged!A596,MarTemp_reconstructed!$A$18:$B$1197,2,FALSE))</f>
        <v>6.94</v>
      </c>
      <c r="E596" t="e">
        <f>VLOOKUP(Merged!A596,Kyoto_Precip!$A$2:$O$142,15,FALSE)</f>
        <v>#N/A</v>
      </c>
      <c r="F596" t="e">
        <f>VLOOKUP(Merged!A596,Kyoto_Temp!$A$2:$O$142,15,FALSE)</f>
        <v>#N/A</v>
      </c>
      <c r="G596" t="e">
        <f>VLOOKUP(Merged!A596,Kyoto_Sun!$A$2:$O$142,15,FALSE)</f>
        <v>#N/A</v>
      </c>
    </row>
    <row r="597" spans="1:7">
      <c r="A597">
        <f>flowering_prunus!A622</f>
        <v>1396</v>
      </c>
      <c r="B597" t="str">
        <f>IF(VLOOKUP(Merged!A597,flowering_prunus!$A$27:$B$1241,2,FALSE)=0,"",VLOOKUP(Merged!A597,flowering_prunus!$A$27:$B$1241,2,FALSE))</f>
        <v/>
      </c>
      <c r="C597" t="str">
        <f>IF(VLOOKUP(Merged!A597,MarTemp_7_759!$A$16:$B$1226,2,FALSE)=-999.9,"",VLOOKUP(Merged!A597,MarTemp_7_759!$A$16:$B$1226,2,FALSE))</f>
        <v/>
      </c>
      <c r="D597">
        <f>IF(VLOOKUP(Merged!A597,MarTemp_reconstructed!$A$18:$B$1197,2,FALSE)=-50,"",VLOOKUP(Merged!A597,MarTemp_reconstructed!$A$18:$B$1197,2,FALSE))</f>
        <v>6.95</v>
      </c>
      <c r="E597" t="e">
        <f>VLOOKUP(Merged!A597,Kyoto_Precip!$A$2:$O$142,15,FALSE)</f>
        <v>#N/A</v>
      </c>
      <c r="F597" t="e">
        <f>VLOOKUP(Merged!A597,Kyoto_Temp!$A$2:$O$142,15,FALSE)</f>
        <v>#N/A</v>
      </c>
      <c r="G597" t="e">
        <f>VLOOKUP(Merged!A597,Kyoto_Sun!$A$2:$O$142,15,FALSE)</f>
        <v>#N/A</v>
      </c>
    </row>
    <row r="598" spans="1:7">
      <c r="A598">
        <f>flowering_prunus!A623</f>
        <v>1397</v>
      </c>
      <c r="B598" t="str">
        <f>IF(VLOOKUP(Merged!A598,flowering_prunus!$A$27:$B$1241,2,FALSE)=0,"",VLOOKUP(Merged!A598,flowering_prunus!$A$27:$B$1241,2,FALSE))</f>
        <v/>
      </c>
      <c r="C598" t="str">
        <f>IF(VLOOKUP(Merged!A598,MarTemp_7_759!$A$16:$B$1226,2,FALSE)=-999.9,"",VLOOKUP(Merged!A598,MarTemp_7_759!$A$16:$B$1226,2,FALSE))</f>
        <v/>
      </c>
      <c r="D598">
        <f>IF(VLOOKUP(Merged!A598,MarTemp_reconstructed!$A$18:$B$1197,2,FALSE)=-50,"",VLOOKUP(Merged!A598,MarTemp_reconstructed!$A$18:$B$1197,2,FALSE))</f>
        <v>7.18</v>
      </c>
      <c r="E598" t="e">
        <f>VLOOKUP(Merged!A598,Kyoto_Precip!$A$2:$O$142,15,FALSE)</f>
        <v>#N/A</v>
      </c>
      <c r="F598" t="e">
        <f>VLOOKUP(Merged!A598,Kyoto_Temp!$A$2:$O$142,15,FALSE)</f>
        <v>#N/A</v>
      </c>
      <c r="G598" t="e">
        <f>VLOOKUP(Merged!A598,Kyoto_Sun!$A$2:$O$142,15,FALSE)</f>
        <v>#N/A</v>
      </c>
    </row>
    <row r="599" spans="1:7">
      <c r="A599">
        <f>flowering_prunus!A624</f>
        <v>1398</v>
      </c>
      <c r="B599">
        <f>IF(VLOOKUP(Merged!A599,flowering_prunus!$A$27:$B$1241,2,FALSE)=0,"",VLOOKUP(Merged!A599,flowering_prunus!$A$27:$B$1241,2,FALSE))</f>
        <v>106</v>
      </c>
      <c r="C599">
        <f>IF(VLOOKUP(Merged!A599,MarTemp_7_759!$A$16:$B$1226,2,FALSE)=-999.9,"",VLOOKUP(Merged!A599,MarTemp_7_759!$A$16:$B$1226,2,FALSE))</f>
        <v>5.7</v>
      </c>
      <c r="D599">
        <f>IF(VLOOKUP(Merged!A599,MarTemp_reconstructed!$A$18:$B$1197,2,FALSE)=-50,"",VLOOKUP(Merged!A599,MarTemp_reconstructed!$A$18:$B$1197,2,FALSE))</f>
        <v>7.4</v>
      </c>
      <c r="E599" t="e">
        <f>VLOOKUP(Merged!A599,Kyoto_Precip!$A$2:$O$142,15,FALSE)</f>
        <v>#N/A</v>
      </c>
      <c r="F599" t="e">
        <f>VLOOKUP(Merged!A599,Kyoto_Temp!$A$2:$O$142,15,FALSE)</f>
        <v>#N/A</v>
      </c>
      <c r="G599" t="e">
        <f>VLOOKUP(Merged!A599,Kyoto_Sun!$A$2:$O$142,15,FALSE)</f>
        <v>#N/A</v>
      </c>
    </row>
    <row r="600" spans="1:7">
      <c r="A600">
        <f>flowering_prunus!A625</f>
        <v>1399</v>
      </c>
      <c r="B600" t="str">
        <f>IF(VLOOKUP(Merged!A600,flowering_prunus!$A$27:$B$1241,2,FALSE)=0,"",VLOOKUP(Merged!A600,flowering_prunus!$A$27:$B$1241,2,FALSE))</f>
        <v/>
      </c>
      <c r="C600" t="str">
        <f>IF(VLOOKUP(Merged!A600,MarTemp_7_759!$A$16:$B$1226,2,FALSE)=-999.9,"",VLOOKUP(Merged!A600,MarTemp_7_759!$A$16:$B$1226,2,FALSE))</f>
        <v/>
      </c>
      <c r="D600">
        <f>IF(VLOOKUP(Merged!A600,MarTemp_reconstructed!$A$18:$B$1197,2,FALSE)=-50,"",VLOOKUP(Merged!A600,MarTemp_reconstructed!$A$18:$B$1197,2,FALSE))</f>
        <v>7.43</v>
      </c>
      <c r="E600" t="e">
        <f>VLOOKUP(Merged!A600,Kyoto_Precip!$A$2:$O$142,15,FALSE)</f>
        <v>#N/A</v>
      </c>
      <c r="F600" t="e">
        <f>VLOOKUP(Merged!A600,Kyoto_Temp!$A$2:$O$142,15,FALSE)</f>
        <v>#N/A</v>
      </c>
      <c r="G600" t="e">
        <f>VLOOKUP(Merged!A600,Kyoto_Sun!$A$2:$O$142,15,FALSE)</f>
        <v>#N/A</v>
      </c>
    </row>
    <row r="601" spans="1:7">
      <c r="A601">
        <f>flowering_prunus!A626</f>
        <v>1400</v>
      </c>
      <c r="B601" t="str">
        <f>IF(VLOOKUP(Merged!A601,flowering_prunus!$A$27:$B$1241,2,FALSE)=0,"",VLOOKUP(Merged!A601,flowering_prunus!$A$27:$B$1241,2,FALSE))</f>
        <v/>
      </c>
      <c r="C601" t="str">
        <f>IF(VLOOKUP(Merged!A601,MarTemp_7_759!$A$16:$B$1226,2,FALSE)=-999.9,"",VLOOKUP(Merged!A601,MarTemp_7_759!$A$16:$B$1226,2,FALSE))</f>
        <v/>
      </c>
      <c r="D601">
        <f>IF(VLOOKUP(Merged!A601,MarTemp_reconstructed!$A$18:$B$1197,2,FALSE)=-50,"",VLOOKUP(Merged!A601,MarTemp_reconstructed!$A$18:$B$1197,2,FALSE))</f>
        <v>7.27</v>
      </c>
      <c r="E601" t="e">
        <f>VLOOKUP(Merged!A601,Kyoto_Precip!$A$2:$O$142,15,FALSE)</f>
        <v>#N/A</v>
      </c>
      <c r="F601" t="e">
        <f>VLOOKUP(Merged!A601,Kyoto_Temp!$A$2:$O$142,15,FALSE)</f>
        <v>#N/A</v>
      </c>
      <c r="G601" t="e">
        <f>VLOOKUP(Merged!A601,Kyoto_Sun!$A$2:$O$142,15,FALSE)</f>
        <v>#N/A</v>
      </c>
    </row>
    <row r="602" spans="1:7">
      <c r="A602">
        <f>flowering_prunus!A627</f>
        <v>1401</v>
      </c>
      <c r="B602">
        <f>IF(VLOOKUP(Merged!A602,flowering_prunus!$A$27:$B$1241,2,FALSE)=0,"",VLOOKUP(Merged!A602,flowering_prunus!$A$27:$B$1241,2,FALSE))</f>
        <v>101</v>
      </c>
      <c r="C602">
        <f>IF(VLOOKUP(Merged!A602,MarTemp_7_759!$A$16:$B$1226,2,FALSE)=-999.9,"",VLOOKUP(Merged!A602,MarTemp_7_759!$A$16:$B$1226,2,FALSE))</f>
        <v>7.2</v>
      </c>
      <c r="D602">
        <f>IF(VLOOKUP(Merged!A602,MarTemp_reconstructed!$A$18:$B$1197,2,FALSE)=-50,"",VLOOKUP(Merged!A602,MarTemp_reconstructed!$A$18:$B$1197,2,FALSE))</f>
        <v>7.19</v>
      </c>
      <c r="E602" t="e">
        <f>VLOOKUP(Merged!A602,Kyoto_Precip!$A$2:$O$142,15,FALSE)</f>
        <v>#N/A</v>
      </c>
      <c r="F602" t="e">
        <f>VLOOKUP(Merged!A602,Kyoto_Temp!$A$2:$O$142,15,FALSE)</f>
        <v>#N/A</v>
      </c>
      <c r="G602" t="e">
        <f>VLOOKUP(Merged!A602,Kyoto_Sun!$A$2:$O$142,15,FALSE)</f>
        <v>#N/A</v>
      </c>
    </row>
    <row r="603" spans="1:7">
      <c r="A603">
        <f>flowering_prunus!A628</f>
        <v>1402</v>
      </c>
      <c r="B603">
        <f>IF(VLOOKUP(Merged!A603,flowering_prunus!$A$27:$B$1241,2,FALSE)=0,"",VLOOKUP(Merged!A603,flowering_prunus!$A$27:$B$1241,2,FALSE))</f>
        <v>103</v>
      </c>
      <c r="C603">
        <f>IF(VLOOKUP(Merged!A603,MarTemp_7_759!$A$16:$B$1226,2,FALSE)=-999.9,"",VLOOKUP(Merged!A603,MarTemp_7_759!$A$16:$B$1226,2,FALSE))</f>
        <v>6.6</v>
      </c>
      <c r="D603">
        <f>IF(VLOOKUP(Merged!A603,MarTemp_reconstructed!$A$18:$B$1197,2,FALSE)=-50,"",VLOOKUP(Merged!A603,MarTemp_reconstructed!$A$18:$B$1197,2,FALSE))</f>
        <v>7.21</v>
      </c>
      <c r="E603" t="e">
        <f>VLOOKUP(Merged!A603,Kyoto_Precip!$A$2:$O$142,15,FALSE)</f>
        <v>#N/A</v>
      </c>
      <c r="F603" t="e">
        <f>VLOOKUP(Merged!A603,Kyoto_Temp!$A$2:$O$142,15,FALSE)</f>
        <v>#N/A</v>
      </c>
      <c r="G603" t="e">
        <f>VLOOKUP(Merged!A603,Kyoto_Sun!$A$2:$O$142,15,FALSE)</f>
        <v>#N/A</v>
      </c>
    </row>
    <row r="604" spans="1:7">
      <c r="A604">
        <f>flowering_prunus!A629</f>
        <v>1403</v>
      </c>
      <c r="B604">
        <f>IF(VLOOKUP(Merged!A604,flowering_prunus!$A$27:$B$1241,2,FALSE)=0,"",VLOOKUP(Merged!A604,flowering_prunus!$A$27:$B$1241,2,FALSE))</f>
        <v>104</v>
      </c>
      <c r="C604">
        <f>IF(VLOOKUP(Merged!A604,MarTemp_7_759!$A$16:$B$1226,2,FALSE)=-999.9,"",VLOOKUP(Merged!A604,MarTemp_7_759!$A$16:$B$1226,2,FALSE))</f>
        <v>6.3</v>
      </c>
      <c r="D604">
        <f>IF(VLOOKUP(Merged!A604,MarTemp_reconstructed!$A$18:$B$1197,2,FALSE)=-50,"",VLOOKUP(Merged!A604,MarTemp_reconstructed!$A$18:$B$1197,2,FALSE))</f>
        <v>7.18</v>
      </c>
      <c r="E604" t="e">
        <f>VLOOKUP(Merged!A604,Kyoto_Precip!$A$2:$O$142,15,FALSE)</f>
        <v>#N/A</v>
      </c>
      <c r="F604" t="e">
        <f>VLOOKUP(Merged!A604,Kyoto_Temp!$A$2:$O$142,15,FALSE)</f>
        <v>#N/A</v>
      </c>
      <c r="G604" t="e">
        <f>VLOOKUP(Merged!A604,Kyoto_Sun!$A$2:$O$142,15,FALSE)</f>
        <v>#N/A</v>
      </c>
    </row>
    <row r="605" spans="1:7">
      <c r="A605">
        <f>flowering_prunus!A630</f>
        <v>1404</v>
      </c>
      <c r="B605" t="str">
        <f>IF(VLOOKUP(Merged!A605,flowering_prunus!$A$27:$B$1241,2,FALSE)=0,"",VLOOKUP(Merged!A605,flowering_prunus!$A$27:$B$1241,2,FALSE))</f>
        <v/>
      </c>
      <c r="C605" t="str">
        <f>IF(VLOOKUP(Merged!A605,MarTemp_7_759!$A$16:$B$1226,2,FALSE)=-999.9,"",VLOOKUP(Merged!A605,MarTemp_7_759!$A$16:$B$1226,2,FALSE))</f>
        <v/>
      </c>
      <c r="D605">
        <f>IF(VLOOKUP(Merged!A605,MarTemp_reconstructed!$A$18:$B$1197,2,FALSE)=-50,"",VLOOKUP(Merged!A605,MarTemp_reconstructed!$A$18:$B$1197,2,FALSE))</f>
        <v>6.98</v>
      </c>
      <c r="E605" t="e">
        <f>VLOOKUP(Merged!A605,Kyoto_Precip!$A$2:$O$142,15,FALSE)</f>
        <v>#N/A</v>
      </c>
      <c r="F605" t="e">
        <f>VLOOKUP(Merged!A605,Kyoto_Temp!$A$2:$O$142,15,FALSE)</f>
        <v>#N/A</v>
      </c>
      <c r="G605" t="e">
        <f>VLOOKUP(Merged!A605,Kyoto_Sun!$A$2:$O$142,15,FALSE)</f>
        <v>#N/A</v>
      </c>
    </row>
    <row r="606" spans="1:7">
      <c r="A606">
        <f>flowering_prunus!A631</f>
        <v>1405</v>
      </c>
      <c r="B606" t="str">
        <f>IF(VLOOKUP(Merged!A606,flowering_prunus!$A$27:$B$1241,2,FALSE)=0,"",VLOOKUP(Merged!A606,flowering_prunus!$A$27:$B$1241,2,FALSE))</f>
        <v/>
      </c>
      <c r="C606" t="str">
        <f>IF(VLOOKUP(Merged!A606,MarTemp_7_759!$A$16:$B$1226,2,FALSE)=-999.9,"",VLOOKUP(Merged!A606,MarTemp_7_759!$A$16:$B$1226,2,FALSE))</f>
        <v/>
      </c>
      <c r="D606">
        <f>IF(VLOOKUP(Merged!A606,MarTemp_reconstructed!$A$18:$B$1197,2,FALSE)=-50,"",VLOOKUP(Merged!A606,MarTemp_reconstructed!$A$18:$B$1197,2,FALSE))</f>
        <v>7.07</v>
      </c>
      <c r="E606" t="e">
        <f>VLOOKUP(Merged!A606,Kyoto_Precip!$A$2:$O$142,15,FALSE)</f>
        <v>#N/A</v>
      </c>
      <c r="F606" t="e">
        <f>VLOOKUP(Merged!A606,Kyoto_Temp!$A$2:$O$142,15,FALSE)</f>
        <v>#N/A</v>
      </c>
      <c r="G606" t="e">
        <f>VLOOKUP(Merged!A606,Kyoto_Sun!$A$2:$O$142,15,FALSE)</f>
        <v>#N/A</v>
      </c>
    </row>
    <row r="607" spans="1:7">
      <c r="A607">
        <f>flowering_prunus!A632</f>
        <v>1406</v>
      </c>
      <c r="B607">
        <f>IF(VLOOKUP(Merged!A607,flowering_prunus!$A$27:$B$1241,2,FALSE)=0,"",VLOOKUP(Merged!A607,flowering_prunus!$A$27:$B$1241,2,FALSE))</f>
        <v>102</v>
      </c>
      <c r="C607">
        <f>IF(VLOOKUP(Merged!A607,MarTemp_7_759!$A$16:$B$1226,2,FALSE)=-999.9,"",VLOOKUP(Merged!A607,MarTemp_7_759!$A$16:$B$1226,2,FALSE))</f>
        <v>6.9</v>
      </c>
      <c r="D607">
        <f>IF(VLOOKUP(Merged!A607,MarTemp_reconstructed!$A$18:$B$1197,2,FALSE)=-50,"",VLOOKUP(Merged!A607,MarTemp_reconstructed!$A$18:$B$1197,2,FALSE))</f>
        <v>7.07</v>
      </c>
      <c r="E607" t="e">
        <f>VLOOKUP(Merged!A607,Kyoto_Precip!$A$2:$O$142,15,FALSE)</f>
        <v>#N/A</v>
      </c>
      <c r="F607" t="e">
        <f>VLOOKUP(Merged!A607,Kyoto_Temp!$A$2:$O$142,15,FALSE)</f>
        <v>#N/A</v>
      </c>
      <c r="G607" t="e">
        <f>VLOOKUP(Merged!A607,Kyoto_Sun!$A$2:$O$142,15,FALSE)</f>
        <v>#N/A</v>
      </c>
    </row>
    <row r="608" spans="1:7">
      <c r="A608">
        <f>flowering_prunus!A633</f>
        <v>1407</v>
      </c>
      <c r="B608">
        <f>IF(VLOOKUP(Merged!A608,flowering_prunus!$A$27:$B$1241,2,FALSE)=0,"",VLOOKUP(Merged!A608,flowering_prunus!$A$27:$B$1241,2,FALSE))</f>
        <v>101</v>
      </c>
      <c r="C608">
        <f>IF(VLOOKUP(Merged!A608,MarTemp_7_759!$A$16:$B$1226,2,FALSE)=-999.9,"",VLOOKUP(Merged!A608,MarTemp_7_759!$A$16:$B$1226,2,FALSE))</f>
        <v>7.2</v>
      </c>
      <c r="D608">
        <f>IF(VLOOKUP(Merged!A608,MarTemp_reconstructed!$A$18:$B$1197,2,FALSE)=-50,"",VLOOKUP(Merged!A608,MarTemp_reconstructed!$A$18:$B$1197,2,FALSE))</f>
        <v>7.07</v>
      </c>
      <c r="E608" t="e">
        <f>VLOOKUP(Merged!A608,Kyoto_Precip!$A$2:$O$142,15,FALSE)</f>
        <v>#N/A</v>
      </c>
      <c r="F608" t="e">
        <f>VLOOKUP(Merged!A608,Kyoto_Temp!$A$2:$O$142,15,FALSE)</f>
        <v>#N/A</v>
      </c>
      <c r="G608" t="e">
        <f>VLOOKUP(Merged!A608,Kyoto_Sun!$A$2:$O$142,15,FALSE)</f>
        <v>#N/A</v>
      </c>
    </row>
    <row r="609" spans="1:7">
      <c r="A609">
        <f>flowering_prunus!A634</f>
        <v>1408</v>
      </c>
      <c r="B609">
        <f>IF(VLOOKUP(Merged!A609,flowering_prunus!$A$27:$B$1241,2,FALSE)=0,"",VLOOKUP(Merged!A609,flowering_prunus!$A$27:$B$1241,2,FALSE))</f>
        <v>111</v>
      </c>
      <c r="C609">
        <f>IF(VLOOKUP(Merged!A609,MarTemp_7_759!$A$16:$B$1226,2,FALSE)=-999.9,"",VLOOKUP(Merged!A609,MarTemp_7_759!$A$16:$B$1226,2,FALSE))</f>
        <v>4.3</v>
      </c>
      <c r="D609">
        <f>IF(VLOOKUP(Merged!A609,MarTemp_reconstructed!$A$18:$B$1197,2,FALSE)=-50,"",VLOOKUP(Merged!A609,MarTemp_reconstructed!$A$18:$B$1197,2,FALSE))</f>
        <v>7.07</v>
      </c>
      <c r="E609" t="e">
        <f>VLOOKUP(Merged!A609,Kyoto_Precip!$A$2:$O$142,15,FALSE)</f>
        <v>#N/A</v>
      </c>
      <c r="F609" t="e">
        <f>VLOOKUP(Merged!A609,Kyoto_Temp!$A$2:$O$142,15,FALSE)</f>
        <v>#N/A</v>
      </c>
      <c r="G609" t="e">
        <f>VLOOKUP(Merged!A609,Kyoto_Sun!$A$2:$O$142,15,FALSE)</f>
        <v>#N/A</v>
      </c>
    </row>
    <row r="610" spans="1:7">
      <c r="A610">
        <f>flowering_prunus!A635</f>
        <v>1409</v>
      </c>
      <c r="B610">
        <f>IF(VLOOKUP(Merged!A610,flowering_prunus!$A$27:$B$1241,2,FALSE)=0,"",VLOOKUP(Merged!A610,flowering_prunus!$A$27:$B$1241,2,FALSE))</f>
        <v>86</v>
      </c>
      <c r="C610">
        <f>IF(VLOOKUP(Merged!A610,MarTemp_7_759!$A$16:$B$1226,2,FALSE)=-999.9,"",VLOOKUP(Merged!A610,MarTemp_7_759!$A$16:$B$1226,2,FALSE))</f>
        <v>11.8</v>
      </c>
      <c r="D610">
        <f>IF(VLOOKUP(Merged!A610,MarTemp_reconstructed!$A$18:$B$1197,2,FALSE)=-50,"",VLOOKUP(Merged!A610,MarTemp_reconstructed!$A$18:$B$1197,2,FALSE))</f>
        <v>7.06</v>
      </c>
      <c r="E610" t="e">
        <f>VLOOKUP(Merged!A610,Kyoto_Precip!$A$2:$O$142,15,FALSE)</f>
        <v>#N/A</v>
      </c>
      <c r="F610" t="e">
        <f>VLOOKUP(Merged!A610,Kyoto_Temp!$A$2:$O$142,15,FALSE)</f>
        <v>#N/A</v>
      </c>
      <c r="G610" t="e">
        <f>VLOOKUP(Merged!A610,Kyoto_Sun!$A$2:$O$142,15,FALSE)</f>
        <v>#N/A</v>
      </c>
    </row>
    <row r="611" spans="1:7">
      <c r="A611">
        <f>flowering_prunus!A636</f>
        <v>1410</v>
      </c>
      <c r="B611">
        <f>IF(VLOOKUP(Merged!A611,flowering_prunus!$A$27:$B$1241,2,FALSE)=0,"",VLOOKUP(Merged!A611,flowering_prunus!$A$27:$B$1241,2,FALSE))</f>
        <v>102</v>
      </c>
      <c r="C611">
        <f>IF(VLOOKUP(Merged!A611,MarTemp_7_759!$A$16:$B$1226,2,FALSE)=-999.9,"",VLOOKUP(Merged!A611,MarTemp_7_759!$A$16:$B$1226,2,FALSE))</f>
        <v>6.9</v>
      </c>
      <c r="D611">
        <f>IF(VLOOKUP(Merged!A611,MarTemp_reconstructed!$A$18:$B$1197,2,FALSE)=-50,"",VLOOKUP(Merged!A611,MarTemp_reconstructed!$A$18:$B$1197,2,FALSE))</f>
        <v>7.08</v>
      </c>
      <c r="E611" t="e">
        <f>VLOOKUP(Merged!A611,Kyoto_Precip!$A$2:$O$142,15,FALSE)</f>
        <v>#N/A</v>
      </c>
      <c r="F611" t="e">
        <f>VLOOKUP(Merged!A611,Kyoto_Temp!$A$2:$O$142,15,FALSE)</f>
        <v>#N/A</v>
      </c>
      <c r="G611" t="e">
        <f>VLOOKUP(Merged!A611,Kyoto_Sun!$A$2:$O$142,15,FALSE)</f>
        <v>#N/A</v>
      </c>
    </row>
    <row r="612" spans="1:7">
      <c r="A612">
        <f>flowering_prunus!A637</f>
        <v>1411</v>
      </c>
      <c r="B612" t="str">
        <f>IF(VLOOKUP(Merged!A612,flowering_prunus!$A$27:$B$1241,2,FALSE)=0,"",VLOOKUP(Merged!A612,flowering_prunus!$A$27:$B$1241,2,FALSE))</f>
        <v/>
      </c>
      <c r="C612" t="str">
        <f>IF(VLOOKUP(Merged!A612,MarTemp_7_759!$A$16:$B$1226,2,FALSE)=-999.9,"",VLOOKUP(Merged!A612,MarTemp_7_759!$A$16:$B$1226,2,FALSE))</f>
        <v/>
      </c>
      <c r="D612">
        <f>IF(VLOOKUP(Merged!A612,MarTemp_reconstructed!$A$18:$B$1197,2,FALSE)=-50,"",VLOOKUP(Merged!A612,MarTemp_reconstructed!$A$18:$B$1197,2,FALSE))</f>
        <v>7.1</v>
      </c>
      <c r="E612" t="e">
        <f>VLOOKUP(Merged!A612,Kyoto_Precip!$A$2:$O$142,15,FALSE)</f>
        <v>#N/A</v>
      </c>
      <c r="F612" t="e">
        <f>VLOOKUP(Merged!A612,Kyoto_Temp!$A$2:$O$142,15,FALSE)</f>
        <v>#N/A</v>
      </c>
      <c r="G612" t="e">
        <f>VLOOKUP(Merged!A612,Kyoto_Sun!$A$2:$O$142,15,FALSE)</f>
        <v>#N/A</v>
      </c>
    </row>
    <row r="613" spans="1:7">
      <c r="A613">
        <f>flowering_prunus!A638</f>
        <v>1412</v>
      </c>
      <c r="B613">
        <f>IF(VLOOKUP(Merged!A613,flowering_prunus!$A$27:$B$1241,2,FALSE)=0,"",VLOOKUP(Merged!A613,flowering_prunus!$A$27:$B$1241,2,FALSE))</f>
        <v>93</v>
      </c>
      <c r="C613">
        <f>IF(VLOOKUP(Merged!A613,MarTemp_7_759!$A$16:$B$1226,2,FALSE)=-999.9,"",VLOOKUP(Merged!A613,MarTemp_7_759!$A$16:$B$1226,2,FALSE))</f>
        <v>9.6</v>
      </c>
      <c r="D613">
        <f>IF(VLOOKUP(Merged!A613,MarTemp_reconstructed!$A$18:$B$1197,2,FALSE)=-50,"",VLOOKUP(Merged!A613,MarTemp_reconstructed!$A$18:$B$1197,2,FALSE))</f>
        <v>7.1</v>
      </c>
      <c r="E613" t="e">
        <f>VLOOKUP(Merged!A613,Kyoto_Precip!$A$2:$O$142,15,FALSE)</f>
        <v>#N/A</v>
      </c>
      <c r="F613" t="e">
        <f>VLOOKUP(Merged!A613,Kyoto_Temp!$A$2:$O$142,15,FALSE)</f>
        <v>#N/A</v>
      </c>
      <c r="G613" t="e">
        <f>VLOOKUP(Merged!A613,Kyoto_Sun!$A$2:$O$142,15,FALSE)</f>
        <v>#N/A</v>
      </c>
    </row>
    <row r="614" spans="1:7">
      <c r="A614">
        <f>flowering_prunus!A639</f>
        <v>1413</v>
      </c>
      <c r="B614">
        <f>IF(VLOOKUP(Merged!A614,flowering_prunus!$A$27:$B$1241,2,FALSE)=0,"",VLOOKUP(Merged!A614,flowering_prunus!$A$27:$B$1241,2,FALSE))</f>
        <v>91</v>
      </c>
      <c r="C614">
        <f>IF(VLOOKUP(Merged!A614,MarTemp_7_759!$A$16:$B$1226,2,FALSE)=-999.9,"",VLOOKUP(Merged!A614,MarTemp_7_759!$A$16:$B$1226,2,FALSE))</f>
        <v>10.199999999999999</v>
      </c>
      <c r="D614">
        <f>IF(VLOOKUP(Merged!A614,MarTemp_reconstructed!$A$18:$B$1197,2,FALSE)=-50,"",VLOOKUP(Merged!A614,MarTemp_reconstructed!$A$18:$B$1197,2,FALSE))</f>
        <v>7.1</v>
      </c>
      <c r="E614" t="e">
        <f>VLOOKUP(Merged!A614,Kyoto_Precip!$A$2:$O$142,15,FALSE)</f>
        <v>#N/A</v>
      </c>
      <c r="F614" t="e">
        <f>VLOOKUP(Merged!A614,Kyoto_Temp!$A$2:$O$142,15,FALSE)</f>
        <v>#N/A</v>
      </c>
      <c r="G614" t="e">
        <f>VLOOKUP(Merged!A614,Kyoto_Sun!$A$2:$O$142,15,FALSE)</f>
        <v>#N/A</v>
      </c>
    </row>
    <row r="615" spans="1:7">
      <c r="A615">
        <f>flowering_prunus!A640</f>
        <v>1414</v>
      </c>
      <c r="B615" t="str">
        <f>IF(VLOOKUP(Merged!A615,flowering_prunus!$A$27:$B$1241,2,FALSE)=0,"",VLOOKUP(Merged!A615,flowering_prunus!$A$27:$B$1241,2,FALSE))</f>
        <v/>
      </c>
      <c r="C615" t="str">
        <f>IF(VLOOKUP(Merged!A615,MarTemp_7_759!$A$16:$B$1226,2,FALSE)=-999.9,"",VLOOKUP(Merged!A615,MarTemp_7_759!$A$16:$B$1226,2,FALSE))</f>
        <v/>
      </c>
      <c r="D615">
        <f>IF(VLOOKUP(Merged!A615,MarTemp_reconstructed!$A$18:$B$1197,2,FALSE)=-50,"",VLOOKUP(Merged!A615,MarTemp_reconstructed!$A$18:$B$1197,2,FALSE))</f>
        <v>7.21</v>
      </c>
      <c r="E615" t="e">
        <f>VLOOKUP(Merged!A615,Kyoto_Precip!$A$2:$O$142,15,FALSE)</f>
        <v>#N/A</v>
      </c>
      <c r="F615" t="e">
        <f>VLOOKUP(Merged!A615,Kyoto_Temp!$A$2:$O$142,15,FALSE)</f>
        <v>#N/A</v>
      </c>
      <c r="G615" t="e">
        <f>VLOOKUP(Merged!A615,Kyoto_Sun!$A$2:$O$142,15,FALSE)</f>
        <v>#N/A</v>
      </c>
    </row>
    <row r="616" spans="1:7">
      <c r="A616">
        <f>flowering_prunus!A641</f>
        <v>1415</v>
      </c>
      <c r="B616">
        <f>IF(VLOOKUP(Merged!A616,flowering_prunus!$A$27:$B$1241,2,FALSE)=0,"",VLOOKUP(Merged!A616,flowering_prunus!$A$27:$B$1241,2,FALSE))</f>
        <v>105</v>
      </c>
      <c r="C616">
        <f>IF(VLOOKUP(Merged!A616,MarTemp_7_759!$A$16:$B$1226,2,FALSE)=-999.9,"",VLOOKUP(Merged!A616,MarTemp_7_759!$A$16:$B$1226,2,FALSE))</f>
        <v>6</v>
      </c>
      <c r="D616">
        <f>IF(VLOOKUP(Merged!A616,MarTemp_reconstructed!$A$18:$B$1197,2,FALSE)=-50,"",VLOOKUP(Merged!A616,MarTemp_reconstructed!$A$18:$B$1197,2,FALSE))</f>
        <v>7.15</v>
      </c>
      <c r="E616" t="e">
        <f>VLOOKUP(Merged!A616,Kyoto_Precip!$A$2:$O$142,15,FALSE)</f>
        <v>#N/A</v>
      </c>
      <c r="F616" t="e">
        <f>VLOOKUP(Merged!A616,Kyoto_Temp!$A$2:$O$142,15,FALSE)</f>
        <v>#N/A</v>
      </c>
      <c r="G616" t="e">
        <f>VLOOKUP(Merged!A616,Kyoto_Sun!$A$2:$O$142,15,FALSE)</f>
        <v>#N/A</v>
      </c>
    </row>
    <row r="617" spans="1:7">
      <c r="A617">
        <f>flowering_prunus!A642</f>
        <v>1416</v>
      </c>
      <c r="B617">
        <f>IF(VLOOKUP(Merged!A617,flowering_prunus!$A$27:$B$1241,2,FALSE)=0,"",VLOOKUP(Merged!A617,flowering_prunus!$A$27:$B$1241,2,FALSE))</f>
        <v>101</v>
      </c>
      <c r="C617">
        <f>IF(VLOOKUP(Merged!A617,MarTemp_7_759!$A$16:$B$1226,2,FALSE)=-999.9,"",VLOOKUP(Merged!A617,MarTemp_7_759!$A$16:$B$1226,2,FALSE))</f>
        <v>7.2</v>
      </c>
      <c r="D617">
        <f>IF(VLOOKUP(Merged!A617,MarTemp_reconstructed!$A$18:$B$1197,2,FALSE)=-50,"",VLOOKUP(Merged!A617,MarTemp_reconstructed!$A$18:$B$1197,2,FALSE))</f>
        <v>7.13</v>
      </c>
      <c r="E617" t="e">
        <f>VLOOKUP(Merged!A617,Kyoto_Precip!$A$2:$O$142,15,FALSE)</f>
        <v>#N/A</v>
      </c>
      <c r="F617" t="e">
        <f>VLOOKUP(Merged!A617,Kyoto_Temp!$A$2:$O$142,15,FALSE)</f>
        <v>#N/A</v>
      </c>
      <c r="G617" t="e">
        <f>VLOOKUP(Merged!A617,Kyoto_Sun!$A$2:$O$142,15,FALSE)</f>
        <v>#N/A</v>
      </c>
    </row>
    <row r="618" spans="1:7">
      <c r="A618">
        <f>flowering_prunus!A643</f>
        <v>1417</v>
      </c>
      <c r="B618">
        <f>IF(VLOOKUP(Merged!A618,flowering_prunus!$A$27:$B$1241,2,FALSE)=0,"",VLOOKUP(Merged!A618,flowering_prunus!$A$27:$B$1241,2,FALSE))</f>
        <v>109</v>
      </c>
      <c r="C618">
        <f>IF(VLOOKUP(Merged!A618,MarTemp_7_759!$A$16:$B$1226,2,FALSE)=-999.9,"",VLOOKUP(Merged!A618,MarTemp_7_759!$A$16:$B$1226,2,FALSE))</f>
        <v>4.9000000000000004</v>
      </c>
      <c r="D618">
        <f>IF(VLOOKUP(Merged!A618,MarTemp_reconstructed!$A$18:$B$1197,2,FALSE)=-50,"",VLOOKUP(Merged!A618,MarTemp_reconstructed!$A$18:$B$1197,2,FALSE))</f>
        <v>7.1</v>
      </c>
      <c r="E618" t="e">
        <f>VLOOKUP(Merged!A618,Kyoto_Precip!$A$2:$O$142,15,FALSE)</f>
        <v>#N/A</v>
      </c>
      <c r="F618" t="e">
        <f>VLOOKUP(Merged!A618,Kyoto_Temp!$A$2:$O$142,15,FALSE)</f>
        <v>#N/A</v>
      </c>
      <c r="G618" t="e">
        <f>VLOOKUP(Merged!A618,Kyoto_Sun!$A$2:$O$142,15,FALSE)</f>
        <v>#N/A</v>
      </c>
    </row>
    <row r="619" spans="1:7">
      <c r="A619">
        <f>flowering_prunus!A644</f>
        <v>1418</v>
      </c>
      <c r="B619">
        <f>IF(VLOOKUP(Merged!A619,flowering_prunus!$A$27:$B$1241,2,FALSE)=0,"",VLOOKUP(Merged!A619,flowering_prunus!$A$27:$B$1241,2,FALSE))</f>
        <v>98</v>
      </c>
      <c r="C619">
        <f>IF(VLOOKUP(Merged!A619,MarTemp_7_759!$A$16:$B$1226,2,FALSE)=-999.9,"",VLOOKUP(Merged!A619,MarTemp_7_759!$A$16:$B$1226,2,FALSE))</f>
        <v>8</v>
      </c>
      <c r="D619">
        <f>IF(VLOOKUP(Merged!A619,MarTemp_reconstructed!$A$18:$B$1197,2,FALSE)=-50,"",VLOOKUP(Merged!A619,MarTemp_reconstructed!$A$18:$B$1197,2,FALSE))</f>
        <v>7.16</v>
      </c>
      <c r="E619" t="e">
        <f>VLOOKUP(Merged!A619,Kyoto_Precip!$A$2:$O$142,15,FALSE)</f>
        <v>#N/A</v>
      </c>
      <c r="F619" t="e">
        <f>VLOOKUP(Merged!A619,Kyoto_Temp!$A$2:$O$142,15,FALSE)</f>
        <v>#N/A</v>
      </c>
      <c r="G619" t="e">
        <f>VLOOKUP(Merged!A619,Kyoto_Sun!$A$2:$O$142,15,FALSE)</f>
        <v>#N/A</v>
      </c>
    </row>
    <row r="620" spans="1:7">
      <c r="A620">
        <f>flowering_prunus!A645</f>
        <v>1419</v>
      </c>
      <c r="B620">
        <f>IF(VLOOKUP(Merged!A620,flowering_prunus!$A$27:$B$1241,2,FALSE)=0,"",VLOOKUP(Merged!A620,flowering_prunus!$A$27:$B$1241,2,FALSE))</f>
        <v>100</v>
      </c>
      <c r="C620">
        <f>IF(VLOOKUP(Merged!A620,MarTemp_7_759!$A$16:$B$1226,2,FALSE)=-999.9,"",VLOOKUP(Merged!A620,MarTemp_7_759!$A$16:$B$1226,2,FALSE))</f>
        <v>7.4</v>
      </c>
      <c r="D620">
        <f>IF(VLOOKUP(Merged!A620,MarTemp_reconstructed!$A$18:$B$1197,2,FALSE)=-50,"",VLOOKUP(Merged!A620,MarTemp_reconstructed!$A$18:$B$1197,2,FALSE))</f>
        <v>7.11</v>
      </c>
      <c r="E620" t="e">
        <f>VLOOKUP(Merged!A620,Kyoto_Precip!$A$2:$O$142,15,FALSE)</f>
        <v>#N/A</v>
      </c>
      <c r="F620" t="e">
        <f>VLOOKUP(Merged!A620,Kyoto_Temp!$A$2:$O$142,15,FALSE)</f>
        <v>#N/A</v>
      </c>
      <c r="G620" t="e">
        <f>VLOOKUP(Merged!A620,Kyoto_Sun!$A$2:$O$142,15,FALSE)</f>
        <v>#N/A</v>
      </c>
    </row>
    <row r="621" spans="1:7">
      <c r="A621">
        <f>flowering_prunus!A646</f>
        <v>1420</v>
      </c>
      <c r="B621">
        <f>IF(VLOOKUP(Merged!A621,flowering_prunus!$A$27:$B$1241,2,FALSE)=0,"",VLOOKUP(Merged!A621,flowering_prunus!$A$27:$B$1241,2,FALSE))</f>
        <v>112</v>
      </c>
      <c r="C621">
        <f>IF(VLOOKUP(Merged!A621,MarTemp_7_759!$A$16:$B$1226,2,FALSE)=-999.9,"",VLOOKUP(Merged!A621,MarTemp_7_759!$A$16:$B$1226,2,FALSE))</f>
        <v>4.0999999999999996</v>
      </c>
      <c r="D621">
        <f>IF(VLOOKUP(Merged!A621,MarTemp_reconstructed!$A$18:$B$1197,2,FALSE)=-50,"",VLOOKUP(Merged!A621,MarTemp_reconstructed!$A$18:$B$1197,2,FALSE))</f>
        <v>7.14</v>
      </c>
      <c r="E621" t="e">
        <f>VLOOKUP(Merged!A621,Kyoto_Precip!$A$2:$O$142,15,FALSE)</f>
        <v>#N/A</v>
      </c>
      <c r="F621" t="e">
        <f>VLOOKUP(Merged!A621,Kyoto_Temp!$A$2:$O$142,15,FALSE)</f>
        <v>#N/A</v>
      </c>
      <c r="G621" t="e">
        <f>VLOOKUP(Merged!A621,Kyoto_Sun!$A$2:$O$142,15,FALSE)</f>
        <v>#N/A</v>
      </c>
    </row>
    <row r="622" spans="1:7">
      <c r="A622">
        <f>flowering_prunus!A647</f>
        <v>1421</v>
      </c>
      <c r="B622">
        <f>IF(VLOOKUP(Merged!A622,flowering_prunus!$A$27:$B$1241,2,FALSE)=0,"",VLOOKUP(Merged!A622,flowering_prunus!$A$27:$B$1241,2,FALSE))</f>
        <v>99</v>
      </c>
      <c r="C622">
        <f>IF(VLOOKUP(Merged!A622,MarTemp_7_759!$A$16:$B$1226,2,FALSE)=-999.9,"",VLOOKUP(Merged!A622,MarTemp_7_759!$A$16:$B$1226,2,FALSE))</f>
        <v>7.7</v>
      </c>
      <c r="D622">
        <f>IF(VLOOKUP(Merged!A622,MarTemp_reconstructed!$A$18:$B$1197,2,FALSE)=-50,"",VLOOKUP(Merged!A622,MarTemp_reconstructed!$A$18:$B$1197,2,FALSE))</f>
        <v>7.13</v>
      </c>
      <c r="E622" t="e">
        <f>VLOOKUP(Merged!A622,Kyoto_Precip!$A$2:$O$142,15,FALSE)</f>
        <v>#N/A</v>
      </c>
      <c r="F622" t="e">
        <f>VLOOKUP(Merged!A622,Kyoto_Temp!$A$2:$O$142,15,FALSE)</f>
        <v>#N/A</v>
      </c>
      <c r="G622" t="e">
        <f>VLOOKUP(Merged!A622,Kyoto_Sun!$A$2:$O$142,15,FALSE)</f>
        <v>#N/A</v>
      </c>
    </row>
    <row r="623" spans="1:7">
      <c r="A623">
        <f>flowering_prunus!A648</f>
        <v>1422</v>
      </c>
      <c r="B623">
        <f>IF(VLOOKUP(Merged!A623,flowering_prunus!$A$27:$B$1241,2,FALSE)=0,"",VLOOKUP(Merged!A623,flowering_prunus!$A$27:$B$1241,2,FALSE))</f>
        <v>109</v>
      </c>
      <c r="C623">
        <f>IF(VLOOKUP(Merged!A623,MarTemp_7_759!$A$16:$B$1226,2,FALSE)=-999.9,"",VLOOKUP(Merged!A623,MarTemp_7_759!$A$16:$B$1226,2,FALSE))</f>
        <v>4.9000000000000004</v>
      </c>
      <c r="D623">
        <f>IF(VLOOKUP(Merged!A623,MarTemp_reconstructed!$A$18:$B$1197,2,FALSE)=-50,"",VLOOKUP(Merged!A623,MarTemp_reconstructed!$A$18:$B$1197,2,FALSE))</f>
        <v>7.12</v>
      </c>
      <c r="E623" t="e">
        <f>VLOOKUP(Merged!A623,Kyoto_Precip!$A$2:$O$142,15,FALSE)</f>
        <v>#N/A</v>
      </c>
      <c r="F623" t="e">
        <f>VLOOKUP(Merged!A623,Kyoto_Temp!$A$2:$O$142,15,FALSE)</f>
        <v>#N/A</v>
      </c>
      <c r="G623" t="e">
        <f>VLOOKUP(Merged!A623,Kyoto_Sun!$A$2:$O$142,15,FALSE)</f>
        <v>#N/A</v>
      </c>
    </row>
    <row r="624" spans="1:7">
      <c r="A624">
        <f>flowering_prunus!A649</f>
        <v>1423</v>
      </c>
      <c r="B624">
        <f>IF(VLOOKUP(Merged!A624,flowering_prunus!$A$27:$B$1241,2,FALSE)=0,"",VLOOKUP(Merged!A624,flowering_prunus!$A$27:$B$1241,2,FALSE))</f>
        <v>96</v>
      </c>
      <c r="C624">
        <f>IF(VLOOKUP(Merged!A624,MarTemp_7_759!$A$16:$B$1226,2,FALSE)=-999.9,"",VLOOKUP(Merged!A624,MarTemp_7_759!$A$16:$B$1226,2,FALSE))</f>
        <v>8.6</v>
      </c>
      <c r="D624">
        <f>IF(VLOOKUP(Merged!A624,MarTemp_reconstructed!$A$18:$B$1197,2,FALSE)=-50,"",VLOOKUP(Merged!A624,MarTemp_reconstructed!$A$18:$B$1197,2,FALSE))</f>
        <v>7.14</v>
      </c>
      <c r="E624" t="e">
        <f>VLOOKUP(Merged!A624,Kyoto_Precip!$A$2:$O$142,15,FALSE)</f>
        <v>#N/A</v>
      </c>
      <c r="F624" t="e">
        <f>VLOOKUP(Merged!A624,Kyoto_Temp!$A$2:$O$142,15,FALSE)</f>
        <v>#N/A</v>
      </c>
      <c r="G624" t="e">
        <f>VLOOKUP(Merged!A624,Kyoto_Sun!$A$2:$O$142,15,FALSE)</f>
        <v>#N/A</v>
      </c>
    </row>
    <row r="625" spans="1:7">
      <c r="A625">
        <f>flowering_prunus!A650</f>
        <v>1424</v>
      </c>
      <c r="B625">
        <f>IF(VLOOKUP(Merged!A625,flowering_prunus!$A$27:$B$1241,2,FALSE)=0,"",VLOOKUP(Merged!A625,flowering_prunus!$A$27:$B$1241,2,FALSE))</f>
        <v>103</v>
      </c>
      <c r="C625">
        <f>IF(VLOOKUP(Merged!A625,MarTemp_7_759!$A$16:$B$1226,2,FALSE)=-999.9,"",VLOOKUP(Merged!A625,MarTemp_7_759!$A$16:$B$1226,2,FALSE))</f>
        <v>6.6</v>
      </c>
      <c r="D625">
        <f>IF(VLOOKUP(Merged!A625,MarTemp_reconstructed!$A$18:$B$1197,2,FALSE)=-50,"",VLOOKUP(Merged!A625,MarTemp_reconstructed!$A$18:$B$1197,2,FALSE))</f>
        <v>7.26</v>
      </c>
      <c r="E625" t="e">
        <f>VLOOKUP(Merged!A625,Kyoto_Precip!$A$2:$O$142,15,FALSE)</f>
        <v>#N/A</v>
      </c>
      <c r="F625" t="e">
        <f>VLOOKUP(Merged!A625,Kyoto_Temp!$A$2:$O$142,15,FALSE)</f>
        <v>#N/A</v>
      </c>
      <c r="G625" t="e">
        <f>VLOOKUP(Merged!A625,Kyoto_Sun!$A$2:$O$142,15,FALSE)</f>
        <v>#N/A</v>
      </c>
    </row>
    <row r="626" spans="1:7">
      <c r="A626">
        <f>flowering_prunus!A651</f>
        <v>1425</v>
      </c>
      <c r="B626">
        <f>IF(VLOOKUP(Merged!A626,flowering_prunus!$A$27:$B$1241,2,FALSE)=0,"",VLOOKUP(Merged!A626,flowering_prunus!$A$27:$B$1241,2,FALSE))</f>
        <v>98</v>
      </c>
      <c r="C626">
        <f>IF(VLOOKUP(Merged!A626,MarTemp_7_759!$A$16:$B$1226,2,FALSE)=-999.9,"",VLOOKUP(Merged!A626,MarTemp_7_759!$A$16:$B$1226,2,FALSE))</f>
        <v>8</v>
      </c>
      <c r="D626">
        <f>IF(VLOOKUP(Merged!A626,MarTemp_reconstructed!$A$18:$B$1197,2,FALSE)=-50,"",VLOOKUP(Merged!A626,MarTemp_reconstructed!$A$18:$B$1197,2,FALSE))</f>
        <v>7.1</v>
      </c>
      <c r="E626" t="e">
        <f>VLOOKUP(Merged!A626,Kyoto_Precip!$A$2:$O$142,15,FALSE)</f>
        <v>#N/A</v>
      </c>
      <c r="F626" t="e">
        <f>VLOOKUP(Merged!A626,Kyoto_Temp!$A$2:$O$142,15,FALSE)</f>
        <v>#N/A</v>
      </c>
      <c r="G626" t="e">
        <f>VLOOKUP(Merged!A626,Kyoto_Sun!$A$2:$O$142,15,FALSE)</f>
        <v>#N/A</v>
      </c>
    </row>
    <row r="627" spans="1:7">
      <c r="A627">
        <f>flowering_prunus!A652</f>
        <v>1426</v>
      </c>
      <c r="B627">
        <f>IF(VLOOKUP(Merged!A627,flowering_prunus!$A$27:$B$1241,2,FALSE)=0,"",VLOOKUP(Merged!A627,flowering_prunus!$A$27:$B$1241,2,FALSE))</f>
        <v>99</v>
      </c>
      <c r="C627">
        <f>IF(VLOOKUP(Merged!A627,MarTemp_7_759!$A$16:$B$1226,2,FALSE)=-999.9,"",VLOOKUP(Merged!A627,MarTemp_7_759!$A$16:$B$1226,2,FALSE))</f>
        <v>7.7</v>
      </c>
      <c r="D627">
        <f>IF(VLOOKUP(Merged!A627,MarTemp_reconstructed!$A$18:$B$1197,2,FALSE)=-50,"",VLOOKUP(Merged!A627,MarTemp_reconstructed!$A$18:$B$1197,2,FALSE))</f>
        <v>7.08</v>
      </c>
      <c r="E627" t="e">
        <f>VLOOKUP(Merged!A627,Kyoto_Precip!$A$2:$O$142,15,FALSE)</f>
        <v>#N/A</v>
      </c>
      <c r="F627" t="e">
        <f>VLOOKUP(Merged!A627,Kyoto_Temp!$A$2:$O$142,15,FALSE)</f>
        <v>#N/A</v>
      </c>
      <c r="G627" t="e">
        <f>VLOOKUP(Merged!A627,Kyoto_Sun!$A$2:$O$142,15,FALSE)</f>
        <v>#N/A</v>
      </c>
    </row>
    <row r="628" spans="1:7">
      <c r="A628">
        <f>flowering_prunus!A653</f>
        <v>1427</v>
      </c>
      <c r="B628">
        <f>IF(VLOOKUP(Merged!A628,flowering_prunus!$A$27:$B$1241,2,FALSE)=0,"",VLOOKUP(Merged!A628,flowering_prunus!$A$27:$B$1241,2,FALSE))</f>
        <v>102</v>
      </c>
      <c r="C628">
        <f>IF(VLOOKUP(Merged!A628,MarTemp_7_759!$A$16:$B$1226,2,FALSE)=-999.9,"",VLOOKUP(Merged!A628,MarTemp_7_759!$A$16:$B$1226,2,FALSE))</f>
        <v>6.9</v>
      </c>
      <c r="D628">
        <f>IF(VLOOKUP(Merged!A628,MarTemp_reconstructed!$A$18:$B$1197,2,FALSE)=-50,"",VLOOKUP(Merged!A628,MarTemp_reconstructed!$A$18:$B$1197,2,FALSE))</f>
        <v>7.05</v>
      </c>
      <c r="E628" t="e">
        <f>VLOOKUP(Merged!A628,Kyoto_Precip!$A$2:$O$142,15,FALSE)</f>
        <v>#N/A</v>
      </c>
      <c r="F628" t="e">
        <f>VLOOKUP(Merged!A628,Kyoto_Temp!$A$2:$O$142,15,FALSE)</f>
        <v>#N/A</v>
      </c>
      <c r="G628" t="e">
        <f>VLOOKUP(Merged!A628,Kyoto_Sun!$A$2:$O$142,15,FALSE)</f>
        <v>#N/A</v>
      </c>
    </row>
    <row r="629" spans="1:7">
      <c r="A629">
        <f>flowering_prunus!A654</f>
        <v>1428</v>
      </c>
      <c r="B629" t="str">
        <f>IF(VLOOKUP(Merged!A629,flowering_prunus!$A$27:$B$1241,2,FALSE)=0,"",VLOOKUP(Merged!A629,flowering_prunus!$A$27:$B$1241,2,FALSE))</f>
        <v/>
      </c>
      <c r="C629" t="str">
        <f>IF(VLOOKUP(Merged!A629,MarTemp_7_759!$A$16:$B$1226,2,FALSE)=-999.9,"",VLOOKUP(Merged!A629,MarTemp_7_759!$A$16:$B$1226,2,FALSE))</f>
        <v/>
      </c>
      <c r="D629">
        <f>IF(VLOOKUP(Merged!A629,MarTemp_reconstructed!$A$18:$B$1197,2,FALSE)=-50,"",VLOOKUP(Merged!A629,MarTemp_reconstructed!$A$18:$B$1197,2,FALSE))</f>
        <v>6.91</v>
      </c>
      <c r="E629" t="e">
        <f>VLOOKUP(Merged!A629,Kyoto_Precip!$A$2:$O$142,15,FALSE)</f>
        <v>#N/A</v>
      </c>
      <c r="F629" t="e">
        <f>VLOOKUP(Merged!A629,Kyoto_Temp!$A$2:$O$142,15,FALSE)</f>
        <v>#N/A</v>
      </c>
      <c r="G629" t="e">
        <f>VLOOKUP(Merged!A629,Kyoto_Sun!$A$2:$O$142,15,FALSE)</f>
        <v>#N/A</v>
      </c>
    </row>
    <row r="630" spans="1:7">
      <c r="A630">
        <f>flowering_prunus!A655</f>
        <v>1429</v>
      </c>
      <c r="B630">
        <f>IF(VLOOKUP(Merged!A630,flowering_prunus!$A$27:$B$1241,2,FALSE)=0,"",VLOOKUP(Merged!A630,flowering_prunus!$A$27:$B$1241,2,FALSE))</f>
        <v>98</v>
      </c>
      <c r="C630">
        <f>IF(VLOOKUP(Merged!A630,MarTemp_7_759!$A$16:$B$1226,2,FALSE)=-999.9,"",VLOOKUP(Merged!A630,MarTemp_7_759!$A$16:$B$1226,2,FALSE))</f>
        <v>8</v>
      </c>
      <c r="D630">
        <f>IF(VLOOKUP(Merged!A630,MarTemp_reconstructed!$A$18:$B$1197,2,FALSE)=-50,"",VLOOKUP(Merged!A630,MarTemp_reconstructed!$A$18:$B$1197,2,FALSE))</f>
        <v>6.72</v>
      </c>
      <c r="E630" t="e">
        <f>VLOOKUP(Merged!A630,Kyoto_Precip!$A$2:$O$142,15,FALSE)</f>
        <v>#N/A</v>
      </c>
      <c r="F630" t="e">
        <f>VLOOKUP(Merged!A630,Kyoto_Temp!$A$2:$O$142,15,FALSE)</f>
        <v>#N/A</v>
      </c>
      <c r="G630" t="e">
        <f>VLOOKUP(Merged!A630,Kyoto_Sun!$A$2:$O$142,15,FALSE)</f>
        <v>#N/A</v>
      </c>
    </row>
    <row r="631" spans="1:7">
      <c r="A631">
        <f>flowering_prunus!A656</f>
        <v>1430</v>
      </c>
      <c r="B631">
        <f>IF(VLOOKUP(Merged!A631,flowering_prunus!$A$27:$B$1241,2,FALSE)=0,"",VLOOKUP(Merged!A631,flowering_prunus!$A$27:$B$1241,2,FALSE))</f>
        <v>108</v>
      </c>
      <c r="C631">
        <f>IF(VLOOKUP(Merged!A631,MarTemp_7_759!$A$16:$B$1226,2,FALSE)=-999.9,"",VLOOKUP(Merged!A631,MarTemp_7_759!$A$16:$B$1226,2,FALSE))</f>
        <v>5.2</v>
      </c>
      <c r="D631">
        <f>IF(VLOOKUP(Merged!A631,MarTemp_reconstructed!$A$18:$B$1197,2,FALSE)=-50,"",VLOOKUP(Merged!A631,MarTemp_reconstructed!$A$18:$B$1197,2,FALSE))</f>
        <v>6.71</v>
      </c>
      <c r="E631" t="e">
        <f>VLOOKUP(Merged!A631,Kyoto_Precip!$A$2:$O$142,15,FALSE)</f>
        <v>#N/A</v>
      </c>
      <c r="F631" t="e">
        <f>VLOOKUP(Merged!A631,Kyoto_Temp!$A$2:$O$142,15,FALSE)</f>
        <v>#N/A</v>
      </c>
      <c r="G631" t="e">
        <f>VLOOKUP(Merged!A631,Kyoto_Sun!$A$2:$O$142,15,FALSE)</f>
        <v>#N/A</v>
      </c>
    </row>
    <row r="632" spans="1:7">
      <c r="A632">
        <f>flowering_prunus!A657</f>
        <v>1431</v>
      </c>
      <c r="B632">
        <f>IF(VLOOKUP(Merged!A632,flowering_prunus!$A$27:$B$1241,2,FALSE)=0,"",VLOOKUP(Merged!A632,flowering_prunus!$A$27:$B$1241,2,FALSE))</f>
        <v>102</v>
      </c>
      <c r="C632">
        <f>IF(VLOOKUP(Merged!A632,MarTemp_7_759!$A$16:$B$1226,2,FALSE)=-999.9,"",VLOOKUP(Merged!A632,MarTemp_7_759!$A$16:$B$1226,2,FALSE))</f>
        <v>6.9</v>
      </c>
      <c r="D632">
        <f>IF(VLOOKUP(Merged!A632,MarTemp_reconstructed!$A$18:$B$1197,2,FALSE)=-50,"",VLOOKUP(Merged!A632,MarTemp_reconstructed!$A$18:$B$1197,2,FALSE))</f>
        <v>6.67</v>
      </c>
      <c r="E632" t="e">
        <f>VLOOKUP(Merged!A632,Kyoto_Precip!$A$2:$O$142,15,FALSE)</f>
        <v>#N/A</v>
      </c>
      <c r="F632" t="e">
        <f>VLOOKUP(Merged!A632,Kyoto_Temp!$A$2:$O$142,15,FALSE)</f>
        <v>#N/A</v>
      </c>
      <c r="G632" t="e">
        <f>VLOOKUP(Merged!A632,Kyoto_Sun!$A$2:$O$142,15,FALSE)</f>
        <v>#N/A</v>
      </c>
    </row>
    <row r="633" spans="1:7">
      <c r="A633">
        <f>flowering_prunus!A658</f>
        <v>1432</v>
      </c>
      <c r="B633">
        <f>IF(VLOOKUP(Merged!A633,flowering_prunus!$A$27:$B$1241,2,FALSE)=0,"",VLOOKUP(Merged!A633,flowering_prunus!$A$27:$B$1241,2,FALSE))</f>
        <v>104</v>
      </c>
      <c r="C633">
        <f>IF(VLOOKUP(Merged!A633,MarTemp_7_759!$A$16:$B$1226,2,FALSE)=-999.9,"",VLOOKUP(Merged!A633,MarTemp_7_759!$A$16:$B$1226,2,FALSE))</f>
        <v>6.3</v>
      </c>
      <c r="D633">
        <f>IF(VLOOKUP(Merged!A633,MarTemp_reconstructed!$A$18:$B$1197,2,FALSE)=-50,"",VLOOKUP(Merged!A633,MarTemp_reconstructed!$A$18:$B$1197,2,FALSE))</f>
        <v>6.56</v>
      </c>
      <c r="E633" t="e">
        <f>VLOOKUP(Merged!A633,Kyoto_Precip!$A$2:$O$142,15,FALSE)</f>
        <v>#N/A</v>
      </c>
      <c r="F633" t="e">
        <f>VLOOKUP(Merged!A633,Kyoto_Temp!$A$2:$O$142,15,FALSE)</f>
        <v>#N/A</v>
      </c>
      <c r="G633" t="e">
        <f>VLOOKUP(Merged!A633,Kyoto_Sun!$A$2:$O$142,15,FALSE)</f>
        <v>#N/A</v>
      </c>
    </row>
    <row r="634" spans="1:7">
      <c r="A634">
        <f>flowering_prunus!A659</f>
        <v>1433</v>
      </c>
      <c r="B634">
        <f>IF(VLOOKUP(Merged!A634,flowering_prunus!$A$27:$B$1241,2,FALSE)=0,"",VLOOKUP(Merged!A634,flowering_prunus!$A$27:$B$1241,2,FALSE))</f>
        <v>98</v>
      </c>
      <c r="C634">
        <f>IF(VLOOKUP(Merged!A634,MarTemp_7_759!$A$16:$B$1226,2,FALSE)=-999.9,"",VLOOKUP(Merged!A634,MarTemp_7_759!$A$16:$B$1226,2,FALSE))</f>
        <v>8</v>
      </c>
      <c r="D634">
        <f>IF(VLOOKUP(Merged!A634,MarTemp_reconstructed!$A$18:$B$1197,2,FALSE)=-50,"",VLOOKUP(Merged!A634,MarTemp_reconstructed!$A$18:$B$1197,2,FALSE))</f>
        <v>6.7</v>
      </c>
      <c r="E634" t="e">
        <f>VLOOKUP(Merged!A634,Kyoto_Precip!$A$2:$O$142,15,FALSE)</f>
        <v>#N/A</v>
      </c>
      <c r="F634" t="e">
        <f>VLOOKUP(Merged!A634,Kyoto_Temp!$A$2:$O$142,15,FALSE)</f>
        <v>#N/A</v>
      </c>
      <c r="G634" t="e">
        <f>VLOOKUP(Merged!A634,Kyoto_Sun!$A$2:$O$142,15,FALSE)</f>
        <v>#N/A</v>
      </c>
    </row>
    <row r="635" spans="1:7">
      <c r="A635">
        <f>flowering_prunus!A660</f>
        <v>1434</v>
      </c>
      <c r="B635">
        <f>IF(VLOOKUP(Merged!A635,flowering_prunus!$A$27:$B$1241,2,FALSE)=0,"",VLOOKUP(Merged!A635,flowering_prunus!$A$27:$B$1241,2,FALSE))</f>
        <v>113</v>
      </c>
      <c r="C635">
        <f>IF(VLOOKUP(Merged!A635,MarTemp_7_759!$A$16:$B$1226,2,FALSE)=-999.9,"",VLOOKUP(Merged!A635,MarTemp_7_759!$A$16:$B$1226,2,FALSE))</f>
        <v>3.8</v>
      </c>
      <c r="D635">
        <f>IF(VLOOKUP(Merged!A635,MarTemp_reconstructed!$A$18:$B$1197,2,FALSE)=-50,"",VLOOKUP(Merged!A635,MarTemp_reconstructed!$A$18:$B$1197,2,FALSE))</f>
        <v>6.75</v>
      </c>
      <c r="E635" t="e">
        <f>VLOOKUP(Merged!A635,Kyoto_Precip!$A$2:$O$142,15,FALSE)</f>
        <v>#N/A</v>
      </c>
      <c r="F635" t="e">
        <f>VLOOKUP(Merged!A635,Kyoto_Temp!$A$2:$O$142,15,FALSE)</f>
        <v>#N/A</v>
      </c>
      <c r="G635" t="e">
        <f>VLOOKUP(Merged!A635,Kyoto_Sun!$A$2:$O$142,15,FALSE)</f>
        <v>#N/A</v>
      </c>
    </row>
    <row r="636" spans="1:7">
      <c r="A636">
        <f>flowering_prunus!A661</f>
        <v>1435</v>
      </c>
      <c r="B636">
        <f>IF(VLOOKUP(Merged!A636,flowering_prunus!$A$27:$B$1241,2,FALSE)=0,"",VLOOKUP(Merged!A636,flowering_prunus!$A$27:$B$1241,2,FALSE))</f>
        <v>95</v>
      </c>
      <c r="C636">
        <f>IF(VLOOKUP(Merged!A636,MarTemp_7_759!$A$16:$B$1226,2,FALSE)=-999.9,"",VLOOKUP(Merged!A636,MarTemp_7_759!$A$16:$B$1226,2,FALSE))</f>
        <v>8.9</v>
      </c>
      <c r="D636">
        <f>IF(VLOOKUP(Merged!A636,MarTemp_reconstructed!$A$18:$B$1197,2,FALSE)=-50,"",VLOOKUP(Merged!A636,MarTemp_reconstructed!$A$18:$B$1197,2,FALSE))</f>
        <v>6.75</v>
      </c>
      <c r="E636" t="e">
        <f>VLOOKUP(Merged!A636,Kyoto_Precip!$A$2:$O$142,15,FALSE)</f>
        <v>#N/A</v>
      </c>
      <c r="F636" t="e">
        <f>VLOOKUP(Merged!A636,Kyoto_Temp!$A$2:$O$142,15,FALSE)</f>
        <v>#N/A</v>
      </c>
      <c r="G636" t="e">
        <f>VLOOKUP(Merged!A636,Kyoto_Sun!$A$2:$O$142,15,FALSE)</f>
        <v>#N/A</v>
      </c>
    </row>
    <row r="637" spans="1:7">
      <c r="A637">
        <f>flowering_prunus!A662</f>
        <v>1436</v>
      </c>
      <c r="B637">
        <f>IF(VLOOKUP(Merged!A637,flowering_prunus!$A$27:$B$1241,2,FALSE)=0,"",VLOOKUP(Merged!A637,flowering_prunus!$A$27:$B$1241,2,FALSE))</f>
        <v>101</v>
      </c>
      <c r="C637">
        <f>IF(VLOOKUP(Merged!A637,MarTemp_7_759!$A$16:$B$1226,2,FALSE)=-999.9,"",VLOOKUP(Merged!A637,MarTemp_7_759!$A$16:$B$1226,2,FALSE))</f>
        <v>7.2</v>
      </c>
      <c r="D637">
        <f>IF(VLOOKUP(Merged!A637,MarTemp_reconstructed!$A$18:$B$1197,2,FALSE)=-50,"",VLOOKUP(Merged!A637,MarTemp_reconstructed!$A$18:$B$1197,2,FALSE))</f>
        <v>6.84</v>
      </c>
      <c r="E637" t="e">
        <f>VLOOKUP(Merged!A637,Kyoto_Precip!$A$2:$O$142,15,FALSE)</f>
        <v>#N/A</v>
      </c>
      <c r="F637" t="e">
        <f>VLOOKUP(Merged!A637,Kyoto_Temp!$A$2:$O$142,15,FALSE)</f>
        <v>#N/A</v>
      </c>
      <c r="G637" t="e">
        <f>VLOOKUP(Merged!A637,Kyoto_Sun!$A$2:$O$142,15,FALSE)</f>
        <v>#N/A</v>
      </c>
    </row>
    <row r="638" spans="1:7">
      <c r="A638">
        <f>flowering_prunus!A663</f>
        <v>1437</v>
      </c>
      <c r="B638">
        <f>IF(VLOOKUP(Merged!A638,flowering_prunus!$A$27:$B$1241,2,FALSE)=0,"",VLOOKUP(Merged!A638,flowering_prunus!$A$27:$B$1241,2,FALSE))</f>
        <v>103</v>
      </c>
      <c r="C638">
        <f>IF(VLOOKUP(Merged!A638,MarTemp_7_759!$A$16:$B$1226,2,FALSE)=-999.9,"",VLOOKUP(Merged!A638,MarTemp_7_759!$A$16:$B$1226,2,FALSE))</f>
        <v>6.6</v>
      </c>
      <c r="D638">
        <f>IF(VLOOKUP(Merged!A638,MarTemp_reconstructed!$A$18:$B$1197,2,FALSE)=-50,"",VLOOKUP(Merged!A638,MarTemp_reconstructed!$A$18:$B$1197,2,FALSE))</f>
        <v>6.92</v>
      </c>
      <c r="E638" t="e">
        <f>VLOOKUP(Merged!A638,Kyoto_Precip!$A$2:$O$142,15,FALSE)</f>
        <v>#N/A</v>
      </c>
      <c r="F638" t="e">
        <f>VLOOKUP(Merged!A638,Kyoto_Temp!$A$2:$O$142,15,FALSE)</f>
        <v>#N/A</v>
      </c>
      <c r="G638" t="e">
        <f>VLOOKUP(Merged!A638,Kyoto_Sun!$A$2:$O$142,15,FALSE)</f>
        <v>#N/A</v>
      </c>
    </row>
    <row r="639" spans="1:7">
      <c r="A639">
        <f>flowering_prunus!A664</f>
        <v>1438</v>
      </c>
      <c r="B639">
        <f>IF(VLOOKUP(Merged!A639,flowering_prunus!$A$27:$B$1241,2,FALSE)=0,"",VLOOKUP(Merged!A639,flowering_prunus!$A$27:$B$1241,2,FALSE))</f>
        <v>99</v>
      </c>
      <c r="C639">
        <f>IF(VLOOKUP(Merged!A639,MarTemp_7_759!$A$16:$B$1226,2,FALSE)=-999.9,"",VLOOKUP(Merged!A639,MarTemp_7_759!$A$16:$B$1226,2,FALSE))</f>
        <v>7.7</v>
      </c>
      <c r="D639">
        <f>IF(VLOOKUP(Merged!A639,MarTemp_reconstructed!$A$18:$B$1197,2,FALSE)=-50,"",VLOOKUP(Merged!A639,MarTemp_reconstructed!$A$18:$B$1197,2,FALSE))</f>
        <v>6.94</v>
      </c>
      <c r="E639" t="e">
        <f>VLOOKUP(Merged!A639,Kyoto_Precip!$A$2:$O$142,15,FALSE)</f>
        <v>#N/A</v>
      </c>
      <c r="F639" t="e">
        <f>VLOOKUP(Merged!A639,Kyoto_Temp!$A$2:$O$142,15,FALSE)</f>
        <v>#N/A</v>
      </c>
      <c r="G639" t="e">
        <f>VLOOKUP(Merged!A639,Kyoto_Sun!$A$2:$O$142,15,FALSE)</f>
        <v>#N/A</v>
      </c>
    </row>
    <row r="640" spans="1:7">
      <c r="A640">
        <f>flowering_prunus!A665</f>
        <v>1439</v>
      </c>
      <c r="B640">
        <f>IF(VLOOKUP(Merged!A640,flowering_prunus!$A$27:$B$1241,2,FALSE)=0,"",VLOOKUP(Merged!A640,flowering_prunus!$A$27:$B$1241,2,FALSE))</f>
        <v>101</v>
      </c>
      <c r="C640">
        <f>IF(VLOOKUP(Merged!A640,MarTemp_7_759!$A$16:$B$1226,2,FALSE)=-999.9,"",VLOOKUP(Merged!A640,MarTemp_7_759!$A$16:$B$1226,2,FALSE))</f>
        <v>7.2</v>
      </c>
      <c r="D640">
        <f>IF(VLOOKUP(Merged!A640,MarTemp_reconstructed!$A$18:$B$1197,2,FALSE)=-50,"",VLOOKUP(Merged!A640,MarTemp_reconstructed!$A$18:$B$1197,2,FALSE))</f>
        <v>6.84</v>
      </c>
      <c r="E640" t="e">
        <f>VLOOKUP(Merged!A640,Kyoto_Precip!$A$2:$O$142,15,FALSE)</f>
        <v>#N/A</v>
      </c>
      <c r="F640" t="e">
        <f>VLOOKUP(Merged!A640,Kyoto_Temp!$A$2:$O$142,15,FALSE)</f>
        <v>#N/A</v>
      </c>
      <c r="G640" t="e">
        <f>VLOOKUP(Merged!A640,Kyoto_Sun!$A$2:$O$142,15,FALSE)</f>
        <v>#N/A</v>
      </c>
    </row>
    <row r="641" spans="1:7">
      <c r="A641">
        <f>flowering_prunus!A666</f>
        <v>1440</v>
      </c>
      <c r="B641">
        <f>IF(VLOOKUP(Merged!A641,flowering_prunus!$A$27:$B$1241,2,FALSE)=0,"",VLOOKUP(Merged!A641,flowering_prunus!$A$27:$B$1241,2,FALSE))</f>
        <v>98</v>
      </c>
      <c r="C641">
        <f>IF(VLOOKUP(Merged!A641,MarTemp_7_759!$A$16:$B$1226,2,FALSE)=-999.9,"",VLOOKUP(Merged!A641,MarTemp_7_759!$A$16:$B$1226,2,FALSE))</f>
        <v>8</v>
      </c>
      <c r="D641">
        <f>IF(VLOOKUP(Merged!A641,MarTemp_reconstructed!$A$18:$B$1197,2,FALSE)=-50,"",VLOOKUP(Merged!A641,MarTemp_reconstructed!$A$18:$B$1197,2,FALSE))</f>
        <v>6.91</v>
      </c>
      <c r="E641" t="e">
        <f>VLOOKUP(Merged!A641,Kyoto_Precip!$A$2:$O$142,15,FALSE)</f>
        <v>#N/A</v>
      </c>
      <c r="F641" t="e">
        <f>VLOOKUP(Merged!A641,Kyoto_Temp!$A$2:$O$142,15,FALSE)</f>
        <v>#N/A</v>
      </c>
      <c r="G641" t="e">
        <f>VLOOKUP(Merged!A641,Kyoto_Sun!$A$2:$O$142,15,FALSE)</f>
        <v>#N/A</v>
      </c>
    </row>
    <row r="642" spans="1:7">
      <c r="A642">
        <f>flowering_prunus!A667</f>
        <v>1441</v>
      </c>
      <c r="B642">
        <f>IF(VLOOKUP(Merged!A642,flowering_prunus!$A$27:$B$1241,2,FALSE)=0,"",VLOOKUP(Merged!A642,flowering_prunus!$A$27:$B$1241,2,FALSE))</f>
        <v>105</v>
      </c>
      <c r="C642">
        <f>IF(VLOOKUP(Merged!A642,MarTemp_7_759!$A$16:$B$1226,2,FALSE)=-999.9,"",VLOOKUP(Merged!A642,MarTemp_7_759!$A$16:$B$1226,2,FALSE))</f>
        <v>6</v>
      </c>
      <c r="D642">
        <f>IF(VLOOKUP(Merged!A642,MarTemp_reconstructed!$A$18:$B$1197,2,FALSE)=-50,"",VLOOKUP(Merged!A642,MarTemp_reconstructed!$A$18:$B$1197,2,FALSE))</f>
        <v>6.83</v>
      </c>
      <c r="E642" t="e">
        <f>VLOOKUP(Merged!A642,Kyoto_Precip!$A$2:$O$142,15,FALSE)</f>
        <v>#N/A</v>
      </c>
      <c r="F642" t="e">
        <f>VLOOKUP(Merged!A642,Kyoto_Temp!$A$2:$O$142,15,FALSE)</f>
        <v>#N/A</v>
      </c>
      <c r="G642" t="e">
        <f>VLOOKUP(Merged!A642,Kyoto_Sun!$A$2:$O$142,15,FALSE)</f>
        <v>#N/A</v>
      </c>
    </row>
    <row r="643" spans="1:7">
      <c r="A643">
        <f>flowering_prunus!A668</f>
        <v>1442</v>
      </c>
      <c r="B643" t="str">
        <f>IF(VLOOKUP(Merged!A643,flowering_prunus!$A$27:$B$1241,2,FALSE)=0,"",VLOOKUP(Merged!A643,flowering_prunus!$A$27:$B$1241,2,FALSE))</f>
        <v/>
      </c>
      <c r="C643" t="str">
        <f>IF(VLOOKUP(Merged!A643,MarTemp_7_759!$A$16:$B$1226,2,FALSE)=-999.9,"",VLOOKUP(Merged!A643,MarTemp_7_759!$A$16:$B$1226,2,FALSE))</f>
        <v/>
      </c>
      <c r="D643">
        <f>IF(VLOOKUP(Merged!A643,MarTemp_reconstructed!$A$18:$B$1197,2,FALSE)=-50,"",VLOOKUP(Merged!A643,MarTemp_reconstructed!$A$18:$B$1197,2,FALSE))</f>
        <v>6.77</v>
      </c>
      <c r="E643" t="e">
        <f>VLOOKUP(Merged!A643,Kyoto_Precip!$A$2:$O$142,15,FALSE)</f>
        <v>#N/A</v>
      </c>
      <c r="F643" t="e">
        <f>VLOOKUP(Merged!A643,Kyoto_Temp!$A$2:$O$142,15,FALSE)</f>
        <v>#N/A</v>
      </c>
      <c r="G643" t="e">
        <f>VLOOKUP(Merged!A643,Kyoto_Sun!$A$2:$O$142,15,FALSE)</f>
        <v>#N/A</v>
      </c>
    </row>
    <row r="644" spans="1:7">
      <c r="A644">
        <f>flowering_prunus!A669</f>
        <v>1443</v>
      </c>
      <c r="B644">
        <f>IF(VLOOKUP(Merged!A644,flowering_prunus!$A$27:$B$1241,2,FALSE)=0,"",VLOOKUP(Merged!A644,flowering_prunus!$A$27:$B$1241,2,FALSE))</f>
        <v>107</v>
      </c>
      <c r="C644">
        <f>IF(VLOOKUP(Merged!A644,MarTemp_7_759!$A$16:$B$1226,2,FALSE)=-999.9,"",VLOOKUP(Merged!A644,MarTemp_7_759!$A$16:$B$1226,2,FALSE))</f>
        <v>5.4</v>
      </c>
      <c r="D644">
        <f>IF(VLOOKUP(Merged!A644,MarTemp_reconstructed!$A$18:$B$1197,2,FALSE)=-50,"",VLOOKUP(Merged!A644,MarTemp_reconstructed!$A$18:$B$1197,2,FALSE))</f>
        <v>6.68</v>
      </c>
      <c r="E644" t="e">
        <f>VLOOKUP(Merged!A644,Kyoto_Precip!$A$2:$O$142,15,FALSE)</f>
        <v>#N/A</v>
      </c>
      <c r="F644" t="e">
        <f>VLOOKUP(Merged!A644,Kyoto_Temp!$A$2:$O$142,15,FALSE)</f>
        <v>#N/A</v>
      </c>
      <c r="G644" t="e">
        <f>VLOOKUP(Merged!A644,Kyoto_Sun!$A$2:$O$142,15,FALSE)</f>
        <v>#N/A</v>
      </c>
    </row>
    <row r="645" spans="1:7">
      <c r="A645">
        <f>flowering_prunus!A670</f>
        <v>1444</v>
      </c>
      <c r="B645">
        <f>IF(VLOOKUP(Merged!A645,flowering_prunus!$A$27:$B$1241,2,FALSE)=0,"",VLOOKUP(Merged!A645,flowering_prunus!$A$27:$B$1241,2,FALSE))</f>
        <v>109</v>
      </c>
      <c r="C645">
        <f>IF(VLOOKUP(Merged!A645,MarTemp_7_759!$A$16:$B$1226,2,FALSE)=-999.9,"",VLOOKUP(Merged!A645,MarTemp_7_759!$A$16:$B$1226,2,FALSE))</f>
        <v>4.9000000000000004</v>
      </c>
      <c r="D645">
        <f>IF(VLOOKUP(Merged!A645,MarTemp_reconstructed!$A$18:$B$1197,2,FALSE)=-50,"",VLOOKUP(Merged!A645,MarTemp_reconstructed!$A$18:$B$1197,2,FALSE))</f>
        <v>6.57</v>
      </c>
      <c r="E645" t="e">
        <f>VLOOKUP(Merged!A645,Kyoto_Precip!$A$2:$O$142,15,FALSE)</f>
        <v>#N/A</v>
      </c>
      <c r="F645" t="e">
        <f>VLOOKUP(Merged!A645,Kyoto_Temp!$A$2:$O$142,15,FALSE)</f>
        <v>#N/A</v>
      </c>
      <c r="G645" t="e">
        <f>VLOOKUP(Merged!A645,Kyoto_Sun!$A$2:$O$142,15,FALSE)</f>
        <v>#N/A</v>
      </c>
    </row>
    <row r="646" spans="1:7">
      <c r="A646">
        <f>flowering_prunus!A671</f>
        <v>1445</v>
      </c>
      <c r="B646" t="str">
        <f>IF(VLOOKUP(Merged!A646,flowering_prunus!$A$27:$B$1241,2,FALSE)=0,"",VLOOKUP(Merged!A646,flowering_prunus!$A$27:$B$1241,2,FALSE))</f>
        <v/>
      </c>
      <c r="C646" t="str">
        <f>IF(VLOOKUP(Merged!A646,MarTemp_7_759!$A$16:$B$1226,2,FALSE)=-999.9,"",VLOOKUP(Merged!A646,MarTemp_7_759!$A$16:$B$1226,2,FALSE))</f>
        <v/>
      </c>
      <c r="D646">
        <f>IF(VLOOKUP(Merged!A646,MarTemp_reconstructed!$A$18:$B$1197,2,FALSE)=-50,"",VLOOKUP(Merged!A646,MarTemp_reconstructed!$A$18:$B$1197,2,FALSE))</f>
        <v>6.45</v>
      </c>
      <c r="E646" t="e">
        <f>VLOOKUP(Merged!A646,Kyoto_Precip!$A$2:$O$142,15,FALSE)</f>
        <v>#N/A</v>
      </c>
      <c r="F646" t="e">
        <f>VLOOKUP(Merged!A646,Kyoto_Temp!$A$2:$O$142,15,FALSE)</f>
        <v>#N/A</v>
      </c>
      <c r="G646" t="e">
        <f>VLOOKUP(Merged!A646,Kyoto_Sun!$A$2:$O$142,15,FALSE)</f>
        <v>#N/A</v>
      </c>
    </row>
    <row r="647" spans="1:7">
      <c r="A647">
        <f>flowering_prunus!A672</f>
        <v>1446</v>
      </c>
      <c r="B647">
        <f>IF(VLOOKUP(Merged!A647,flowering_prunus!$A$27:$B$1241,2,FALSE)=0,"",VLOOKUP(Merged!A647,flowering_prunus!$A$27:$B$1241,2,FALSE))</f>
        <v>108</v>
      </c>
      <c r="C647">
        <f>IF(VLOOKUP(Merged!A647,MarTemp_7_759!$A$16:$B$1226,2,FALSE)=-999.9,"",VLOOKUP(Merged!A647,MarTemp_7_759!$A$16:$B$1226,2,FALSE))</f>
        <v>5.2</v>
      </c>
      <c r="D647">
        <f>IF(VLOOKUP(Merged!A647,MarTemp_reconstructed!$A$18:$B$1197,2,FALSE)=-50,"",VLOOKUP(Merged!A647,MarTemp_reconstructed!$A$18:$B$1197,2,FALSE))</f>
        <v>6.47</v>
      </c>
      <c r="E647" t="e">
        <f>VLOOKUP(Merged!A647,Kyoto_Precip!$A$2:$O$142,15,FALSE)</f>
        <v>#N/A</v>
      </c>
      <c r="F647" t="e">
        <f>VLOOKUP(Merged!A647,Kyoto_Temp!$A$2:$O$142,15,FALSE)</f>
        <v>#N/A</v>
      </c>
      <c r="G647" t="e">
        <f>VLOOKUP(Merged!A647,Kyoto_Sun!$A$2:$O$142,15,FALSE)</f>
        <v>#N/A</v>
      </c>
    </row>
    <row r="648" spans="1:7">
      <c r="A648">
        <f>flowering_prunus!A673</f>
        <v>1447</v>
      </c>
      <c r="B648">
        <f>IF(VLOOKUP(Merged!A648,flowering_prunus!$A$27:$B$1241,2,FALSE)=0,"",VLOOKUP(Merged!A648,flowering_prunus!$A$27:$B$1241,2,FALSE))</f>
        <v>111</v>
      </c>
      <c r="C648">
        <f>IF(VLOOKUP(Merged!A648,MarTemp_7_759!$A$16:$B$1226,2,FALSE)=-999.9,"",VLOOKUP(Merged!A648,MarTemp_7_759!$A$16:$B$1226,2,FALSE))</f>
        <v>4.3</v>
      </c>
      <c r="D648">
        <f>IF(VLOOKUP(Merged!A648,MarTemp_reconstructed!$A$18:$B$1197,2,FALSE)=-50,"",VLOOKUP(Merged!A648,MarTemp_reconstructed!$A$18:$B$1197,2,FALSE))</f>
        <v>6.43</v>
      </c>
      <c r="E648" t="e">
        <f>VLOOKUP(Merged!A648,Kyoto_Precip!$A$2:$O$142,15,FALSE)</f>
        <v>#N/A</v>
      </c>
      <c r="F648" t="e">
        <f>VLOOKUP(Merged!A648,Kyoto_Temp!$A$2:$O$142,15,FALSE)</f>
        <v>#N/A</v>
      </c>
      <c r="G648" t="e">
        <f>VLOOKUP(Merged!A648,Kyoto_Sun!$A$2:$O$142,15,FALSE)</f>
        <v>#N/A</v>
      </c>
    </row>
    <row r="649" spans="1:7">
      <c r="A649">
        <f>flowering_prunus!A674</f>
        <v>1448</v>
      </c>
      <c r="B649">
        <f>IF(VLOOKUP(Merged!A649,flowering_prunus!$A$27:$B$1241,2,FALSE)=0,"",VLOOKUP(Merged!A649,flowering_prunus!$A$27:$B$1241,2,FALSE))</f>
        <v>96</v>
      </c>
      <c r="C649">
        <f>IF(VLOOKUP(Merged!A649,MarTemp_7_759!$A$16:$B$1226,2,FALSE)=-999.9,"",VLOOKUP(Merged!A649,MarTemp_7_759!$A$16:$B$1226,2,FALSE))</f>
        <v>8.6</v>
      </c>
      <c r="D649">
        <f>IF(VLOOKUP(Merged!A649,MarTemp_reconstructed!$A$18:$B$1197,2,FALSE)=-50,"",VLOOKUP(Merged!A649,MarTemp_reconstructed!$A$18:$B$1197,2,FALSE))</f>
        <v>6.47</v>
      </c>
      <c r="E649" t="e">
        <f>VLOOKUP(Merged!A649,Kyoto_Precip!$A$2:$O$142,15,FALSE)</f>
        <v>#N/A</v>
      </c>
      <c r="F649" t="e">
        <f>VLOOKUP(Merged!A649,Kyoto_Temp!$A$2:$O$142,15,FALSE)</f>
        <v>#N/A</v>
      </c>
      <c r="G649" t="e">
        <f>VLOOKUP(Merged!A649,Kyoto_Sun!$A$2:$O$142,15,FALSE)</f>
        <v>#N/A</v>
      </c>
    </row>
    <row r="650" spans="1:7">
      <c r="A650">
        <f>flowering_prunus!A675</f>
        <v>1449</v>
      </c>
      <c r="B650">
        <f>IF(VLOOKUP(Merged!A650,flowering_prunus!$A$27:$B$1241,2,FALSE)=0,"",VLOOKUP(Merged!A650,flowering_prunus!$A$27:$B$1241,2,FALSE))</f>
        <v>95</v>
      </c>
      <c r="C650">
        <f>IF(VLOOKUP(Merged!A650,MarTemp_7_759!$A$16:$B$1226,2,FALSE)=-999.9,"",VLOOKUP(Merged!A650,MarTemp_7_759!$A$16:$B$1226,2,FALSE))</f>
        <v>8.9</v>
      </c>
      <c r="D650">
        <f>IF(VLOOKUP(Merged!A650,MarTemp_reconstructed!$A$18:$B$1197,2,FALSE)=-50,"",VLOOKUP(Merged!A650,MarTemp_reconstructed!$A$18:$B$1197,2,FALSE))</f>
        <v>6.41</v>
      </c>
      <c r="E650" t="e">
        <f>VLOOKUP(Merged!A650,Kyoto_Precip!$A$2:$O$142,15,FALSE)</f>
        <v>#N/A</v>
      </c>
      <c r="F650" t="e">
        <f>VLOOKUP(Merged!A650,Kyoto_Temp!$A$2:$O$142,15,FALSE)</f>
        <v>#N/A</v>
      </c>
      <c r="G650" t="e">
        <f>VLOOKUP(Merged!A650,Kyoto_Sun!$A$2:$O$142,15,FALSE)</f>
        <v>#N/A</v>
      </c>
    </row>
    <row r="651" spans="1:7">
      <c r="A651">
        <f>flowering_prunus!A676</f>
        <v>1450</v>
      </c>
      <c r="B651">
        <f>IF(VLOOKUP(Merged!A651,flowering_prunus!$A$27:$B$1241,2,FALSE)=0,"",VLOOKUP(Merged!A651,flowering_prunus!$A$27:$B$1241,2,FALSE))</f>
        <v>100</v>
      </c>
      <c r="C651">
        <f>IF(VLOOKUP(Merged!A651,MarTemp_7_759!$A$16:$B$1226,2,FALSE)=-999.9,"",VLOOKUP(Merged!A651,MarTemp_7_759!$A$16:$B$1226,2,FALSE))</f>
        <v>7.4</v>
      </c>
      <c r="D651">
        <f>IF(VLOOKUP(Merged!A651,MarTemp_reconstructed!$A$18:$B$1197,2,FALSE)=-50,"",VLOOKUP(Merged!A651,MarTemp_reconstructed!$A$18:$B$1197,2,FALSE))</f>
        <v>6.56</v>
      </c>
      <c r="E651" t="e">
        <f>VLOOKUP(Merged!A651,Kyoto_Precip!$A$2:$O$142,15,FALSE)</f>
        <v>#N/A</v>
      </c>
      <c r="F651" t="e">
        <f>VLOOKUP(Merged!A651,Kyoto_Temp!$A$2:$O$142,15,FALSE)</f>
        <v>#N/A</v>
      </c>
      <c r="G651" t="e">
        <f>VLOOKUP(Merged!A651,Kyoto_Sun!$A$2:$O$142,15,FALSE)</f>
        <v>#N/A</v>
      </c>
    </row>
    <row r="652" spans="1:7">
      <c r="A652">
        <f>flowering_prunus!A677</f>
        <v>1451</v>
      </c>
      <c r="B652">
        <f>IF(VLOOKUP(Merged!A652,flowering_prunus!$A$27:$B$1241,2,FALSE)=0,"",VLOOKUP(Merged!A652,flowering_prunus!$A$27:$B$1241,2,FALSE))</f>
        <v>103</v>
      </c>
      <c r="C652">
        <f>IF(VLOOKUP(Merged!A652,MarTemp_7_759!$A$16:$B$1226,2,FALSE)=-999.9,"",VLOOKUP(Merged!A652,MarTemp_7_759!$A$16:$B$1226,2,FALSE))</f>
        <v>6.6</v>
      </c>
      <c r="D652">
        <f>IF(VLOOKUP(Merged!A652,MarTemp_reconstructed!$A$18:$B$1197,2,FALSE)=-50,"",VLOOKUP(Merged!A652,MarTemp_reconstructed!$A$18:$B$1197,2,FALSE))</f>
        <v>6.46</v>
      </c>
      <c r="E652" t="e">
        <f>VLOOKUP(Merged!A652,Kyoto_Precip!$A$2:$O$142,15,FALSE)</f>
        <v>#N/A</v>
      </c>
      <c r="F652" t="e">
        <f>VLOOKUP(Merged!A652,Kyoto_Temp!$A$2:$O$142,15,FALSE)</f>
        <v>#N/A</v>
      </c>
      <c r="G652" t="e">
        <f>VLOOKUP(Merged!A652,Kyoto_Sun!$A$2:$O$142,15,FALSE)</f>
        <v>#N/A</v>
      </c>
    </row>
    <row r="653" spans="1:7">
      <c r="A653">
        <f>flowering_prunus!A678</f>
        <v>1452</v>
      </c>
      <c r="B653">
        <f>IF(VLOOKUP(Merged!A653,flowering_prunus!$A$27:$B$1241,2,FALSE)=0,"",VLOOKUP(Merged!A653,flowering_prunus!$A$27:$B$1241,2,FALSE))</f>
        <v>92</v>
      </c>
      <c r="C653">
        <f>IF(VLOOKUP(Merged!A653,MarTemp_7_759!$A$16:$B$1226,2,FALSE)=-999.9,"",VLOOKUP(Merged!A653,MarTemp_7_759!$A$16:$B$1226,2,FALSE))</f>
        <v>9.9</v>
      </c>
      <c r="D653">
        <f>IF(VLOOKUP(Merged!A653,MarTemp_reconstructed!$A$18:$B$1197,2,FALSE)=-50,"",VLOOKUP(Merged!A653,MarTemp_reconstructed!$A$18:$B$1197,2,FALSE))</f>
        <v>6.45</v>
      </c>
      <c r="E653" t="e">
        <f>VLOOKUP(Merged!A653,Kyoto_Precip!$A$2:$O$142,15,FALSE)</f>
        <v>#N/A</v>
      </c>
      <c r="F653" t="e">
        <f>VLOOKUP(Merged!A653,Kyoto_Temp!$A$2:$O$142,15,FALSE)</f>
        <v>#N/A</v>
      </c>
      <c r="G653" t="e">
        <f>VLOOKUP(Merged!A653,Kyoto_Sun!$A$2:$O$142,15,FALSE)</f>
        <v>#N/A</v>
      </c>
    </row>
    <row r="654" spans="1:7">
      <c r="A654">
        <f>flowering_prunus!A679</f>
        <v>1453</v>
      </c>
      <c r="B654">
        <f>IF(VLOOKUP(Merged!A654,flowering_prunus!$A$27:$B$1241,2,FALSE)=0,"",VLOOKUP(Merged!A654,flowering_prunus!$A$27:$B$1241,2,FALSE))</f>
        <v>107</v>
      </c>
      <c r="C654">
        <f>IF(VLOOKUP(Merged!A654,MarTemp_7_759!$A$16:$B$1226,2,FALSE)=-999.9,"",VLOOKUP(Merged!A654,MarTemp_7_759!$A$16:$B$1226,2,FALSE))</f>
        <v>5.4</v>
      </c>
      <c r="D654">
        <f>IF(VLOOKUP(Merged!A654,MarTemp_reconstructed!$A$18:$B$1197,2,FALSE)=-50,"",VLOOKUP(Merged!A654,MarTemp_reconstructed!$A$18:$B$1197,2,FALSE))</f>
        <v>6.47</v>
      </c>
      <c r="E654" t="e">
        <f>VLOOKUP(Merged!A654,Kyoto_Precip!$A$2:$O$142,15,FALSE)</f>
        <v>#N/A</v>
      </c>
      <c r="F654" t="e">
        <f>VLOOKUP(Merged!A654,Kyoto_Temp!$A$2:$O$142,15,FALSE)</f>
        <v>#N/A</v>
      </c>
      <c r="G654" t="e">
        <f>VLOOKUP(Merged!A654,Kyoto_Sun!$A$2:$O$142,15,FALSE)</f>
        <v>#N/A</v>
      </c>
    </row>
    <row r="655" spans="1:7">
      <c r="A655">
        <f>flowering_prunus!A680</f>
        <v>1454</v>
      </c>
      <c r="B655">
        <f>IF(VLOOKUP(Merged!A655,flowering_prunus!$A$27:$B$1241,2,FALSE)=0,"",VLOOKUP(Merged!A655,flowering_prunus!$A$27:$B$1241,2,FALSE))</f>
        <v>105</v>
      </c>
      <c r="C655">
        <f>IF(VLOOKUP(Merged!A655,MarTemp_7_759!$A$16:$B$1226,2,FALSE)=-999.9,"",VLOOKUP(Merged!A655,MarTemp_7_759!$A$16:$B$1226,2,FALSE))</f>
        <v>6</v>
      </c>
      <c r="D655">
        <f>IF(VLOOKUP(Merged!A655,MarTemp_reconstructed!$A$18:$B$1197,2,FALSE)=-50,"",VLOOKUP(Merged!A655,MarTemp_reconstructed!$A$18:$B$1197,2,FALSE))</f>
        <v>6.42</v>
      </c>
      <c r="E655" t="e">
        <f>VLOOKUP(Merged!A655,Kyoto_Precip!$A$2:$O$142,15,FALSE)</f>
        <v>#N/A</v>
      </c>
      <c r="F655" t="e">
        <f>VLOOKUP(Merged!A655,Kyoto_Temp!$A$2:$O$142,15,FALSE)</f>
        <v>#N/A</v>
      </c>
      <c r="G655" t="e">
        <f>VLOOKUP(Merged!A655,Kyoto_Sun!$A$2:$O$142,15,FALSE)</f>
        <v>#N/A</v>
      </c>
    </row>
    <row r="656" spans="1:7">
      <c r="A656">
        <f>flowering_prunus!A681</f>
        <v>1455</v>
      </c>
      <c r="B656">
        <f>IF(VLOOKUP(Merged!A656,flowering_prunus!$A$27:$B$1241,2,FALSE)=0,"",VLOOKUP(Merged!A656,flowering_prunus!$A$27:$B$1241,2,FALSE))</f>
        <v>96</v>
      </c>
      <c r="C656">
        <f>IF(VLOOKUP(Merged!A656,MarTemp_7_759!$A$16:$B$1226,2,FALSE)=-999.9,"",VLOOKUP(Merged!A656,MarTemp_7_759!$A$16:$B$1226,2,FALSE))</f>
        <v>8.6</v>
      </c>
      <c r="D656">
        <f>IF(VLOOKUP(Merged!A656,MarTemp_reconstructed!$A$18:$B$1197,2,FALSE)=-50,"",VLOOKUP(Merged!A656,MarTemp_reconstructed!$A$18:$B$1197,2,FALSE))</f>
        <v>6.38</v>
      </c>
      <c r="E656" t="e">
        <f>VLOOKUP(Merged!A656,Kyoto_Precip!$A$2:$O$142,15,FALSE)</f>
        <v>#N/A</v>
      </c>
      <c r="F656" t="e">
        <f>VLOOKUP(Merged!A656,Kyoto_Temp!$A$2:$O$142,15,FALSE)</f>
        <v>#N/A</v>
      </c>
      <c r="G656" t="e">
        <f>VLOOKUP(Merged!A656,Kyoto_Sun!$A$2:$O$142,15,FALSE)</f>
        <v>#N/A</v>
      </c>
    </row>
    <row r="657" spans="1:7">
      <c r="A657">
        <f>flowering_prunus!A682</f>
        <v>1456</v>
      </c>
      <c r="B657">
        <f>IF(VLOOKUP(Merged!A657,flowering_prunus!$A$27:$B$1241,2,FALSE)=0,"",VLOOKUP(Merged!A657,flowering_prunus!$A$27:$B$1241,2,FALSE))</f>
        <v>106</v>
      </c>
      <c r="C657">
        <f>IF(VLOOKUP(Merged!A657,MarTemp_7_759!$A$16:$B$1226,2,FALSE)=-999.9,"",VLOOKUP(Merged!A657,MarTemp_7_759!$A$16:$B$1226,2,FALSE))</f>
        <v>5.7</v>
      </c>
      <c r="D657">
        <f>IF(VLOOKUP(Merged!A657,MarTemp_reconstructed!$A$18:$B$1197,2,FALSE)=-50,"",VLOOKUP(Merged!A657,MarTemp_reconstructed!$A$18:$B$1197,2,FALSE))</f>
        <v>6.33</v>
      </c>
      <c r="E657" t="e">
        <f>VLOOKUP(Merged!A657,Kyoto_Precip!$A$2:$O$142,15,FALSE)</f>
        <v>#N/A</v>
      </c>
      <c r="F657" t="e">
        <f>VLOOKUP(Merged!A657,Kyoto_Temp!$A$2:$O$142,15,FALSE)</f>
        <v>#N/A</v>
      </c>
      <c r="G657" t="e">
        <f>VLOOKUP(Merged!A657,Kyoto_Sun!$A$2:$O$142,15,FALSE)</f>
        <v>#N/A</v>
      </c>
    </row>
    <row r="658" spans="1:7">
      <c r="A658">
        <f>flowering_prunus!A683</f>
        <v>1457</v>
      </c>
      <c r="B658">
        <f>IF(VLOOKUP(Merged!A658,flowering_prunus!$A$27:$B$1241,2,FALSE)=0,"",VLOOKUP(Merged!A658,flowering_prunus!$A$27:$B$1241,2,FALSE))</f>
        <v>105</v>
      </c>
      <c r="C658">
        <f>IF(VLOOKUP(Merged!A658,MarTemp_7_759!$A$16:$B$1226,2,FALSE)=-999.9,"",VLOOKUP(Merged!A658,MarTemp_7_759!$A$16:$B$1226,2,FALSE))</f>
        <v>6</v>
      </c>
      <c r="D658">
        <f>IF(VLOOKUP(Merged!A658,MarTemp_reconstructed!$A$18:$B$1197,2,FALSE)=-50,"",VLOOKUP(Merged!A658,MarTemp_reconstructed!$A$18:$B$1197,2,FALSE))</f>
        <v>6.22</v>
      </c>
      <c r="E658" t="e">
        <f>VLOOKUP(Merged!A658,Kyoto_Precip!$A$2:$O$142,15,FALSE)</f>
        <v>#N/A</v>
      </c>
      <c r="F658" t="e">
        <f>VLOOKUP(Merged!A658,Kyoto_Temp!$A$2:$O$142,15,FALSE)</f>
        <v>#N/A</v>
      </c>
      <c r="G658" t="e">
        <f>VLOOKUP(Merged!A658,Kyoto_Sun!$A$2:$O$142,15,FALSE)</f>
        <v>#N/A</v>
      </c>
    </row>
    <row r="659" spans="1:7">
      <c r="A659">
        <f>flowering_prunus!A684</f>
        <v>1458</v>
      </c>
      <c r="B659">
        <f>IF(VLOOKUP(Merged!A659,flowering_prunus!$A$27:$B$1241,2,FALSE)=0,"",VLOOKUP(Merged!A659,flowering_prunus!$A$27:$B$1241,2,FALSE))</f>
        <v>112</v>
      </c>
      <c r="C659">
        <f>IF(VLOOKUP(Merged!A659,MarTemp_7_759!$A$16:$B$1226,2,FALSE)=-999.9,"",VLOOKUP(Merged!A659,MarTemp_7_759!$A$16:$B$1226,2,FALSE))</f>
        <v>4.0999999999999996</v>
      </c>
      <c r="D659">
        <f>IF(VLOOKUP(Merged!A659,MarTemp_reconstructed!$A$18:$B$1197,2,FALSE)=-50,"",VLOOKUP(Merged!A659,MarTemp_reconstructed!$A$18:$B$1197,2,FALSE))</f>
        <v>6.2</v>
      </c>
      <c r="E659" t="e">
        <f>VLOOKUP(Merged!A659,Kyoto_Precip!$A$2:$O$142,15,FALSE)</f>
        <v>#N/A</v>
      </c>
      <c r="F659" t="e">
        <f>VLOOKUP(Merged!A659,Kyoto_Temp!$A$2:$O$142,15,FALSE)</f>
        <v>#N/A</v>
      </c>
      <c r="G659" t="e">
        <f>VLOOKUP(Merged!A659,Kyoto_Sun!$A$2:$O$142,15,FALSE)</f>
        <v>#N/A</v>
      </c>
    </row>
    <row r="660" spans="1:7">
      <c r="A660">
        <f>flowering_prunus!A685</f>
        <v>1459</v>
      </c>
      <c r="B660">
        <f>IF(VLOOKUP(Merged!A660,flowering_prunus!$A$27:$B$1241,2,FALSE)=0,"",VLOOKUP(Merged!A660,flowering_prunus!$A$27:$B$1241,2,FALSE))</f>
        <v>113</v>
      </c>
      <c r="C660">
        <f>IF(VLOOKUP(Merged!A660,MarTemp_7_759!$A$16:$B$1226,2,FALSE)=-999.9,"",VLOOKUP(Merged!A660,MarTemp_7_759!$A$16:$B$1226,2,FALSE))</f>
        <v>3.8</v>
      </c>
      <c r="D660">
        <f>IF(VLOOKUP(Merged!A660,MarTemp_reconstructed!$A$18:$B$1197,2,FALSE)=-50,"",VLOOKUP(Merged!A660,MarTemp_reconstructed!$A$18:$B$1197,2,FALSE))</f>
        <v>6.32</v>
      </c>
      <c r="E660" t="e">
        <f>VLOOKUP(Merged!A660,Kyoto_Precip!$A$2:$O$142,15,FALSE)</f>
        <v>#N/A</v>
      </c>
      <c r="F660" t="e">
        <f>VLOOKUP(Merged!A660,Kyoto_Temp!$A$2:$O$142,15,FALSE)</f>
        <v>#N/A</v>
      </c>
      <c r="G660" t="e">
        <f>VLOOKUP(Merged!A660,Kyoto_Sun!$A$2:$O$142,15,FALSE)</f>
        <v>#N/A</v>
      </c>
    </row>
    <row r="661" spans="1:7">
      <c r="A661">
        <f>flowering_prunus!A686</f>
        <v>1460</v>
      </c>
      <c r="B661">
        <f>IF(VLOOKUP(Merged!A661,flowering_prunus!$A$27:$B$1241,2,FALSE)=0,"",VLOOKUP(Merged!A661,flowering_prunus!$A$27:$B$1241,2,FALSE))</f>
        <v>111</v>
      </c>
      <c r="C661">
        <f>IF(VLOOKUP(Merged!A661,MarTemp_7_759!$A$16:$B$1226,2,FALSE)=-999.9,"",VLOOKUP(Merged!A661,MarTemp_7_759!$A$16:$B$1226,2,FALSE))</f>
        <v>4.3</v>
      </c>
      <c r="D661">
        <f>IF(VLOOKUP(Merged!A661,MarTemp_reconstructed!$A$18:$B$1197,2,FALSE)=-50,"",VLOOKUP(Merged!A661,MarTemp_reconstructed!$A$18:$B$1197,2,FALSE))</f>
        <v>6.34</v>
      </c>
      <c r="E661" t="e">
        <f>VLOOKUP(Merged!A661,Kyoto_Precip!$A$2:$O$142,15,FALSE)</f>
        <v>#N/A</v>
      </c>
      <c r="F661" t="e">
        <f>VLOOKUP(Merged!A661,Kyoto_Temp!$A$2:$O$142,15,FALSE)</f>
        <v>#N/A</v>
      </c>
      <c r="G661" t="e">
        <f>VLOOKUP(Merged!A661,Kyoto_Sun!$A$2:$O$142,15,FALSE)</f>
        <v>#N/A</v>
      </c>
    </row>
    <row r="662" spans="1:7">
      <c r="A662">
        <f>flowering_prunus!A687</f>
        <v>1461</v>
      </c>
      <c r="B662">
        <f>IF(VLOOKUP(Merged!A662,flowering_prunus!$A$27:$B$1241,2,FALSE)=0,"",VLOOKUP(Merged!A662,flowering_prunus!$A$27:$B$1241,2,FALSE))</f>
        <v>106</v>
      </c>
      <c r="C662">
        <f>IF(VLOOKUP(Merged!A662,MarTemp_7_759!$A$16:$B$1226,2,FALSE)=-999.9,"",VLOOKUP(Merged!A662,MarTemp_7_759!$A$16:$B$1226,2,FALSE))</f>
        <v>5.7</v>
      </c>
      <c r="D662">
        <f>IF(VLOOKUP(Merged!A662,MarTemp_reconstructed!$A$18:$B$1197,2,FALSE)=-50,"",VLOOKUP(Merged!A662,MarTemp_reconstructed!$A$18:$B$1197,2,FALSE))</f>
        <v>6.4</v>
      </c>
      <c r="E662" t="e">
        <f>VLOOKUP(Merged!A662,Kyoto_Precip!$A$2:$O$142,15,FALSE)</f>
        <v>#N/A</v>
      </c>
      <c r="F662" t="e">
        <f>VLOOKUP(Merged!A662,Kyoto_Temp!$A$2:$O$142,15,FALSE)</f>
        <v>#N/A</v>
      </c>
      <c r="G662" t="e">
        <f>VLOOKUP(Merged!A662,Kyoto_Sun!$A$2:$O$142,15,FALSE)</f>
        <v>#N/A</v>
      </c>
    </row>
    <row r="663" spans="1:7">
      <c r="A663">
        <f>flowering_prunus!A688</f>
        <v>1462</v>
      </c>
      <c r="B663">
        <f>IF(VLOOKUP(Merged!A663,flowering_prunus!$A$27:$B$1241,2,FALSE)=0,"",VLOOKUP(Merged!A663,flowering_prunus!$A$27:$B$1241,2,FALSE))</f>
        <v>106</v>
      </c>
      <c r="C663">
        <f>IF(VLOOKUP(Merged!A663,MarTemp_7_759!$A$16:$B$1226,2,FALSE)=-999.9,"",VLOOKUP(Merged!A663,MarTemp_7_759!$A$16:$B$1226,2,FALSE))</f>
        <v>5.7</v>
      </c>
      <c r="D663">
        <f>IF(VLOOKUP(Merged!A663,MarTemp_reconstructed!$A$18:$B$1197,2,FALSE)=-50,"",VLOOKUP(Merged!A663,MarTemp_reconstructed!$A$18:$B$1197,2,FALSE))</f>
        <v>6.34</v>
      </c>
      <c r="E663" t="e">
        <f>VLOOKUP(Merged!A663,Kyoto_Precip!$A$2:$O$142,15,FALSE)</f>
        <v>#N/A</v>
      </c>
      <c r="F663" t="e">
        <f>VLOOKUP(Merged!A663,Kyoto_Temp!$A$2:$O$142,15,FALSE)</f>
        <v>#N/A</v>
      </c>
      <c r="G663" t="e">
        <f>VLOOKUP(Merged!A663,Kyoto_Sun!$A$2:$O$142,15,FALSE)</f>
        <v>#N/A</v>
      </c>
    </row>
    <row r="664" spans="1:7">
      <c r="A664">
        <f>flowering_prunus!A689</f>
        <v>1463</v>
      </c>
      <c r="B664">
        <f>IF(VLOOKUP(Merged!A664,flowering_prunus!$A$27:$B$1241,2,FALSE)=0,"",VLOOKUP(Merged!A664,flowering_prunus!$A$27:$B$1241,2,FALSE))</f>
        <v>101</v>
      </c>
      <c r="C664">
        <f>IF(VLOOKUP(Merged!A664,MarTemp_7_759!$A$16:$B$1226,2,FALSE)=-999.9,"",VLOOKUP(Merged!A664,MarTemp_7_759!$A$16:$B$1226,2,FALSE))</f>
        <v>7.2</v>
      </c>
      <c r="D664">
        <f>IF(VLOOKUP(Merged!A664,MarTemp_reconstructed!$A$18:$B$1197,2,FALSE)=-50,"",VLOOKUP(Merged!A664,MarTemp_reconstructed!$A$18:$B$1197,2,FALSE))</f>
        <v>6.23</v>
      </c>
      <c r="E664" t="e">
        <f>VLOOKUP(Merged!A664,Kyoto_Precip!$A$2:$O$142,15,FALSE)</f>
        <v>#N/A</v>
      </c>
      <c r="F664" t="e">
        <f>VLOOKUP(Merged!A664,Kyoto_Temp!$A$2:$O$142,15,FALSE)</f>
        <v>#N/A</v>
      </c>
      <c r="G664" t="e">
        <f>VLOOKUP(Merged!A664,Kyoto_Sun!$A$2:$O$142,15,FALSE)</f>
        <v>#N/A</v>
      </c>
    </row>
    <row r="665" spans="1:7">
      <c r="A665">
        <f>flowering_prunus!A690</f>
        <v>1464</v>
      </c>
      <c r="B665">
        <f>IF(VLOOKUP(Merged!A665,flowering_prunus!$A$27:$B$1241,2,FALSE)=0,"",VLOOKUP(Merged!A665,flowering_prunus!$A$27:$B$1241,2,FALSE))</f>
        <v>104</v>
      </c>
      <c r="C665">
        <f>IF(VLOOKUP(Merged!A665,MarTemp_7_759!$A$16:$B$1226,2,FALSE)=-999.9,"",VLOOKUP(Merged!A665,MarTemp_7_759!$A$16:$B$1226,2,FALSE))</f>
        <v>6.3</v>
      </c>
      <c r="D665">
        <f>IF(VLOOKUP(Merged!A665,MarTemp_reconstructed!$A$18:$B$1197,2,FALSE)=-50,"",VLOOKUP(Merged!A665,MarTemp_reconstructed!$A$18:$B$1197,2,FALSE))</f>
        <v>6.1</v>
      </c>
      <c r="E665" t="e">
        <f>VLOOKUP(Merged!A665,Kyoto_Precip!$A$2:$O$142,15,FALSE)</f>
        <v>#N/A</v>
      </c>
      <c r="F665" t="e">
        <f>VLOOKUP(Merged!A665,Kyoto_Temp!$A$2:$O$142,15,FALSE)</f>
        <v>#N/A</v>
      </c>
      <c r="G665" t="e">
        <f>VLOOKUP(Merged!A665,Kyoto_Sun!$A$2:$O$142,15,FALSE)</f>
        <v>#N/A</v>
      </c>
    </row>
    <row r="666" spans="1:7">
      <c r="A666">
        <f>flowering_prunus!A691</f>
        <v>1465</v>
      </c>
      <c r="B666">
        <f>IF(VLOOKUP(Merged!A666,flowering_prunus!$A$27:$B$1241,2,FALSE)=0,"",VLOOKUP(Merged!A666,flowering_prunus!$A$27:$B$1241,2,FALSE))</f>
        <v>98</v>
      </c>
      <c r="C666">
        <f>IF(VLOOKUP(Merged!A666,MarTemp_7_759!$A$16:$B$1226,2,FALSE)=-999.9,"",VLOOKUP(Merged!A666,MarTemp_7_759!$A$16:$B$1226,2,FALSE))</f>
        <v>8</v>
      </c>
      <c r="D666">
        <f>IF(VLOOKUP(Merged!A666,MarTemp_reconstructed!$A$18:$B$1197,2,FALSE)=-50,"",VLOOKUP(Merged!A666,MarTemp_reconstructed!$A$18:$B$1197,2,FALSE))</f>
        <v>6.04</v>
      </c>
      <c r="E666" t="e">
        <f>VLOOKUP(Merged!A666,Kyoto_Precip!$A$2:$O$142,15,FALSE)</f>
        <v>#N/A</v>
      </c>
      <c r="F666" t="e">
        <f>VLOOKUP(Merged!A666,Kyoto_Temp!$A$2:$O$142,15,FALSE)</f>
        <v>#N/A</v>
      </c>
      <c r="G666" t="e">
        <f>VLOOKUP(Merged!A666,Kyoto_Sun!$A$2:$O$142,15,FALSE)</f>
        <v>#N/A</v>
      </c>
    </row>
    <row r="667" spans="1:7">
      <c r="A667">
        <f>flowering_prunus!A692</f>
        <v>1466</v>
      </c>
      <c r="B667">
        <f>IF(VLOOKUP(Merged!A667,flowering_prunus!$A$27:$B$1241,2,FALSE)=0,"",VLOOKUP(Merged!A667,flowering_prunus!$A$27:$B$1241,2,FALSE))</f>
        <v>105</v>
      </c>
      <c r="C667">
        <f>IF(VLOOKUP(Merged!A667,MarTemp_7_759!$A$16:$B$1226,2,FALSE)=-999.9,"",VLOOKUP(Merged!A667,MarTemp_7_759!$A$16:$B$1226,2,FALSE))</f>
        <v>6</v>
      </c>
      <c r="D667">
        <f>IF(VLOOKUP(Merged!A667,MarTemp_reconstructed!$A$18:$B$1197,2,FALSE)=-50,"",VLOOKUP(Merged!A667,MarTemp_reconstructed!$A$18:$B$1197,2,FALSE))</f>
        <v>5.99</v>
      </c>
      <c r="E667" t="e">
        <f>VLOOKUP(Merged!A667,Kyoto_Precip!$A$2:$O$142,15,FALSE)</f>
        <v>#N/A</v>
      </c>
      <c r="F667" t="e">
        <f>VLOOKUP(Merged!A667,Kyoto_Temp!$A$2:$O$142,15,FALSE)</f>
        <v>#N/A</v>
      </c>
      <c r="G667" t="e">
        <f>VLOOKUP(Merged!A667,Kyoto_Sun!$A$2:$O$142,15,FALSE)</f>
        <v>#N/A</v>
      </c>
    </row>
    <row r="668" spans="1:7">
      <c r="A668">
        <f>flowering_prunus!A693</f>
        <v>1467</v>
      </c>
      <c r="B668">
        <f>IF(VLOOKUP(Merged!A668,flowering_prunus!$A$27:$B$1241,2,FALSE)=0,"",VLOOKUP(Merged!A668,flowering_prunus!$A$27:$B$1241,2,FALSE))</f>
        <v>101</v>
      </c>
      <c r="C668">
        <f>IF(VLOOKUP(Merged!A668,MarTemp_7_759!$A$16:$B$1226,2,FALSE)=-999.9,"",VLOOKUP(Merged!A668,MarTemp_7_759!$A$16:$B$1226,2,FALSE))</f>
        <v>7.2</v>
      </c>
      <c r="D668">
        <f>IF(VLOOKUP(Merged!A668,MarTemp_reconstructed!$A$18:$B$1197,2,FALSE)=-50,"",VLOOKUP(Merged!A668,MarTemp_reconstructed!$A$18:$B$1197,2,FALSE))</f>
        <v>5.95</v>
      </c>
      <c r="E668" t="e">
        <f>VLOOKUP(Merged!A668,Kyoto_Precip!$A$2:$O$142,15,FALSE)</f>
        <v>#N/A</v>
      </c>
      <c r="F668" t="e">
        <f>VLOOKUP(Merged!A668,Kyoto_Temp!$A$2:$O$142,15,FALSE)</f>
        <v>#N/A</v>
      </c>
      <c r="G668" t="e">
        <f>VLOOKUP(Merged!A668,Kyoto_Sun!$A$2:$O$142,15,FALSE)</f>
        <v>#N/A</v>
      </c>
    </row>
    <row r="669" spans="1:7">
      <c r="A669">
        <f>flowering_prunus!A694</f>
        <v>1468</v>
      </c>
      <c r="B669">
        <f>IF(VLOOKUP(Merged!A669,flowering_prunus!$A$27:$B$1241,2,FALSE)=0,"",VLOOKUP(Merged!A669,flowering_prunus!$A$27:$B$1241,2,FALSE))</f>
        <v>101</v>
      </c>
      <c r="C669">
        <f>IF(VLOOKUP(Merged!A669,MarTemp_7_759!$A$16:$B$1226,2,FALSE)=-999.9,"",VLOOKUP(Merged!A669,MarTemp_7_759!$A$16:$B$1226,2,FALSE))</f>
        <v>7.2</v>
      </c>
      <c r="D669">
        <f>IF(VLOOKUP(Merged!A669,MarTemp_reconstructed!$A$18:$B$1197,2,FALSE)=-50,"",VLOOKUP(Merged!A669,MarTemp_reconstructed!$A$18:$B$1197,2,FALSE))</f>
        <v>5.88</v>
      </c>
      <c r="E669" t="e">
        <f>VLOOKUP(Merged!A669,Kyoto_Precip!$A$2:$O$142,15,FALSE)</f>
        <v>#N/A</v>
      </c>
      <c r="F669" t="e">
        <f>VLOOKUP(Merged!A669,Kyoto_Temp!$A$2:$O$142,15,FALSE)</f>
        <v>#N/A</v>
      </c>
      <c r="G669" t="e">
        <f>VLOOKUP(Merged!A669,Kyoto_Sun!$A$2:$O$142,15,FALSE)</f>
        <v>#N/A</v>
      </c>
    </row>
    <row r="670" spans="1:7">
      <c r="A670">
        <f>flowering_prunus!A695</f>
        <v>1469</v>
      </c>
      <c r="B670" t="str">
        <f>IF(VLOOKUP(Merged!A670,flowering_prunus!$A$27:$B$1241,2,FALSE)=0,"",VLOOKUP(Merged!A670,flowering_prunus!$A$27:$B$1241,2,FALSE))</f>
        <v/>
      </c>
      <c r="C670" t="str">
        <f>IF(VLOOKUP(Merged!A670,MarTemp_7_759!$A$16:$B$1226,2,FALSE)=-999.9,"",VLOOKUP(Merged!A670,MarTemp_7_759!$A$16:$B$1226,2,FALSE))</f>
        <v/>
      </c>
      <c r="D670">
        <f>IF(VLOOKUP(Merged!A670,MarTemp_reconstructed!$A$18:$B$1197,2,FALSE)=-50,"",VLOOKUP(Merged!A670,MarTemp_reconstructed!$A$18:$B$1197,2,FALSE))</f>
        <v>5.99</v>
      </c>
      <c r="E670" t="e">
        <f>VLOOKUP(Merged!A670,Kyoto_Precip!$A$2:$O$142,15,FALSE)</f>
        <v>#N/A</v>
      </c>
      <c r="F670" t="e">
        <f>VLOOKUP(Merged!A670,Kyoto_Temp!$A$2:$O$142,15,FALSE)</f>
        <v>#N/A</v>
      </c>
      <c r="G670" t="e">
        <f>VLOOKUP(Merged!A670,Kyoto_Sun!$A$2:$O$142,15,FALSE)</f>
        <v>#N/A</v>
      </c>
    </row>
    <row r="671" spans="1:7">
      <c r="A671">
        <f>flowering_prunus!A696</f>
        <v>1470</v>
      </c>
      <c r="B671" t="str">
        <f>IF(VLOOKUP(Merged!A671,flowering_prunus!$A$27:$B$1241,2,FALSE)=0,"",VLOOKUP(Merged!A671,flowering_prunus!$A$27:$B$1241,2,FALSE))</f>
        <v/>
      </c>
      <c r="C671" t="str">
        <f>IF(VLOOKUP(Merged!A671,MarTemp_7_759!$A$16:$B$1226,2,FALSE)=-999.9,"",VLOOKUP(Merged!A671,MarTemp_7_759!$A$16:$B$1226,2,FALSE))</f>
        <v/>
      </c>
      <c r="D671">
        <f>IF(VLOOKUP(Merged!A671,MarTemp_reconstructed!$A$18:$B$1197,2,FALSE)=-50,"",VLOOKUP(Merged!A671,MarTemp_reconstructed!$A$18:$B$1197,2,FALSE))</f>
        <v>6.13</v>
      </c>
      <c r="E671" t="e">
        <f>VLOOKUP(Merged!A671,Kyoto_Precip!$A$2:$O$142,15,FALSE)</f>
        <v>#N/A</v>
      </c>
      <c r="F671" t="e">
        <f>VLOOKUP(Merged!A671,Kyoto_Temp!$A$2:$O$142,15,FALSE)</f>
        <v>#N/A</v>
      </c>
      <c r="G671" t="e">
        <f>VLOOKUP(Merged!A671,Kyoto_Sun!$A$2:$O$142,15,FALSE)</f>
        <v>#N/A</v>
      </c>
    </row>
    <row r="672" spans="1:7">
      <c r="A672">
        <f>flowering_prunus!A697</f>
        <v>1471</v>
      </c>
      <c r="B672" t="str">
        <f>IF(VLOOKUP(Merged!A672,flowering_prunus!$A$27:$B$1241,2,FALSE)=0,"",VLOOKUP(Merged!A672,flowering_prunus!$A$27:$B$1241,2,FALSE))</f>
        <v/>
      </c>
      <c r="C672" t="str">
        <f>IF(VLOOKUP(Merged!A672,MarTemp_7_759!$A$16:$B$1226,2,FALSE)=-999.9,"",VLOOKUP(Merged!A672,MarTemp_7_759!$A$16:$B$1226,2,FALSE))</f>
        <v/>
      </c>
      <c r="D672">
        <f>IF(VLOOKUP(Merged!A672,MarTemp_reconstructed!$A$18:$B$1197,2,FALSE)=-50,"",VLOOKUP(Merged!A672,MarTemp_reconstructed!$A$18:$B$1197,2,FALSE))</f>
        <v>6.09</v>
      </c>
      <c r="E672" t="e">
        <f>VLOOKUP(Merged!A672,Kyoto_Precip!$A$2:$O$142,15,FALSE)</f>
        <v>#N/A</v>
      </c>
      <c r="F672" t="e">
        <f>VLOOKUP(Merged!A672,Kyoto_Temp!$A$2:$O$142,15,FALSE)</f>
        <v>#N/A</v>
      </c>
      <c r="G672" t="e">
        <f>VLOOKUP(Merged!A672,Kyoto_Sun!$A$2:$O$142,15,FALSE)</f>
        <v>#N/A</v>
      </c>
    </row>
    <row r="673" spans="1:7">
      <c r="A673">
        <f>flowering_prunus!A698</f>
        <v>1472</v>
      </c>
      <c r="B673">
        <f>IF(VLOOKUP(Merged!A673,flowering_prunus!$A$27:$B$1241,2,FALSE)=0,"",VLOOKUP(Merged!A673,flowering_prunus!$A$27:$B$1241,2,FALSE))</f>
        <v>114</v>
      </c>
      <c r="C673">
        <f>IF(VLOOKUP(Merged!A673,MarTemp_7_759!$A$16:$B$1226,2,FALSE)=-999.9,"",VLOOKUP(Merged!A673,MarTemp_7_759!$A$16:$B$1226,2,FALSE))</f>
        <v>3.5</v>
      </c>
      <c r="D673">
        <f>IF(VLOOKUP(Merged!A673,MarTemp_reconstructed!$A$18:$B$1197,2,FALSE)=-50,"",VLOOKUP(Merged!A673,MarTemp_reconstructed!$A$18:$B$1197,2,FALSE))</f>
        <v>6.23</v>
      </c>
      <c r="E673" t="e">
        <f>VLOOKUP(Merged!A673,Kyoto_Precip!$A$2:$O$142,15,FALSE)</f>
        <v>#N/A</v>
      </c>
      <c r="F673" t="e">
        <f>VLOOKUP(Merged!A673,Kyoto_Temp!$A$2:$O$142,15,FALSE)</f>
        <v>#N/A</v>
      </c>
      <c r="G673" t="e">
        <f>VLOOKUP(Merged!A673,Kyoto_Sun!$A$2:$O$142,15,FALSE)</f>
        <v>#N/A</v>
      </c>
    </row>
    <row r="674" spans="1:7">
      <c r="A674">
        <f>flowering_prunus!A699</f>
        <v>1473</v>
      </c>
      <c r="B674" t="str">
        <f>IF(VLOOKUP(Merged!A674,flowering_prunus!$A$27:$B$1241,2,FALSE)=0,"",VLOOKUP(Merged!A674,flowering_prunus!$A$27:$B$1241,2,FALSE))</f>
        <v/>
      </c>
      <c r="C674" t="str">
        <f>IF(VLOOKUP(Merged!A674,MarTemp_7_759!$A$16:$B$1226,2,FALSE)=-999.9,"",VLOOKUP(Merged!A674,MarTemp_7_759!$A$16:$B$1226,2,FALSE))</f>
        <v/>
      </c>
      <c r="D674">
        <f>IF(VLOOKUP(Merged!A674,MarTemp_reconstructed!$A$18:$B$1197,2,FALSE)=-50,"",VLOOKUP(Merged!A674,MarTemp_reconstructed!$A$18:$B$1197,2,FALSE))</f>
        <v>6.24</v>
      </c>
      <c r="E674" t="e">
        <f>VLOOKUP(Merged!A674,Kyoto_Precip!$A$2:$O$142,15,FALSE)</f>
        <v>#N/A</v>
      </c>
      <c r="F674" t="e">
        <f>VLOOKUP(Merged!A674,Kyoto_Temp!$A$2:$O$142,15,FALSE)</f>
        <v>#N/A</v>
      </c>
      <c r="G674" t="e">
        <f>VLOOKUP(Merged!A674,Kyoto_Sun!$A$2:$O$142,15,FALSE)</f>
        <v>#N/A</v>
      </c>
    </row>
    <row r="675" spans="1:7">
      <c r="A675">
        <f>flowering_prunus!A700</f>
        <v>1474</v>
      </c>
      <c r="B675">
        <f>IF(VLOOKUP(Merged!A675,flowering_prunus!$A$27:$B$1241,2,FALSE)=0,"",VLOOKUP(Merged!A675,flowering_prunus!$A$27:$B$1241,2,FALSE))</f>
        <v>98</v>
      </c>
      <c r="C675">
        <f>IF(VLOOKUP(Merged!A675,MarTemp_7_759!$A$16:$B$1226,2,FALSE)=-999.9,"",VLOOKUP(Merged!A675,MarTemp_7_759!$A$16:$B$1226,2,FALSE))</f>
        <v>8</v>
      </c>
      <c r="D675">
        <f>IF(VLOOKUP(Merged!A675,MarTemp_reconstructed!$A$18:$B$1197,2,FALSE)=-50,"",VLOOKUP(Merged!A675,MarTemp_reconstructed!$A$18:$B$1197,2,FALSE))</f>
        <v>6.36</v>
      </c>
      <c r="E675" t="e">
        <f>VLOOKUP(Merged!A675,Kyoto_Precip!$A$2:$O$142,15,FALSE)</f>
        <v>#N/A</v>
      </c>
      <c r="F675" t="e">
        <f>VLOOKUP(Merged!A675,Kyoto_Temp!$A$2:$O$142,15,FALSE)</f>
        <v>#N/A</v>
      </c>
      <c r="G675" t="e">
        <f>VLOOKUP(Merged!A675,Kyoto_Sun!$A$2:$O$142,15,FALSE)</f>
        <v>#N/A</v>
      </c>
    </row>
    <row r="676" spans="1:7">
      <c r="A676">
        <f>flowering_prunus!A701</f>
        <v>1475</v>
      </c>
      <c r="B676" t="str">
        <f>IF(VLOOKUP(Merged!A676,flowering_prunus!$A$27:$B$1241,2,FALSE)=0,"",VLOOKUP(Merged!A676,flowering_prunus!$A$27:$B$1241,2,FALSE))</f>
        <v/>
      </c>
      <c r="C676" t="str">
        <f>IF(VLOOKUP(Merged!A676,MarTemp_7_759!$A$16:$B$1226,2,FALSE)=-999.9,"",VLOOKUP(Merged!A676,MarTemp_7_759!$A$16:$B$1226,2,FALSE))</f>
        <v/>
      </c>
      <c r="D676">
        <f>IF(VLOOKUP(Merged!A676,MarTemp_reconstructed!$A$18:$B$1197,2,FALSE)=-50,"",VLOOKUP(Merged!A676,MarTemp_reconstructed!$A$18:$B$1197,2,FALSE))</f>
        <v>6.52</v>
      </c>
      <c r="E676" t="e">
        <f>VLOOKUP(Merged!A676,Kyoto_Precip!$A$2:$O$142,15,FALSE)</f>
        <v>#N/A</v>
      </c>
      <c r="F676" t="e">
        <f>VLOOKUP(Merged!A676,Kyoto_Temp!$A$2:$O$142,15,FALSE)</f>
        <v>#N/A</v>
      </c>
      <c r="G676" t="e">
        <f>VLOOKUP(Merged!A676,Kyoto_Sun!$A$2:$O$142,15,FALSE)</f>
        <v>#N/A</v>
      </c>
    </row>
    <row r="677" spans="1:7">
      <c r="A677">
        <f>flowering_prunus!A702</f>
        <v>1476</v>
      </c>
      <c r="B677">
        <f>IF(VLOOKUP(Merged!A677,flowering_prunus!$A$27:$B$1241,2,FALSE)=0,"",VLOOKUP(Merged!A677,flowering_prunus!$A$27:$B$1241,2,FALSE))</f>
        <v>100</v>
      </c>
      <c r="C677">
        <f>IF(VLOOKUP(Merged!A677,MarTemp_7_759!$A$16:$B$1226,2,FALSE)=-999.9,"",VLOOKUP(Merged!A677,MarTemp_7_759!$A$16:$B$1226,2,FALSE))</f>
        <v>7.4</v>
      </c>
      <c r="D677">
        <f>IF(VLOOKUP(Merged!A677,MarTemp_reconstructed!$A$18:$B$1197,2,FALSE)=-50,"",VLOOKUP(Merged!A677,MarTemp_reconstructed!$A$18:$B$1197,2,FALSE))</f>
        <v>6.57</v>
      </c>
      <c r="E677" t="e">
        <f>VLOOKUP(Merged!A677,Kyoto_Precip!$A$2:$O$142,15,FALSE)</f>
        <v>#N/A</v>
      </c>
      <c r="F677" t="e">
        <f>VLOOKUP(Merged!A677,Kyoto_Temp!$A$2:$O$142,15,FALSE)</f>
        <v>#N/A</v>
      </c>
      <c r="G677" t="e">
        <f>VLOOKUP(Merged!A677,Kyoto_Sun!$A$2:$O$142,15,FALSE)</f>
        <v>#N/A</v>
      </c>
    </row>
    <row r="678" spans="1:7">
      <c r="A678">
        <f>flowering_prunus!A703</f>
        <v>1477</v>
      </c>
      <c r="B678">
        <f>IF(VLOOKUP(Merged!A678,flowering_prunus!$A$27:$B$1241,2,FALSE)=0,"",VLOOKUP(Merged!A678,flowering_prunus!$A$27:$B$1241,2,FALSE))</f>
        <v>110</v>
      </c>
      <c r="C678">
        <f>IF(VLOOKUP(Merged!A678,MarTemp_7_759!$A$16:$B$1226,2,FALSE)=-999.9,"",VLOOKUP(Merged!A678,MarTemp_7_759!$A$16:$B$1226,2,FALSE))</f>
        <v>4.5999999999999996</v>
      </c>
      <c r="D678">
        <f>IF(VLOOKUP(Merged!A678,MarTemp_reconstructed!$A$18:$B$1197,2,FALSE)=-50,"",VLOOKUP(Merged!A678,MarTemp_reconstructed!$A$18:$B$1197,2,FALSE))</f>
        <v>6.56</v>
      </c>
      <c r="E678" t="e">
        <f>VLOOKUP(Merged!A678,Kyoto_Precip!$A$2:$O$142,15,FALSE)</f>
        <v>#N/A</v>
      </c>
      <c r="F678" t="e">
        <f>VLOOKUP(Merged!A678,Kyoto_Temp!$A$2:$O$142,15,FALSE)</f>
        <v>#N/A</v>
      </c>
      <c r="G678" t="e">
        <f>VLOOKUP(Merged!A678,Kyoto_Sun!$A$2:$O$142,15,FALSE)</f>
        <v>#N/A</v>
      </c>
    </row>
    <row r="679" spans="1:7">
      <c r="A679">
        <f>flowering_prunus!A704</f>
        <v>1478</v>
      </c>
      <c r="B679">
        <f>IF(VLOOKUP(Merged!A679,flowering_prunus!$A$27:$B$1241,2,FALSE)=0,"",VLOOKUP(Merged!A679,flowering_prunus!$A$27:$B$1241,2,FALSE))</f>
        <v>115</v>
      </c>
      <c r="C679">
        <f>IF(VLOOKUP(Merged!A679,MarTemp_7_759!$A$16:$B$1226,2,FALSE)=-999.9,"",VLOOKUP(Merged!A679,MarTemp_7_759!$A$16:$B$1226,2,FALSE))</f>
        <v>3.2</v>
      </c>
      <c r="D679">
        <f>IF(VLOOKUP(Merged!A679,MarTemp_reconstructed!$A$18:$B$1197,2,FALSE)=-50,"",VLOOKUP(Merged!A679,MarTemp_reconstructed!$A$18:$B$1197,2,FALSE))</f>
        <v>6.62</v>
      </c>
      <c r="E679" t="e">
        <f>VLOOKUP(Merged!A679,Kyoto_Precip!$A$2:$O$142,15,FALSE)</f>
        <v>#N/A</v>
      </c>
      <c r="F679" t="e">
        <f>VLOOKUP(Merged!A679,Kyoto_Temp!$A$2:$O$142,15,FALSE)</f>
        <v>#N/A</v>
      </c>
      <c r="G679" t="e">
        <f>VLOOKUP(Merged!A679,Kyoto_Sun!$A$2:$O$142,15,FALSE)</f>
        <v>#N/A</v>
      </c>
    </row>
    <row r="680" spans="1:7">
      <c r="A680">
        <f>flowering_prunus!A705</f>
        <v>1479</v>
      </c>
      <c r="B680">
        <f>IF(VLOOKUP(Merged!A680,flowering_prunus!$A$27:$B$1241,2,FALSE)=0,"",VLOOKUP(Merged!A680,flowering_prunus!$A$27:$B$1241,2,FALSE))</f>
        <v>110</v>
      </c>
      <c r="C680">
        <f>IF(VLOOKUP(Merged!A680,MarTemp_7_759!$A$16:$B$1226,2,FALSE)=-999.9,"",VLOOKUP(Merged!A680,MarTemp_7_759!$A$16:$B$1226,2,FALSE))</f>
        <v>4.5999999999999996</v>
      </c>
      <c r="D680">
        <f>IF(VLOOKUP(Merged!A680,MarTemp_reconstructed!$A$18:$B$1197,2,FALSE)=-50,"",VLOOKUP(Merged!A680,MarTemp_reconstructed!$A$18:$B$1197,2,FALSE))</f>
        <v>6.56</v>
      </c>
      <c r="E680" t="e">
        <f>VLOOKUP(Merged!A680,Kyoto_Precip!$A$2:$O$142,15,FALSE)</f>
        <v>#N/A</v>
      </c>
      <c r="F680" t="e">
        <f>VLOOKUP(Merged!A680,Kyoto_Temp!$A$2:$O$142,15,FALSE)</f>
        <v>#N/A</v>
      </c>
      <c r="G680" t="e">
        <f>VLOOKUP(Merged!A680,Kyoto_Sun!$A$2:$O$142,15,FALSE)</f>
        <v>#N/A</v>
      </c>
    </row>
    <row r="681" spans="1:7">
      <c r="A681">
        <f>flowering_prunus!A706</f>
        <v>1480</v>
      </c>
      <c r="B681">
        <f>IF(VLOOKUP(Merged!A681,flowering_prunus!$A$27:$B$1241,2,FALSE)=0,"",VLOOKUP(Merged!A681,flowering_prunus!$A$27:$B$1241,2,FALSE))</f>
        <v>104</v>
      </c>
      <c r="C681">
        <f>IF(VLOOKUP(Merged!A681,MarTemp_7_759!$A$16:$B$1226,2,FALSE)=-999.9,"",VLOOKUP(Merged!A681,MarTemp_7_759!$A$16:$B$1226,2,FALSE))</f>
        <v>6.3</v>
      </c>
      <c r="D681">
        <f>IF(VLOOKUP(Merged!A681,MarTemp_reconstructed!$A$18:$B$1197,2,FALSE)=-50,"",VLOOKUP(Merged!A681,MarTemp_reconstructed!$A$18:$B$1197,2,FALSE))</f>
        <v>6.64</v>
      </c>
      <c r="E681" t="e">
        <f>VLOOKUP(Merged!A681,Kyoto_Precip!$A$2:$O$142,15,FALSE)</f>
        <v>#N/A</v>
      </c>
      <c r="F681" t="e">
        <f>VLOOKUP(Merged!A681,Kyoto_Temp!$A$2:$O$142,15,FALSE)</f>
        <v>#N/A</v>
      </c>
      <c r="G681" t="e">
        <f>VLOOKUP(Merged!A681,Kyoto_Sun!$A$2:$O$142,15,FALSE)</f>
        <v>#N/A</v>
      </c>
    </row>
    <row r="682" spans="1:7">
      <c r="A682">
        <f>flowering_prunus!A707</f>
        <v>1481</v>
      </c>
      <c r="B682">
        <f>IF(VLOOKUP(Merged!A682,flowering_prunus!$A$27:$B$1241,2,FALSE)=0,"",VLOOKUP(Merged!A682,flowering_prunus!$A$27:$B$1241,2,FALSE))</f>
        <v>106</v>
      </c>
      <c r="C682">
        <f>IF(VLOOKUP(Merged!A682,MarTemp_7_759!$A$16:$B$1226,2,FALSE)=-999.9,"",VLOOKUP(Merged!A682,MarTemp_7_759!$A$16:$B$1226,2,FALSE))</f>
        <v>5.7</v>
      </c>
      <c r="D682">
        <f>IF(VLOOKUP(Merged!A682,MarTemp_reconstructed!$A$18:$B$1197,2,FALSE)=-50,"",VLOOKUP(Merged!A682,MarTemp_reconstructed!$A$18:$B$1197,2,FALSE))</f>
        <v>6.6</v>
      </c>
      <c r="E682" t="e">
        <f>VLOOKUP(Merged!A682,Kyoto_Precip!$A$2:$O$142,15,FALSE)</f>
        <v>#N/A</v>
      </c>
      <c r="F682" t="e">
        <f>VLOOKUP(Merged!A682,Kyoto_Temp!$A$2:$O$142,15,FALSE)</f>
        <v>#N/A</v>
      </c>
      <c r="G682" t="e">
        <f>VLOOKUP(Merged!A682,Kyoto_Sun!$A$2:$O$142,15,FALSE)</f>
        <v>#N/A</v>
      </c>
    </row>
    <row r="683" spans="1:7">
      <c r="A683">
        <f>flowering_prunus!A708</f>
        <v>1482</v>
      </c>
      <c r="B683">
        <f>IF(VLOOKUP(Merged!A683,flowering_prunus!$A$27:$B$1241,2,FALSE)=0,"",VLOOKUP(Merged!A683,flowering_prunus!$A$27:$B$1241,2,FALSE))</f>
        <v>108</v>
      </c>
      <c r="C683">
        <f>IF(VLOOKUP(Merged!A683,MarTemp_7_759!$A$16:$B$1226,2,FALSE)=-999.9,"",VLOOKUP(Merged!A683,MarTemp_7_759!$A$16:$B$1226,2,FALSE))</f>
        <v>5.2</v>
      </c>
      <c r="D683">
        <f>IF(VLOOKUP(Merged!A683,MarTemp_reconstructed!$A$18:$B$1197,2,FALSE)=-50,"",VLOOKUP(Merged!A683,MarTemp_reconstructed!$A$18:$B$1197,2,FALSE))</f>
        <v>6.59</v>
      </c>
      <c r="E683" t="e">
        <f>VLOOKUP(Merged!A683,Kyoto_Precip!$A$2:$O$142,15,FALSE)</f>
        <v>#N/A</v>
      </c>
      <c r="F683" t="e">
        <f>VLOOKUP(Merged!A683,Kyoto_Temp!$A$2:$O$142,15,FALSE)</f>
        <v>#N/A</v>
      </c>
      <c r="G683" t="e">
        <f>VLOOKUP(Merged!A683,Kyoto_Sun!$A$2:$O$142,15,FALSE)</f>
        <v>#N/A</v>
      </c>
    </row>
    <row r="684" spans="1:7">
      <c r="A684">
        <f>flowering_prunus!A709</f>
        <v>1483</v>
      </c>
      <c r="B684">
        <f>IF(VLOOKUP(Merged!A684,flowering_prunus!$A$27:$B$1241,2,FALSE)=0,"",VLOOKUP(Merged!A684,flowering_prunus!$A$27:$B$1241,2,FALSE))</f>
        <v>101</v>
      </c>
      <c r="C684">
        <f>IF(VLOOKUP(Merged!A684,MarTemp_7_759!$A$16:$B$1226,2,FALSE)=-999.9,"",VLOOKUP(Merged!A684,MarTemp_7_759!$A$16:$B$1226,2,FALSE))</f>
        <v>7.2</v>
      </c>
      <c r="D684">
        <f>IF(VLOOKUP(Merged!A684,MarTemp_reconstructed!$A$18:$B$1197,2,FALSE)=-50,"",VLOOKUP(Merged!A684,MarTemp_reconstructed!$A$18:$B$1197,2,FALSE))</f>
        <v>6.58</v>
      </c>
      <c r="E684" t="e">
        <f>VLOOKUP(Merged!A684,Kyoto_Precip!$A$2:$O$142,15,FALSE)</f>
        <v>#N/A</v>
      </c>
      <c r="F684" t="e">
        <f>VLOOKUP(Merged!A684,Kyoto_Temp!$A$2:$O$142,15,FALSE)</f>
        <v>#N/A</v>
      </c>
      <c r="G684" t="e">
        <f>VLOOKUP(Merged!A684,Kyoto_Sun!$A$2:$O$142,15,FALSE)</f>
        <v>#N/A</v>
      </c>
    </row>
    <row r="685" spans="1:7">
      <c r="A685">
        <f>flowering_prunus!A710</f>
        <v>1484</v>
      </c>
      <c r="B685">
        <f>IF(VLOOKUP(Merged!A685,flowering_prunus!$A$27:$B$1241,2,FALSE)=0,"",VLOOKUP(Merged!A685,flowering_prunus!$A$27:$B$1241,2,FALSE))</f>
        <v>97</v>
      </c>
      <c r="C685">
        <f>IF(VLOOKUP(Merged!A685,MarTemp_7_759!$A$16:$B$1226,2,FALSE)=-999.9,"",VLOOKUP(Merged!A685,MarTemp_7_759!$A$16:$B$1226,2,FALSE))</f>
        <v>8.3000000000000007</v>
      </c>
      <c r="D685">
        <f>IF(VLOOKUP(Merged!A685,MarTemp_reconstructed!$A$18:$B$1197,2,FALSE)=-50,"",VLOOKUP(Merged!A685,MarTemp_reconstructed!$A$18:$B$1197,2,FALSE))</f>
        <v>6.47</v>
      </c>
      <c r="E685" t="e">
        <f>VLOOKUP(Merged!A685,Kyoto_Precip!$A$2:$O$142,15,FALSE)</f>
        <v>#N/A</v>
      </c>
      <c r="F685" t="e">
        <f>VLOOKUP(Merged!A685,Kyoto_Temp!$A$2:$O$142,15,FALSE)</f>
        <v>#N/A</v>
      </c>
      <c r="G685" t="e">
        <f>VLOOKUP(Merged!A685,Kyoto_Sun!$A$2:$O$142,15,FALSE)</f>
        <v>#N/A</v>
      </c>
    </row>
    <row r="686" spans="1:7">
      <c r="A686">
        <f>flowering_prunus!A711</f>
        <v>1485</v>
      </c>
      <c r="B686">
        <f>IF(VLOOKUP(Merged!A686,flowering_prunus!$A$27:$B$1241,2,FALSE)=0,"",VLOOKUP(Merged!A686,flowering_prunus!$A$27:$B$1241,2,FALSE))</f>
        <v>94</v>
      </c>
      <c r="C686">
        <f>IF(VLOOKUP(Merged!A686,MarTemp_7_759!$A$16:$B$1226,2,FALSE)=-999.9,"",VLOOKUP(Merged!A686,MarTemp_7_759!$A$16:$B$1226,2,FALSE))</f>
        <v>9.3000000000000007</v>
      </c>
      <c r="D686">
        <f>IF(VLOOKUP(Merged!A686,MarTemp_reconstructed!$A$18:$B$1197,2,FALSE)=-50,"",VLOOKUP(Merged!A686,MarTemp_reconstructed!$A$18:$B$1197,2,FALSE))</f>
        <v>6.55</v>
      </c>
      <c r="E686" t="e">
        <f>VLOOKUP(Merged!A686,Kyoto_Precip!$A$2:$O$142,15,FALSE)</f>
        <v>#N/A</v>
      </c>
      <c r="F686" t="e">
        <f>VLOOKUP(Merged!A686,Kyoto_Temp!$A$2:$O$142,15,FALSE)</f>
        <v>#N/A</v>
      </c>
      <c r="G686" t="e">
        <f>VLOOKUP(Merged!A686,Kyoto_Sun!$A$2:$O$142,15,FALSE)</f>
        <v>#N/A</v>
      </c>
    </row>
    <row r="687" spans="1:7">
      <c r="A687">
        <f>flowering_prunus!A712</f>
        <v>1486</v>
      </c>
      <c r="B687">
        <f>IF(VLOOKUP(Merged!A687,flowering_prunus!$A$27:$B$1241,2,FALSE)=0,"",VLOOKUP(Merged!A687,flowering_prunus!$A$27:$B$1241,2,FALSE))</f>
        <v>99</v>
      </c>
      <c r="C687">
        <f>IF(VLOOKUP(Merged!A687,MarTemp_7_759!$A$16:$B$1226,2,FALSE)=-999.9,"",VLOOKUP(Merged!A687,MarTemp_7_759!$A$16:$B$1226,2,FALSE))</f>
        <v>7.7</v>
      </c>
      <c r="D687">
        <f>IF(VLOOKUP(Merged!A687,MarTemp_reconstructed!$A$18:$B$1197,2,FALSE)=-50,"",VLOOKUP(Merged!A687,MarTemp_reconstructed!$A$18:$B$1197,2,FALSE))</f>
        <v>6.59</v>
      </c>
      <c r="E687" t="e">
        <f>VLOOKUP(Merged!A687,Kyoto_Precip!$A$2:$O$142,15,FALSE)</f>
        <v>#N/A</v>
      </c>
      <c r="F687" t="e">
        <f>VLOOKUP(Merged!A687,Kyoto_Temp!$A$2:$O$142,15,FALSE)</f>
        <v>#N/A</v>
      </c>
      <c r="G687" t="e">
        <f>VLOOKUP(Merged!A687,Kyoto_Sun!$A$2:$O$142,15,FALSE)</f>
        <v>#N/A</v>
      </c>
    </row>
    <row r="688" spans="1:7">
      <c r="A688">
        <f>flowering_prunus!A713</f>
        <v>1487</v>
      </c>
      <c r="B688">
        <f>IF(VLOOKUP(Merged!A688,flowering_prunus!$A$27:$B$1241,2,FALSE)=0,"",VLOOKUP(Merged!A688,flowering_prunus!$A$27:$B$1241,2,FALSE))</f>
        <v>93</v>
      </c>
      <c r="C688">
        <f>IF(VLOOKUP(Merged!A688,MarTemp_7_759!$A$16:$B$1226,2,FALSE)=-999.9,"",VLOOKUP(Merged!A688,MarTemp_7_759!$A$16:$B$1226,2,FALSE))</f>
        <v>9.6</v>
      </c>
      <c r="D688">
        <f>IF(VLOOKUP(Merged!A688,MarTemp_reconstructed!$A$18:$B$1197,2,FALSE)=-50,"",VLOOKUP(Merged!A688,MarTemp_reconstructed!$A$18:$B$1197,2,FALSE))</f>
        <v>6.53</v>
      </c>
      <c r="E688" t="e">
        <f>VLOOKUP(Merged!A688,Kyoto_Precip!$A$2:$O$142,15,FALSE)</f>
        <v>#N/A</v>
      </c>
      <c r="F688" t="e">
        <f>VLOOKUP(Merged!A688,Kyoto_Temp!$A$2:$O$142,15,FALSE)</f>
        <v>#N/A</v>
      </c>
      <c r="G688" t="e">
        <f>VLOOKUP(Merged!A688,Kyoto_Sun!$A$2:$O$142,15,FALSE)</f>
        <v>#N/A</v>
      </c>
    </row>
    <row r="689" spans="1:7">
      <c r="A689">
        <f>flowering_prunus!A714</f>
        <v>1488</v>
      </c>
      <c r="B689">
        <f>IF(VLOOKUP(Merged!A689,flowering_prunus!$A$27:$B$1241,2,FALSE)=0,"",VLOOKUP(Merged!A689,flowering_prunus!$A$27:$B$1241,2,FALSE))</f>
        <v>103</v>
      </c>
      <c r="C689">
        <f>IF(VLOOKUP(Merged!A689,MarTemp_7_759!$A$16:$B$1226,2,FALSE)=-999.9,"",VLOOKUP(Merged!A689,MarTemp_7_759!$A$16:$B$1226,2,FALSE))</f>
        <v>6.6</v>
      </c>
      <c r="D689">
        <f>IF(VLOOKUP(Merged!A689,MarTemp_reconstructed!$A$18:$B$1197,2,FALSE)=-50,"",VLOOKUP(Merged!A689,MarTemp_reconstructed!$A$18:$B$1197,2,FALSE))</f>
        <v>6.62</v>
      </c>
      <c r="E689" t="e">
        <f>VLOOKUP(Merged!A689,Kyoto_Precip!$A$2:$O$142,15,FALSE)</f>
        <v>#N/A</v>
      </c>
      <c r="F689" t="e">
        <f>VLOOKUP(Merged!A689,Kyoto_Temp!$A$2:$O$142,15,FALSE)</f>
        <v>#N/A</v>
      </c>
      <c r="G689" t="e">
        <f>VLOOKUP(Merged!A689,Kyoto_Sun!$A$2:$O$142,15,FALSE)</f>
        <v>#N/A</v>
      </c>
    </row>
    <row r="690" spans="1:7">
      <c r="A690">
        <f>flowering_prunus!A715</f>
        <v>1489</v>
      </c>
      <c r="B690">
        <f>IF(VLOOKUP(Merged!A690,flowering_prunus!$A$27:$B$1241,2,FALSE)=0,"",VLOOKUP(Merged!A690,flowering_prunus!$A$27:$B$1241,2,FALSE))</f>
        <v>100</v>
      </c>
      <c r="C690">
        <f>IF(VLOOKUP(Merged!A690,MarTemp_7_759!$A$16:$B$1226,2,FALSE)=-999.9,"",VLOOKUP(Merged!A690,MarTemp_7_759!$A$16:$B$1226,2,FALSE))</f>
        <v>7.4</v>
      </c>
      <c r="D690">
        <f>IF(VLOOKUP(Merged!A690,MarTemp_reconstructed!$A$18:$B$1197,2,FALSE)=-50,"",VLOOKUP(Merged!A690,MarTemp_reconstructed!$A$18:$B$1197,2,FALSE))</f>
        <v>6.52</v>
      </c>
      <c r="E690" t="e">
        <f>VLOOKUP(Merged!A690,Kyoto_Precip!$A$2:$O$142,15,FALSE)</f>
        <v>#N/A</v>
      </c>
      <c r="F690" t="e">
        <f>VLOOKUP(Merged!A690,Kyoto_Temp!$A$2:$O$142,15,FALSE)</f>
        <v>#N/A</v>
      </c>
      <c r="G690" t="e">
        <f>VLOOKUP(Merged!A690,Kyoto_Sun!$A$2:$O$142,15,FALSE)</f>
        <v>#N/A</v>
      </c>
    </row>
    <row r="691" spans="1:7">
      <c r="A691">
        <f>flowering_prunus!A716</f>
        <v>1490</v>
      </c>
      <c r="B691">
        <f>IF(VLOOKUP(Merged!A691,flowering_prunus!$A$27:$B$1241,2,FALSE)=0,"",VLOOKUP(Merged!A691,flowering_prunus!$A$27:$B$1241,2,FALSE))</f>
        <v>97</v>
      </c>
      <c r="C691">
        <f>IF(VLOOKUP(Merged!A691,MarTemp_7_759!$A$16:$B$1226,2,FALSE)=-999.9,"",VLOOKUP(Merged!A691,MarTemp_7_759!$A$16:$B$1226,2,FALSE))</f>
        <v>8.3000000000000007</v>
      </c>
      <c r="D691">
        <f>IF(VLOOKUP(Merged!A691,MarTemp_reconstructed!$A$18:$B$1197,2,FALSE)=-50,"",VLOOKUP(Merged!A691,MarTemp_reconstructed!$A$18:$B$1197,2,FALSE))</f>
        <v>6.44</v>
      </c>
      <c r="E691" t="e">
        <f>VLOOKUP(Merged!A691,Kyoto_Precip!$A$2:$O$142,15,FALSE)</f>
        <v>#N/A</v>
      </c>
      <c r="F691" t="e">
        <f>VLOOKUP(Merged!A691,Kyoto_Temp!$A$2:$O$142,15,FALSE)</f>
        <v>#N/A</v>
      </c>
      <c r="G691" t="e">
        <f>VLOOKUP(Merged!A691,Kyoto_Sun!$A$2:$O$142,15,FALSE)</f>
        <v>#N/A</v>
      </c>
    </row>
    <row r="692" spans="1:7">
      <c r="A692">
        <f>flowering_prunus!A717</f>
        <v>1491</v>
      </c>
      <c r="B692">
        <f>IF(VLOOKUP(Merged!A692,flowering_prunus!$A$27:$B$1241,2,FALSE)=0,"",VLOOKUP(Merged!A692,flowering_prunus!$A$27:$B$1241,2,FALSE))</f>
        <v>107</v>
      </c>
      <c r="C692">
        <f>IF(VLOOKUP(Merged!A692,MarTemp_7_759!$A$16:$B$1226,2,FALSE)=-999.9,"",VLOOKUP(Merged!A692,MarTemp_7_759!$A$16:$B$1226,2,FALSE))</f>
        <v>5.4</v>
      </c>
      <c r="D692">
        <f>IF(VLOOKUP(Merged!A692,MarTemp_reconstructed!$A$18:$B$1197,2,FALSE)=-50,"",VLOOKUP(Merged!A692,MarTemp_reconstructed!$A$18:$B$1197,2,FALSE))</f>
        <v>6.41</v>
      </c>
      <c r="E692" t="e">
        <f>VLOOKUP(Merged!A692,Kyoto_Precip!$A$2:$O$142,15,FALSE)</f>
        <v>#N/A</v>
      </c>
      <c r="F692" t="e">
        <f>VLOOKUP(Merged!A692,Kyoto_Temp!$A$2:$O$142,15,FALSE)</f>
        <v>#N/A</v>
      </c>
      <c r="G692" t="e">
        <f>VLOOKUP(Merged!A692,Kyoto_Sun!$A$2:$O$142,15,FALSE)</f>
        <v>#N/A</v>
      </c>
    </row>
    <row r="693" spans="1:7">
      <c r="A693">
        <f>flowering_prunus!A718</f>
        <v>1492</v>
      </c>
      <c r="B693">
        <f>IF(VLOOKUP(Merged!A693,flowering_prunus!$A$27:$B$1241,2,FALSE)=0,"",VLOOKUP(Merged!A693,flowering_prunus!$A$27:$B$1241,2,FALSE))</f>
        <v>108</v>
      </c>
      <c r="C693">
        <f>IF(VLOOKUP(Merged!A693,MarTemp_7_759!$A$16:$B$1226,2,FALSE)=-999.9,"",VLOOKUP(Merged!A693,MarTemp_7_759!$A$16:$B$1226,2,FALSE))</f>
        <v>5.2</v>
      </c>
      <c r="D693">
        <f>IF(VLOOKUP(Merged!A693,MarTemp_reconstructed!$A$18:$B$1197,2,FALSE)=-50,"",VLOOKUP(Merged!A693,MarTemp_reconstructed!$A$18:$B$1197,2,FALSE))</f>
        <v>6.34</v>
      </c>
      <c r="E693" t="e">
        <f>VLOOKUP(Merged!A693,Kyoto_Precip!$A$2:$O$142,15,FALSE)</f>
        <v>#N/A</v>
      </c>
      <c r="F693" t="e">
        <f>VLOOKUP(Merged!A693,Kyoto_Temp!$A$2:$O$142,15,FALSE)</f>
        <v>#N/A</v>
      </c>
      <c r="G693" t="e">
        <f>VLOOKUP(Merged!A693,Kyoto_Sun!$A$2:$O$142,15,FALSE)</f>
        <v>#N/A</v>
      </c>
    </row>
    <row r="694" spans="1:7">
      <c r="A694">
        <f>flowering_prunus!A719</f>
        <v>1493</v>
      </c>
      <c r="B694">
        <f>IF(VLOOKUP(Merged!A694,flowering_prunus!$A$27:$B$1241,2,FALSE)=0,"",VLOOKUP(Merged!A694,flowering_prunus!$A$27:$B$1241,2,FALSE))</f>
        <v>100</v>
      </c>
      <c r="C694">
        <f>IF(VLOOKUP(Merged!A694,MarTemp_7_759!$A$16:$B$1226,2,FALSE)=-999.9,"",VLOOKUP(Merged!A694,MarTemp_7_759!$A$16:$B$1226,2,FALSE))</f>
        <v>7.4</v>
      </c>
      <c r="D694">
        <f>IF(VLOOKUP(Merged!A694,MarTemp_reconstructed!$A$18:$B$1197,2,FALSE)=-50,"",VLOOKUP(Merged!A694,MarTemp_reconstructed!$A$18:$B$1197,2,FALSE))</f>
        <v>6.33</v>
      </c>
      <c r="E694" t="e">
        <f>VLOOKUP(Merged!A694,Kyoto_Precip!$A$2:$O$142,15,FALSE)</f>
        <v>#N/A</v>
      </c>
      <c r="F694" t="e">
        <f>VLOOKUP(Merged!A694,Kyoto_Temp!$A$2:$O$142,15,FALSE)</f>
        <v>#N/A</v>
      </c>
      <c r="G694" t="e">
        <f>VLOOKUP(Merged!A694,Kyoto_Sun!$A$2:$O$142,15,FALSE)</f>
        <v>#N/A</v>
      </c>
    </row>
    <row r="695" spans="1:7">
      <c r="A695">
        <f>flowering_prunus!A720</f>
        <v>1494</v>
      </c>
      <c r="B695">
        <f>IF(VLOOKUP(Merged!A695,flowering_prunus!$A$27:$B$1241,2,FALSE)=0,"",VLOOKUP(Merged!A695,flowering_prunus!$A$27:$B$1241,2,FALSE))</f>
        <v>106</v>
      </c>
      <c r="C695">
        <f>IF(VLOOKUP(Merged!A695,MarTemp_7_759!$A$16:$B$1226,2,FALSE)=-999.9,"",VLOOKUP(Merged!A695,MarTemp_7_759!$A$16:$B$1226,2,FALSE))</f>
        <v>5.7</v>
      </c>
      <c r="D695">
        <f>IF(VLOOKUP(Merged!A695,MarTemp_reconstructed!$A$18:$B$1197,2,FALSE)=-50,"",VLOOKUP(Merged!A695,MarTemp_reconstructed!$A$18:$B$1197,2,FALSE))</f>
        <v>6.45</v>
      </c>
      <c r="E695" t="e">
        <f>VLOOKUP(Merged!A695,Kyoto_Precip!$A$2:$O$142,15,FALSE)</f>
        <v>#N/A</v>
      </c>
      <c r="F695" t="e">
        <f>VLOOKUP(Merged!A695,Kyoto_Temp!$A$2:$O$142,15,FALSE)</f>
        <v>#N/A</v>
      </c>
      <c r="G695" t="e">
        <f>VLOOKUP(Merged!A695,Kyoto_Sun!$A$2:$O$142,15,FALSE)</f>
        <v>#N/A</v>
      </c>
    </row>
    <row r="696" spans="1:7">
      <c r="A696">
        <f>flowering_prunus!A721</f>
        <v>1495</v>
      </c>
      <c r="B696">
        <f>IF(VLOOKUP(Merged!A696,flowering_prunus!$A$27:$B$1241,2,FALSE)=0,"",VLOOKUP(Merged!A696,flowering_prunus!$A$27:$B$1241,2,FALSE))</f>
        <v>94</v>
      </c>
      <c r="C696">
        <f>IF(VLOOKUP(Merged!A696,MarTemp_7_759!$A$16:$B$1226,2,FALSE)=-999.9,"",VLOOKUP(Merged!A696,MarTemp_7_759!$A$16:$B$1226,2,FALSE))</f>
        <v>9.3000000000000007</v>
      </c>
      <c r="D696">
        <f>IF(VLOOKUP(Merged!A696,MarTemp_reconstructed!$A$18:$B$1197,2,FALSE)=-50,"",VLOOKUP(Merged!A696,MarTemp_reconstructed!$A$18:$B$1197,2,FALSE))</f>
        <v>6.45</v>
      </c>
      <c r="E696" t="e">
        <f>VLOOKUP(Merged!A696,Kyoto_Precip!$A$2:$O$142,15,FALSE)</f>
        <v>#N/A</v>
      </c>
      <c r="F696" t="e">
        <f>VLOOKUP(Merged!A696,Kyoto_Temp!$A$2:$O$142,15,FALSE)</f>
        <v>#N/A</v>
      </c>
      <c r="G696" t="e">
        <f>VLOOKUP(Merged!A696,Kyoto_Sun!$A$2:$O$142,15,FALSE)</f>
        <v>#N/A</v>
      </c>
    </row>
    <row r="697" spans="1:7">
      <c r="A697">
        <f>flowering_prunus!A722</f>
        <v>1496</v>
      </c>
      <c r="B697">
        <f>IF(VLOOKUP(Merged!A697,flowering_prunus!$A$27:$B$1241,2,FALSE)=0,"",VLOOKUP(Merged!A697,flowering_prunus!$A$27:$B$1241,2,FALSE))</f>
        <v>97</v>
      </c>
      <c r="C697">
        <f>IF(VLOOKUP(Merged!A697,MarTemp_7_759!$A$16:$B$1226,2,FALSE)=-999.9,"",VLOOKUP(Merged!A697,MarTemp_7_759!$A$16:$B$1226,2,FALSE))</f>
        <v>8.3000000000000007</v>
      </c>
      <c r="D697">
        <f>IF(VLOOKUP(Merged!A697,MarTemp_reconstructed!$A$18:$B$1197,2,FALSE)=-50,"",VLOOKUP(Merged!A697,MarTemp_reconstructed!$A$18:$B$1197,2,FALSE))</f>
        <v>6.38</v>
      </c>
      <c r="E697" t="e">
        <f>VLOOKUP(Merged!A697,Kyoto_Precip!$A$2:$O$142,15,FALSE)</f>
        <v>#N/A</v>
      </c>
      <c r="F697" t="e">
        <f>VLOOKUP(Merged!A697,Kyoto_Temp!$A$2:$O$142,15,FALSE)</f>
        <v>#N/A</v>
      </c>
      <c r="G697" t="e">
        <f>VLOOKUP(Merged!A697,Kyoto_Sun!$A$2:$O$142,15,FALSE)</f>
        <v>#N/A</v>
      </c>
    </row>
    <row r="698" spans="1:7">
      <c r="A698">
        <f>flowering_prunus!A723</f>
        <v>1497</v>
      </c>
      <c r="B698">
        <f>IF(VLOOKUP(Merged!A698,flowering_prunus!$A$27:$B$1241,2,FALSE)=0,"",VLOOKUP(Merged!A698,flowering_prunus!$A$27:$B$1241,2,FALSE))</f>
        <v>108</v>
      </c>
      <c r="C698">
        <f>IF(VLOOKUP(Merged!A698,MarTemp_7_759!$A$16:$B$1226,2,FALSE)=-999.9,"",VLOOKUP(Merged!A698,MarTemp_7_759!$A$16:$B$1226,2,FALSE))</f>
        <v>5.2</v>
      </c>
      <c r="D698">
        <f>IF(VLOOKUP(Merged!A698,MarTemp_reconstructed!$A$18:$B$1197,2,FALSE)=-50,"",VLOOKUP(Merged!A698,MarTemp_reconstructed!$A$18:$B$1197,2,FALSE))</f>
        <v>6.36</v>
      </c>
      <c r="E698" t="e">
        <f>VLOOKUP(Merged!A698,Kyoto_Precip!$A$2:$O$142,15,FALSE)</f>
        <v>#N/A</v>
      </c>
      <c r="F698" t="e">
        <f>VLOOKUP(Merged!A698,Kyoto_Temp!$A$2:$O$142,15,FALSE)</f>
        <v>#N/A</v>
      </c>
      <c r="G698" t="e">
        <f>VLOOKUP(Merged!A698,Kyoto_Sun!$A$2:$O$142,15,FALSE)</f>
        <v>#N/A</v>
      </c>
    </row>
    <row r="699" spans="1:7">
      <c r="A699">
        <f>flowering_prunus!A724</f>
        <v>1498</v>
      </c>
      <c r="B699">
        <f>IF(VLOOKUP(Merged!A699,flowering_prunus!$A$27:$B$1241,2,FALSE)=0,"",VLOOKUP(Merged!A699,flowering_prunus!$A$27:$B$1241,2,FALSE))</f>
        <v>97</v>
      </c>
      <c r="C699">
        <f>IF(VLOOKUP(Merged!A699,MarTemp_7_759!$A$16:$B$1226,2,FALSE)=-999.9,"",VLOOKUP(Merged!A699,MarTemp_7_759!$A$16:$B$1226,2,FALSE))</f>
        <v>8.3000000000000007</v>
      </c>
      <c r="D699">
        <f>IF(VLOOKUP(Merged!A699,MarTemp_reconstructed!$A$18:$B$1197,2,FALSE)=-50,"",VLOOKUP(Merged!A699,MarTemp_reconstructed!$A$18:$B$1197,2,FALSE))</f>
        <v>6.34</v>
      </c>
      <c r="E699" t="e">
        <f>VLOOKUP(Merged!A699,Kyoto_Precip!$A$2:$O$142,15,FALSE)</f>
        <v>#N/A</v>
      </c>
      <c r="F699" t="e">
        <f>VLOOKUP(Merged!A699,Kyoto_Temp!$A$2:$O$142,15,FALSE)</f>
        <v>#N/A</v>
      </c>
      <c r="G699" t="e">
        <f>VLOOKUP(Merged!A699,Kyoto_Sun!$A$2:$O$142,15,FALSE)</f>
        <v>#N/A</v>
      </c>
    </row>
    <row r="700" spans="1:7">
      <c r="A700">
        <f>flowering_prunus!A725</f>
        <v>1499</v>
      </c>
      <c r="B700">
        <f>IF(VLOOKUP(Merged!A700,flowering_prunus!$A$27:$B$1241,2,FALSE)=0,"",VLOOKUP(Merged!A700,flowering_prunus!$A$27:$B$1241,2,FALSE))</f>
        <v>111</v>
      </c>
      <c r="C700">
        <f>IF(VLOOKUP(Merged!A700,MarTemp_7_759!$A$16:$B$1226,2,FALSE)=-999.9,"",VLOOKUP(Merged!A700,MarTemp_7_759!$A$16:$B$1226,2,FALSE))</f>
        <v>4.3</v>
      </c>
      <c r="D700">
        <f>IF(VLOOKUP(Merged!A700,MarTemp_reconstructed!$A$18:$B$1197,2,FALSE)=-50,"",VLOOKUP(Merged!A700,MarTemp_reconstructed!$A$18:$B$1197,2,FALSE))</f>
        <v>6.3</v>
      </c>
      <c r="E700" t="e">
        <f>VLOOKUP(Merged!A700,Kyoto_Precip!$A$2:$O$142,15,FALSE)</f>
        <v>#N/A</v>
      </c>
      <c r="F700" t="e">
        <f>VLOOKUP(Merged!A700,Kyoto_Temp!$A$2:$O$142,15,FALSE)</f>
        <v>#N/A</v>
      </c>
      <c r="G700" t="e">
        <f>VLOOKUP(Merged!A700,Kyoto_Sun!$A$2:$O$142,15,FALSE)</f>
        <v>#N/A</v>
      </c>
    </row>
    <row r="701" spans="1:7">
      <c r="A701">
        <f>flowering_prunus!A726</f>
        <v>1500</v>
      </c>
      <c r="B701">
        <f>IF(VLOOKUP(Merged!A701,flowering_prunus!$A$27:$B$1241,2,FALSE)=0,"",VLOOKUP(Merged!A701,flowering_prunus!$A$27:$B$1241,2,FALSE))</f>
        <v>97</v>
      </c>
      <c r="C701">
        <f>IF(VLOOKUP(Merged!A701,MarTemp_7_759!$A$16:$B$1226,2,FALSE)=-999.9,"",VLOOKUP(Merged!A701,MarTemp_7_759!$A$16:$B$1226,2,FALSE))</f>
        <v>8.3000000000000007</v>
      </c>
      <c r="D701">
        <f>IF(VLOOKUP(Merged!A701,MarTemp_reconstructed!$A$18:$B$1197,2,FALSE)=-50,"",VLOOKUP(Merged!A701,MarTemp_reconstructed!$A$18:$B$1197,2,FALSE))</f>
        <v>6.17</v>
      </c>
      <c r="E701" t="e">
        <f>VLOOKUP(Merged!A701,Kyoto_Precip!$A$2:$O$142,15,FALSE)</f>
        <v>#N/A</v>
      </c>
      <c r="F701" t="e">
        <f>VLOOKUP(Merged!A701,Kyoto_Temp!$A$2:$O$142,15,FALSE)</f>
        <v>#N/A</v>
      </c>
      <c r="G701" t="e">
        <f>VLOOKUP(Merged!A701,Kyoto_Sun!$A$2:$O$142,15,FALSE)</f>
        <v>#N/A</v>
      </c>
    </row>
    <row r="702" spans="1:7">
      <c r="A702">
        <f>flowering_prunus!A727</f>
        <v>1501</v>
      </c>
      <c r="B702">
        <f>IF(VLOOKUP(Merged!A702,flowering_prunus!$A$27:$B$1241,2,FALSE)=0,"",VLOOKUP(Merged!A702,flowering_prunus!$A$27:$B$1241,2,FALSE))</f>
        <v>103</v>
      </c>
      <c r="C702">
        <f>IF(VLOOKUP(Merged!A702,MarTemp_7_759!$A$16:$B$1226,2,FALSE)=-999.9,"",VLOOKUP(Merged!A702,MarTemp_7_759!$A$16:$B$1226,2,FALSE))</f>
        <v>6.6</v>
      </c>
      <c r="D702">
        <f>IF(VLOOKUP(Merged!A702,MarTemp_reconstructed!$A$18:$B$1197,2,FALSE)=-50,"",VLOOKUP(Merged!A702,MarTemp_reconstructed!$A$18:$B$1197,2,FALSE))</f>
        <v>6.07</v>
      </c>
      <c r="E702" t="e">
        <f>VLOOKUP(Merged!A702,Kyoto_Precip!$A$2:$O$142,15,FALSE)</f>
        <v>#N/A</v>
      </c>
      <c r="F702" t="e">
        <f>VLOOKUP(Merged!A702,Kyoto_Temp!$A$2:$O$142,15,FALSE)</f>
        <v>#N/A</v>
      </c>
      <c r="G702" t="e">
        <f>VLOOKUP(Merged!A702,Kyoto_Sun!$A$2:$O$142,15,FALSE)</f>
        <v>#N/A</v>
      </c>
    </row>
    <row r="703" spans="1:7">
      <c r="A703">
        <f>flowering_prunus!A728</f>
        <v>1502</v>
      </c>
      <c r="B703">
        <f>IF(VLOOKUP(Merged!A703,flowering_prunus!$A$27:$B$1241,2,FALSE)=0,"",VLOOKUP(Merged!A703,flowering_prunus!$A$27:$B$1241,2,FALSE))</f>
        <v>115</v>
      </c>
      <c r="C703">
        <f>IF(VLOOKUP(Merged!A703,MarTemp_7_759!$A$16:$B$1226,2,FALSE)=-999.9,"",VLOOKUP(Merged!A703,MarTemp_7_759!$A$16:$B$1226,2,FALSE))</f>
        <v>3.2</v>
      </c>
      <c r="D703">
        <f>IF(VLOOKUP(Merged!A703,MarTemp_reconstructed!$A$18:$B$1197,2,FALSE)=-50,"",VLOOKUP(Merged!A703,MarTemp_reconstructed!$A$18:$B$1197,2,FALSE))</f>
        <v>6.01</v>
      </c>
      <c r="E703" t="e">
        <f>VLOOKUP(Merged!A703,Kyoto_Precip!$A$2:$O$142,15,FALSE)</f>
        <v>#N/A</v>
      </c>
      <c r="F703" t="e">
        <f>VLOOKUP(Merged!A703,Kyoto_Temp!$A$2:$O$142,15,FALSE)</f>
        <v>#N/A</v>
      </c>
      <c r="G703" t="e">
        <f>VLOOKUP(Merged!A703,Kyoto_Sun!$A$2:$O$142,15,FALSE)</f>
        <v>#N/A</v>
      </c>
    </row>
    <row r="704" spans="1:7">
      <c r="A704">
        <f>flowering_prunus!A729</f>
        <v>1503</v>
      </c>
      <c r="B704">
        <f>IF(VLOOKUP(Merged!A704,flowering_prunus!$A$27:$B$1241,2,FALSE)=0,"",VLOOKUP(Merged!A704,flowering_prunus!$A$27:$B$1241,2,FALSE))</f>
        <v>108</v>
      </c>
      <c r="C704">
        <f>IF(VLOOKUP(Merged!A704,MarTemp_7_759!$A$16:$B$1226,2,FALSE)=-999.9,"",VLOOKUP(Merged!A704,MarTemp_7_759!$A$16:$B$1226,2,FALSE))</f>
        <v>5.2</v>
      </c>
      <c r="D704">
        <f>IF(VLOOKUP(Merged!A704,MarTemp_reconstructed!$A$18:$B$1197,2,FALSE)=-50,"",VLOOKUP(Merged!A704,MarTemp_reconstructed!$A$18:$B$1197,2,FALSE))</f>
        <v>5.8</v>
      </c>
      <c r="E704" t="e">
        <f>VLOOKUP(Merged!A704,Kyoto_Precip!$A$2:$O$142,15,FALSE)</f>
        <v>#N/A</v>
      </c>
      <c r="F704" t="e">
        <f>VLOOKUP(Merged!A704,Kyoto_Temp!$A$2:$O$142,15,FALSE)</f>
        <v>#N/A</v>
      </c>
      <c r="G704" t="e">
        <f>VLOOKUP(Merged!A704,Kyoto_Sun!$A$2:$O$142,15,FALSE)</f>
        <v>#N/A</v>
      </c>
    </row>
    <row r="705" spans="1:7">
      <c r="A705">
        <f>flowering_prunus!A730</f>
        <v>1504</v>
      </c>
      <c r="B705">
        <f>IF(VLOOKUP(Merged!A705,flowering_prunus!$A$27:$B$1241,2,FALSE)=0,"",VLOOKUP(Merged!A705,flowering_prunus!$A$27:$B$1241,2,FALSE))</f>
        <v>114</v>
      </c>
      <c r="C705">
        <f>IF(VLOOKUP(Merged!A705,MarTemp_7_759!$A$16:$B$1226,2,FALSE)=-999.9,"",VLOOKUP(Merged!A705,MarTemp_7_759!$A$16:$B$1226,2,FALSE))</f>
        <v>3.5</v>
      </c>
      <c r="D705">
        <f>IF(VLOOKUP(Merged!A705,MarTemp_reconstructed!$A$18:$B$1197,2,FALSE)=-50,"",VLOOKUP(Merged!A705,MarTemp_reconstructed!$A$18:$B$1197,2,FALSE))</f>
        <v>5.73</v>
      </c>
      <c r="E705" t="e">
        <f>VLOOKUP(Merged!A705,Kyoto_Precip!$A$2:$O$142,15,FALSE)</f>
        <v>#N/A</v>
      </c>
      <c r="F705" t="e">
        <f>VLOOKUP(Merged!A705,Kyoto_Temp!$A$2:$O$142,15,FALSE)</f>
        <v>#N/A</v>
      </c>
      <c r="G705" t="e">
        <f>VLOOKUP(Merged!A705,Kyoto_Sun!$A$2:$O$142,15,FALSE)</f>
        <v>#N/A</v>
      </c>
    </row>
    <row r="706" spans="1:7">
      <c r="A706">
        <f>flowering_prunus!A731</f>
        <v>1505</v>
      </c>
      <c r="B706">
        <f>IF(VLOOKUP(Merged!A706,flowering_prunus!$A$27:$B$1241,2,FALSE)=0,"",VLOOKUP(Merged!A706,flowering_prunus!$A$27:$B$1241,2,FALSE))</f>
        <v>106</v>
      </c>
      <c r="C706">
        <f>IF(VLOOKUP(Merged!A706,MarTemp_7_759!$A$16:$B$1226,2,FALSE)=-999.9,"",VLOOKUP(Merged!A706,MarTemp_7_759!$A$16:$B$1226,2,FALSE))</f>
        <v>5.7</v>
      </c>
      <c r="D706">
        <f>IF(VLOOKUP(Merged!A706,MarTemp_reconstructed!$A$18:$B$1197,2,FALSE)=-50,"",VLOOKUP(Merged!A706,MarTemp_reconstructed!$A$18:$B$1197,2,FALSE))</f>
        <v>5.68</v>
      </c>
      <c r="E706" t="e">
        <f>VLOOKUP(Merged!A706,Kyoto_Precip!$A$2:$O$142,15,FALSE)</f>
        <v>#N/A</v>
      </c>
      <c r="F706" t="e">
        <f>VLOOKUP(Merged!A706,Kyoto_Temp!$A$2:$O$142,15,FALSE)</f>
        <v>#N/A</v>
      </c>
      <c r="G706" t="e">
        <f>VLOOKUP(Merged!A706,Kyoto_Sun!$A$2:$O$142,15,FALSE)</f>
        <v>#N/A</v>
      </c>
    </row>
    <row r="707" spans="1:7">
      <c r="A707">
        <f>flowering_prunus!A732</f>
        <v>1506</v>
      </c>
      <c r="B707">
        <f>IF(VLOOKUP(Merged!A707,flowering_prunus!$A$27:$B$1241,2,FALSE)=0,"",VLOOKUP(Merged!A707,flowering_prunus!$A$27:$B$1241,2,FALSE))</f>
        <v>106</v>
      </c>
      <c r="C707">
        <f>IF(VLOOKUP(Merged!A707,MarTemp_7_759!$A$16:$B$1226,2,FALSE)=-999.9,"",VLOOKUP(Merged!A707,MarTemp_7_759!$A$16:$B$1226,2,FALSE))</f>
        <v>5.7</v>
      </c>
      <c r="D707">
        <f>IF(VLOOKUP(Merged!A707,MarTemp_reconstructed!$A$18:$B$1197,2,FALSE)=-50,"",VLOOKUP(Merged!A707,MarTemp_reconstructed!$A$18:$B$1197,2,FALSE))</f>
        <v>5.59</v>
      </c>
      <c r="E707" t="e">
        <f>VLOOKUP(Merged!A707,Kyoto_Precip!$A$2:$O$142,15,FALSE)</f>
        <v>#N/A</v>
      </c>
      <c r="F707" t="e">
        <f>VLOOKUP(Merged!A707,Kyoto_Temp!$A$2:$O$142,15,FALSE)</f>
        <v>#N/A</v>
      </c>
      <c r="G707" t="e">
        <f>VLOOKUP(Merged!A707,Kyoto_Sun!$A$2:$O$142,15,FALSE)</f>
        <v>#N/A</v>
      </c>
    </row>
    <row r="708" spans="1:7">
      <c r="A708">
        <f>flowering_prunus!A733</f>
        <v>1507</v>
      </c>
      <c r="B708">
        <f>IF(VLOOKUP(Merged!A708,flowering_prunus!$A$27:$B$1241,2,FALSE)=0,"",VLOOKUP(Merged!A708,flowering_prunus!$A$27:$B$1241,2,FALSE))</f>
        <v>108</v>
      </c>
      <c r="C708">
        <f>IF(VLOOKUP(Merged!A708,MarTemp_7_759!$A$16:$B$1226,2,FALSE)=-999.9,"",VLOOKUP(Merged!A708,MarTemp_7_759!$A$16:$B$1226,2,FALSE))</f>
        <v>5.2</v>
      </c>
      <c r="D708">
        <f>IF(VLOOKUP(Merged!A708,MarTemp_reconstructed!$A$18:$B$1197,2,FALSE)=-50,"",VLOOKUP(Merged!A708,MarTemp_reconstructed!$A$18:$B$1197,2,FALSE))</f>
        <v>5.63</v>
      </c>
      <c r="E708" t="e">
        <f>VLOOKUP(Merged!A708,Kyoto_Precip!$A$2:$O$142,15,FALSE)</f>
        <v>#N/A</v>
      </c>
      <c r="F708" t="e">
        <f>VLOOKUP(Merged!A708,Kyoto_Temp!$A$2:$O$142,15,FALSE)</f>
        <v>#N/A</v>
      </c>
      <c r="G708" t="e">
        <f>VLOOKUP(Merged!A708,Kyoto_Sun!$A$2:$O$142,15,FALSE)</f>
        <v>#N/A</v>
      </c>
    </row>
    <row r="709" spans="1:7">
      <c r="A709">
        <f>flowering_prunus!A734</f>
        <v>1508</v>
      </c>
      <c r="B709">
        <f>IF(VLOOKUP(Merged!A709,flowering_prunus!$A$27:$B$1241,2,FALSE)=0,"",VLOOKUP(Merged!A709,flowering_prunus!$A$27:$B$1241,2,FALSE))</f>
        <v>111</v>
      </c>
      <c r="C709">
        <f>IF(VLOOKUP(Merged!A709,MarTemp_7_759!$A$16:$B$1226,2,FALSE)=-999.9,"",VLOOKUP(Merged!A709,MarTemp_7_759!$A$16:$B$1226,2,FALSE))</f>
        <v>4.3</v>
      </c>
      <c r="D709">
        <f>IF(VLOOKUP(Merged!A709,MarTemp_reconstructed!$A$18:$B$1197,2,FALSE)=-50,"",VLOOKUP(Merged!A709,MarTemp_reconstructed!$A$18:$B$1197,2,FALSE))</f>
        <v>5.62</v>
      </c>
      <c r="E709" t="e">
        <f>VLOOKUP(Merged!A709,Kyoto_Precip!$A$2:$O$142,15,FALSE)</f>
        <v>#N/A</v>
      </c>
      <c r="F709" t="e">
        <f>VLOOKUP(Merged!A709,Kyoto_Temp!$A$2:$O$142,15,FALSE)</f>
        <v>#N/A</v>
      </c>
      <c r="G709" t="e">
        <f>VLOOKUP(Merged!A709,Kyoto_Sun!$A$2:$O$142,15,FALSE)</f>
        <v>#N/A</v>
      </c>
    </row>
    <row r="710" spans="1:7">
      <c r="A710">
        <f>flowering_prunus!A735</f>
        <v>1509</v>
      </c>
      <c r="B710">
        <f>IF(VLOOKUP(Merged!A710,flowering_prunus!$A$27:$B$1241,2,FALSE)=0,"",VLOOKUP(Merged!A710,flowering_prunus!$A$27:$B$1241,2,FALSE))</f>
        <v>102</v>
      </c>
      <c r="C710">
        <f>IF(VLOOKUP(Merged!A710,MarTemp_7_759!$A$16:$B$1226,2,FALSE)=-999.9,"",VLOOKUP(Merged!A710,MarTemp_7_759!$A$16:$B$1226,2,FALSE))</f>
        <v>6.9</v>
      </c>
      <c r="D710">
        <f>IF(VLOOKUP(Merged!A710,MarTemp_reconstructed!$A$18:$B$1197,2,FALSE)=-50,"",VLOOKUP(Merged!A710,MarTemp_reconstructed!$A$18:$B$1197,2,FALSE))</f>
        <v>5.54</v>
      </c>
      <c r="E710" t="e">
        <f>VLOOKUP(Merged!A710,Kyoto_Precip!$A$2:$O$142,15,FALSE)</f>
        <v>#N/A</v>
      </c>
      <c r="F710" t="e">
        <f>VLOOKUP(Merged!A710,Kyoto_Temp!$A$2:$O$142,15,FALSE)</f>
        <v>#N/A</v>
      </c>
      <c r="G710" t="e">
        <f>VLOOKUP(Merged!A710,Kyoto_Sun!$A$2:$O$142,15,FALSE)</f>
        <v>#N/A</v>
      </c>
    </row>
    <row r="711" spans="1:7">
      <c r="A711">
        <f>flowering_prunus!A736</f>
        <v>1510</v>
      </c>
      <c r="B711">
        <f>IF(VLOOKUP(Merged!A711,flowering_prunus!$A$27:$B$1241,2,FALSE)=0,"",VLOOKUP(Merged!A711,flowering_prunus!$A$27:$B$1241,2,FALSE))</f>
        <v>110</v>
      </c>
      <c r="C711">
        <f>IF(VLOOKUP(Merged!A711,MarTemp_7_759!$A$16:$B$1226,2,FALSE)=-999.9,"",VLOOKUP(Merged!A711,MarTemp_7_759!$A$16:$B$1226,2,FALSE))</f>
        <v>4.5999999999999996</v>
      </c>
      <c r="D711">
        <f>IF(VLOOKUP(Merged!A711,MarTemp_reconstructed!$A$18:$B$1197,2,FALSE)=-50,"",VLOOKUP(Merged!A711,MarTemp_reconstructed!$A$18:$B$1197,2,FALSE))</f>
        <v>5.56</v>
      </c>
      <c r="E711" t="e">
        <f>VLOOKUP(Merged!A711,Kyoto_Precip!$A$2:$O$142,15,FALSE)</f>
        <v>#N/A</v>
      </c>
      <c r="F711" t="e">
        <f>VLOOKUP(Merged!A711,Kyoto_Temp!$A$2:$O$142,15,FALSE)</f>
        <v>#N/A</v>
      </c>
      <c r="G711" t="e">
        <f>VLOOKUP(Merged!A711,Kyoto_Sun!$A$2:$O$142,15,FALSE)</f>
        <v>#N/A</v>
      </c>
    </row>
    <row r="712" spans="1:7">
      <c r="A712">
        <f>flowering_prunus!A737</f>
        <v>1511</v>
      </c>
      <c r="B712">
        <f>IF(VLOOKUP(Merged!A712,flowering_prunus!$A$27:$B$1241,2,FALSE)=0,"",VLOOKUP(Merged!A712,flowering_prunus!$A$27:$B$1241,2,FALSE))</f>
        <v>111</v>
      </c>
      <c r="C712">
        <f>IF(VLOOKUP(Merged!A712,MarTemp_7_759!$A$16:$B$1226,2,FALSE)=-999.9,"",VLOOKUP(Merged!A712,MarTemp_7_759!$A$16:$B$1226,2,FALSE))</f>
        <v>4.3</v>
      </c>
      <c r="D712">
        <f>IF(VLOOKUP(Merged!A712,MarTemp_reconstructed!$A$18:$B$1197,2,FALSE)=-50,"",VLOOKUP(Merged!A712,MarTemp_reconstructed!$A$18:$B$1197,2,FALSE))</f>
        <v>5.38</v>
      </c>
      <c r="E712" t="e">
        <f>VLOOKUP(Merged!A712,Kyoto_Precip!$A$2:$O$142,15,FALSE)</f>
        <v>#N/A</v>
      </c>
      <c r="F712" t="e">
        <f>VLOOKUP(Merged!A712,Kyoto_Temp!$A$2:$O$142,15,FALSE)</f>
        <v>#N/A</v>
      </c>
      <c r="G712" t="e">
        <f>VLOOKUP(Merged!A712,Kyoto_Sun!$A$2:$O$142,15,FALSE)</f>
        <v>#N/A</v>
      </c>
    </row>
    <row r="713" spans="1:7">
      <c r="A713">
        <f>flowering_prunus!A738</f>
        <v>1512</v>
      </c>
      <c r="B713">
        <f>IF(VLOOKUP(Merged!A713,flowering_prunus!$A$27:$B$1241,2,FALSE)=0,"",VLOOKUP(Merged!A713,flowering_prunus!$A$27:$B$1241,2,FALSE))</f>
        <v>109</v>
      </c>
      <c r="C713">
        <f>IF(VLOOKUP(Merged!A713,MarTemp_7_759!$A$16:$B$1226,2,FALSE)=-999.9,"",VLOOKUP(Merged!A713,MarTemp_7_759!$A$16:$B$1226,2,FALSE))</f>
        <v>4.9000000000000004</v>
      </c>
      <c r="D713">
        <f>IF(VLOOKUP(Merged!A713,MarTemp_reconstructed!$A$18:$B$1197,2,FALSE)=-50,"",VLOOKUP(Merged!A713,MarTemp_reconstructed!$A$18:$B$1197,2,FALSE))</f>
        <v>5.31</v>
      </c>
      <c r="E713" t="e">
        <f>VLOOKUP(Merged!A713,Kyoto_Precip!$A$2:$O$142,15,FALSE)</f>
        <v>#N/A</v>
      </c>
      <c r="F713" t="e">
        <f>VLOOKUP(Merged!A713,Kyoto_Temp!$A$2:$O$142,15,FALSE)</f>
        <v>#N/A</v>
      </c>
      <c r="G713" t="e">
        <f>VLOOKUP(Merged!A713,Kyoto_Sun!$A$2:$O$142,15,FALSE)</f>
        <v>#N/A</v>
      </c>
    </row>
    <row r="714" spans="1:7">
      <c r="A714">
        <f>flowering_prunus!A739</f>
        <v>1513</v>
      </c>
      <c r="B714">
        <f>IF(VLOOKUP(Merged!A714,flowering_prunus!$A$27:$B$1241,2,FALSE)=0,"",VLOOKUP(Merged!A714,flowering_prunus!$A$27:$B$1241,2,FALSE))</f>
        <v>110</v>
      </c>
      <c r="C714">
        <f>IF(VLOOKUP(Merged!A714,MarTemp_7_759!$A$16:$B$1226,2,FALSE)=-999.9,"",VLOOKUP(Merged!A714,MarTemp_7_759!$A$16:$B$1226,2,FALSE))</f>
        <v>4.5999999999999996</v>
      </c>
      <c r="D714">
        <f>IF(VLOOKUP(Merged!A714,MarTemp_reconstructed!$A$18:$B$1197,2,FALSE)=-50,"",VLOOKUP(Merged!A714,MarTemp_reconstructed!$A$18:$B$1197,2,FALSE))</f>
        <v>5.32</v>
      </c>
      <c r="E714" t="e">
        <f>VLOOKUP(Merged!A714,Kyoto_Precip!$A$2:$O$142,15,FALSE)</f>
        <v>#N/A</v>
      </c>
      <c r="F714" t="e">
        <f>VLOOKUP(Merged!A714,Kyoto_Temp!$A$2:$O$142,15,FALSE)</f>
        <v>#N/A</v>
      </c>
      <c r="G714" t="e">
        <f>VLOOKUP(Merged!A714,Kyoto_Sun!$A$2:$O$142,15,FALSE)</f>
        <v>#N/A</v>
      </c>
    </row>
    <row r="715" spans="1:7">
      <c r="A715">
        <f>flowering_prunus!A740</f>
        <v>1514</v>
      </c>
      <c r="B715">
        <f>IF(VLOOKUP(Merged!A715,flowering_prunus!$A$27:$B$1241,2,FALSE)=0,"",VLOOKUP(Merged!A715,flowering_prunus!$A$27:$B$1241,2,FALSE))</f>
        <v>105</v>
      </c>
      <c r="C715">
        <f>IF(VLOOKUP(Merged!A715,MarTemp_7_759!$A$16:$B$1226,2,FALSE)=-999.9,"",VLOOKUP(Merged!A715,MarTemp_7_759!$A$16:$B$1226,2,FALSE))</f>
        <v>6</v>
      </c>
      <c r="D715">
        <f>IF(VLOOKUP(Merged!A715,MarTemp_reconstructed!$A$18:$B$1197,2,FALSE)=-50,"",VLOOKUP(Merged!A715,MarTemp_reconstructed!$A$18:$B$1197,2,FALSE))</f>
        <v>5.23</v>
      </c>
      <c r="E715" t="e">
        <f>VLOOKUP(Merged!A715,Kyoto_Precip!$A$2:$O$142,15,FALSE)</f>
        <v>#N/A</v>
      </c>
      <c r="F715" t="e">
        <f>VLOOKUP(Merged!A715,Kyoto_Temp!$A$2:$O$142,15,FALSE)</f>
        <v>#N/A</v>
      </c>
      <c r="G715" t="e">
        <f>VLOOKUP(Merged!A715,Kyoto_Sun!$A$2:$O$142,15,FALSE)</f>
        <v>#N/A</v>
      </c>
    </row>
    <row r="716" spans="1:7">
      <c r="A716">
        <f>flowering_prunus!A741</f>
        <v>1515</v>
      </c>
      <c r="B716">
        <f>IF(VLOOKUP(Merged!A716,flowering_prunus!$A$27:$B$1241,2,FALSE)=0,"",VLOOKUP(Merged!A716,flowering_prunus!$A$27:$B$1241,2,FALSE))</f>
        <v>111</v>
      </c>
      <c r="C716">
        <f>IF(VLOOKUP(Merged!A716,MarTemp_7_759!$A$16:$B$1226,2,FALSE)=-999.9,"",VLOOKUP(Merged!A716,MarTemp_7_759!$A$16:$B$1226,2,FALSE))</f>
        <v>4.3</v>
      </c>
      <c r="D716">
        <f>IF(VLOOKUP(Merged!A716,MarTemp_reconstructed!$A$18:$B$1197,2,FALSE)=-50,"",VLOOKUP(Merged!A716,MarTemp_reconstructed!$A$18:$B$1197,2,FALSE))</f>
        <v>5.26</v>
      </c>
      <c r="E716" t="e">
        <f>VLOOKUP(Merged!A716,Kyoto_Precip!$A$2:$O$142,15,FALSE)</f>
        <v>#N/A</v>
      </c>
      <c r="F716" t="e">
        <f>VLOOKUP(Merged!A716,Kyoto_Temp!$A$2:$O$142,15,FALSE)</f>
        <v>#N/A</v>
      </c>
      <c r="G716" t="e">
        <f>VLOOKUP(Merged!A716,Kyoto_Sun!$A$2:$O$142,15,FALSE)</f>
        <v>#N/A</v>
      </c>
    </row>
    <row r="717" spans="1:7">
      <c r="A717">
        <f>flowering_prunus!A742</f>
        <v>1516</v>
      </c>
      <c r="B717">
        <f>IF(VLOOKUP(Merged!A717,flowering_prunus!$A$27:$B$1241,2,FALSE)=0,"",VLOOKUP(Merged!A717,flowering_prunus!$A$27:$B$1241,2,FALSE))</f>
        <v>104</v>
      </c>
      <c r="C717">
        <f>IF(VLOOKUP(Merged!A717,MarTemp_7_759!$A$16:$B$1226,2,FALSE)=-999.9,"",VLOOKUP(Merged!A717,MarTemp_7_759!$A$16:$B$1226,2,FALSE))</f>
        <v>6.3</v>
      </c>
      <c r="D717">
        <f>IF(VLOOKUP(Merged!A717,MarTemp_reconstructed!$A$18:$B$1197,2,FALSE)=-50,"",VLOOKUP(Merged!A717,MarTemp_reconstructed!$A$18:$B$1197,2,FALSE))</f>
        <v>5.21</v>
      </c>
      <c r="E717" t="e">
        <f>VLOOKUP(Merged!A717,Kyoto_Precip!$A$2:$O$142,15,FALSE)</f>
        <v>#N/A</v>
      </c>
      <c r="F717" t="e">
        <f>VLOOKUP(Merged!A717,Kyoto_Temp!$A$2:$O$142,15,FALSE)</f>
        <v>#N/A</v>
      </c>
      <c r="G717" t="e">
        <f>VLOOKUP(Merged!A717,Kyoto_Sun!$A$2:$O$142,15,FALSE)</f>
        <v>#N/A</v>
      </c>
    </row>
    <row r="718" spans="1:7">
      <c r="A718">
        <f>flowering_prunus!A743</f>
        <v>1517</v>
      </c>
      <c r="B718">
        <f>IF(VLOOKUP(Merged!A718,flowering_prunus!$A$27:$B$1241,2,FALSE)=0,"",VLOOKUP(Merged!A718,flowering_prunus!$A$27:$B$1241,2,FALSE))</f>
        <v>106</v>
      </c>
      <c r="C718">
        <f>IF(VLOOKUP(Merged!A718,MarTemp_7_759!$A$16:$B$1226,2,FALSE)=-999.9,"",VLOOKUP(Merged!A718,MarTemp_7_759!$A$16:$B$1226,2,FALSE))</f>
        <v>5.7</v>
      </c>
      <c r="D718">
        <f>IF(VLOOKUP(Merged!A718,MarTemp_reconstructed!$A$18:$B$1197,2,FALSE)=-50,"",VLOOKUP(Merged!A718,MarTemp_reconstructed!$A$18:$B$1197,2,FALSE))</f>
        <v>5.16</v>
      </c>
      <c r="E718" t="e">
        <f>VLOOKUP(Merged!A718,Kyoto_Precip!$A$2:$O$142,15,FALSE)</f>
        <v>#N/A</v>
      </c>
      <c r="F718" t="e">
        <f>VLOOKUP(Merged!A718,Kyoto_Temp!$A$2:$O$142,15,FALSE)</f>
        <v>#N/A</v>
      </c>
      <c r="G718" t="e">
        <f>VLOOKUP(Merged!A718,Kyoto_Sun!$A$2:$O$142,15,FALSE)</f>
        <v>#N/A</v>
      </c>
    </row>
    <row r="719" spans="1:7">
      <c r="A719">
        <f>flowering_prunus!A744</f>
        <v>1518</v>
      </c>
      <c r="B719">
        <f>IF(VLOOKUP(Merged!A719,flowering_prunus!$A$27:$B$1241,2,FALSE)=0,"",VLOOKUP(Merged!A719,flowering_prunus!$A$27:$B$1241,2,FALSE))</f>
        <v>115</v>
      </c>
      <c r="C719">
        <f>IF(VLOOKUP(Merged!A719,MarTemp_7_759!$A$16:$B$1226,2,FALSE)=-999.9,"",VLOOKUP(Merged!A719,MarTemp_7_759!$A$16:$B$1226,2,FALSE))</f>
        <v>3.2</v>
      </c>
      <c r="D719">
        <f>IF(VLOOKUP(Merged!A719,MarTemp_reconstructed!$A$18:$B$1197,2,FALSE)=-50,"",VLOOKUP(Merged!A719,MarTemp_reconstructed!$A$18:$B$1197,2,FALSE))</f>
        <v>5.2</v>
      </c>
      <c r="E719" t="e">
        <f>VLOOKUP(Merged!A719,Kyoto_Precip!$A$2:$O$142,15,FALSE)</f>
        <v>#N/A</v>
      </c>
      <c r="F719" t="e">
        <f>VLOOKUP(Merged!A719,Kyoto_Temp!$A$2:$O$142,15,FALSE)</f>
        <v>#N/A</v>
      </c>
      <c r="G719" t="e">
        <f>VLOOKUP(Merged!A719,Kyoto_Sun!$A$2:$O$142,15,FALSE)</f>
        <v>#N/A</v>
      </c>
    </row>
    <row r="720" spans="1:7">
      <c r="A720">
        <f>flowering_prunus!A745</f>
        <v>1519</v>
      </c>
      <c r="B720">
        <f>IF(VLOOKUP(Merged!A720,flowering_prunus!$A$27:$B$1241,2,FALSE)=0,"",VLOOKUP(Merged!A720,flowering_prunus!$A$27:$B$1241,2,FALSE))</f>
        <v>111</v>
      </c>
      <c r="C720">
        <f>IF(VLOOKUP(Merged!A720,MarTemp_7_759!$A$16:$B$1226,2,FALSE)=-999.9,"",VLOOKUP(Merged!A720,MarTemp_7_759!$A$16:$B$1226,2,FALSE))</f>
        <v>4.3</v>
      </c>
      <c r="D720">
        <f>IF(VLOOKUP(Merged!A720,MarTemp_reconstructed!$A$18:$B$1197,2,FALSE)=-50,"",VLOOKUP(Merged!A720,MarTemp_reconstructed!$A$18:$B$1197,2,FALSE))</f>
        <v>5.2</v>
      </c>
      <c r="E720" t="e">
        <f>VLOOKUP(Merged!A720,Kyoto_Precip!$A$2:$O$142,15,FALSE)</f>
        <v>#N/A</v>
      </c>
      <c r="F720" t="e">
        <f>VLOOKUP(Merged!A720,Kyoto_Temp!$A$2:$O$142,15,FALSE)</f>
        <v>#N/A</v>
      </c>
      <c r="G720" t="e">
        <f>VLOOKUP(Merged!A720,Kyoto_Sun!$A$2:$O$142,15,FALSE)</f>
        <v>#N/A</v>
      </c>
    </row>
    <row r="721" spans="1:7">
      <c r="A721">
        <f>flowering_prunus!A746</f>
        <v>1520</v>
      </c>
      <c r="B721">
        <f>IF(VLOOKUP(Merged!A721,flowering_prunus!$A$27:$B$1241,2,FALSE)=0,"",VLOOKUP(Merged!A721,flowering_prunus!$A$27:$B$1241,2,FALSE))</f>
        <v>105</v>
      </c>
      <c r="C721">
        <f>IF(VLOOKUP(Merged!A721,MarTemp_7_759!$A$16:$B$1226,2,FALSE)=-999.9,"",VLOOKUP(Merged!A721,MarTemp_7_759!$A$16:$B$1226,2,FALSE))</f>
        <v>6</v>
      </c>
      <c r="D721">
        <f>IF(VLOOKUP(Merged!A721,MarTemp_reconstructed!$A$18:$B$1197,2,FALSE)=-50,"",VLOOKUP(Merged!A721,MarTemp_reconstructed!$A$18:$B$1197,2,FALSE))</f>
        <v>5.37</v>
      </c>
      <c r="E721" t="e">
        <f>VLOOKUP(Merged!A721,Kyoto_Precip!$A$2:$O$142,15,FALSE)</f>
        <v>#N/A</v>
      </c>
      <c r="F721" t="e">
        <f>VLOOKUP(Merged!A721,Kyoto_Temp!$A$2:$O$142,15,FALSE)</f>
        <v>#N/A</v>
      </c>
      <c r="G721" t="e">
        <f>VLOOKUP(Merged!A721,Kyoto_Sun!$A$2:$O$142,15,FALSE)</f>
        <v>#N/A</v>
      </c>
    </row>
    <row r="722" spans="1:7">
      <c r="A722">
        <f>flowering_prunus!A747</f>
        <v>1521</v>
      </c>
      <c r="B722">
        <f>IF(VLOOKUP(Merged!A722,flowering_prunus!$A$27:$B$1241,2,FALSE)=0,"",VLOOKUP(Merged!A722,flowering_prunus!$A$27:$B$1241,2,FALSE))</f>
        <v>107</v>
      </c>
      <c r="C722">
        <f>IF(VLOOKUP(Merged!A722,MarTemp_7_759!$A$16:$B$1226,2,FALSE)=-999.9,"",VLOOKUP(Merged!A722,MarTemp_7_759!$A$16:$B$1226,2,FALSE))</f>
        <v>5.4</v>
      </c>
      <c r="D722">
        <f>IF(VLOOKUP(Merged!A722,MarTemp_reconstructed!$A$18:$B$1197,2,FALSE)=-50,"",VLOOKUP(Merged!A722,MarTemp_reconstructed!$A$18:$B$1197,2,FALSE))</f>
        <v>5.36</v>
      </c>
      <c r="E722" t="e">
        <f>VLOOKUP(Merged!A722,Kyoto_Precip!$A$2:$O$142,15,FALSE)</f>
        <v>#N/A</v>
      </c>
      <c r="F722" t="e">
        <f>VLOOKUP(Merged!A722,Kyoto_Temp!$A$2:$O$142,15,FALSE)</f>
        <v>#N/A</v>
      </c>
      <c r="G722" t="e">
        <f>VLOOKUP(Merged!A722,Kyoto_Sun!$A$2:$O$142,15,FALSE)</f>
        <v>#N/A</v>
      </c>
    </row>
    <row r="723" spans="1:7">
      <c r="A723">
        <f>flowering_prunus!A748</f>
        <v>1522</v>
      </c>
      <c r="B723">
        <f>IF(VLOOKUP(Merged!A723,flowering_prunus!$A$27:$B$1241,2,FALSE)=0,"",VLOOKUP(Merged!A723,flowering_prunus!$A$27:$B$1241,2,FALSE))</f>
        <v>103</v>
      </c>
      <c r="C723">
        <f>IF(VLOOKUP(Merged!A723,MarTemp_7_759!$A$16:$B$1226,2,FALSE)=-999.9,"",VLOOKUP(Merged!A723,MarTemp_7_759!$A$16:$B$1226,2,FALSE))</f>
        <v>6.6</v>
      </c>
      <c r="D723">
        <f>IF(VLOOKUP(Merged!A723,MarTemp_reconstructed!$A$18:$B$1197,2,FALSE)=-50,"",VLOOKUP(Merged!A723,MarTemp_reconstructed!$A$18:$B$1197,2,FALSE))</f>
        <v>5.34</v>
      </c>
      <c r="E723" t="e">
        <f>VLOOKUP(Merged!A723,Kyoto_Precip!$A$2:$O$142,15,FALSE)</f>
        <v>#N/A</v>
      </c>
      <c r="F723" t="e">
        <f>VLOOKUP(Merged!A723,Kyoto_Temp!$A$2:$O$142,15,FALSE)</f>
        <v>#N/A</v>
      </c>
      <c r="G723" t="e">
        <f>VLOOKUP(Merged!A723,Kyoto_Sun!$A$2:$O$142,15,FALSE)</f>
        <v>#N/A</v>
      </c>
    </row>
    <row r="724" spans="1:7">
      <c r="A724">
        <f>flowering_prunus!A749</f>
        <v>1523</v>
      </c>
      <c r="B724">
        <f>IF(VLOOKUP(Merged!A724,flowering_prunus!$A$27:$B$1241,2,FALSE)=0,"",VLOOKUP(Merged!A724,flowering_prunus!$A$27:$B$1241,2,FALSE))</f>
        <v>109</v>
      </c>
      <c r="C724">
        <f>IF(VLOOKUP(Merged!A724,MarTemp_7_759!$A$16:$B$1226,2,FALSE)=-999.9,"",VLOOKUP(Merged!A724,MarTemp_7_759!$A$16:$B$1226,2,FALSE))</f>
        <v>4.9000000000000004</v>
      </c>
      <c r="D724">
        <f>IF(VLOOKUP(Merged!A724,MarTemp_reconstructed!$A$18:$B$1197,2,FALSE)=-50,"",VLOOKUP(Merged!A724,MarTemp_reconstructed!$A$18:$B$1197,2,FALSE))</f>
        <v>5.31</v>
      </c>
      <c r="E724" t="e">
        <f>VLOOKUP(Merged!A724,Kyoto_Precip!$A$2:$O$142,15,FALSE)</f>
        <v>#N/A</v>
      </c>
      <c r="F724" t="e">
        <f>VLOOKUP(Merged!A724,Kyoto_Temp!$A$2:$O$142,15,FALSE)</f>
        <v>#N/A</v>
      </c>
      <c r="G724" t="e">
        <f>VLOOKUP(Merged!A724,Kyoto_Sun!$A$2:$O$142,15,FALSE)</f>
        <v>#N/A</v>
      </c>
    </row>
    <row r="725" spans="1:7">
      <c r="A725">
        <f>flowering_prunus!A750</f>
        <v>1524</v>
      </c>
      <c r="B725">
        <f>IF(VLOOKUP(Merged!A725,flowering_prunus!$A$27:$B$1241,2,FALSE)=0,"",VLOOKUP(Merged!A725,flowering_prunus!$A$27:$B$1241,2,FALSE))</f>
        <v>109</v>
      </c>
      <c r="C725">
        <f>IF(VLOOKUP(Merged!A725,MarTemp_7_759!$A$16:$B$1226,2,FALSE)=-999.9,"",VLOOKUP(Merged!A725,MarTemp_7_759!$A$16:$B$1226,2,FALSE))</f>
        <v>4.9000000000000004</v>
      </c>
      <c r="D725">
        <f>IF(VLOOKUP(Merged!A725,MarTemp_reconstructed!$A$18:$B$1197,2,FALSE)=-50,"",VLOOKUP(Merged!A725,MarTemp_reconstructed!$A$18:$B$1197,2,FALSE))</f>
        <v>5.23</v>
      </c>
      <c r="E725" t="e">
        <f>VLOOKUP(Merged!A725,Kyoto_Precip!$A$2:$O$142,15,FALSE)</f>
        <v>#N/A</v>
      </c>
      <c r="F725" t="e">
        <f>VLOOKUP(Merged!A725,Kyoto_Temp!$A$2:$O$142,15,FALSE)</f>
        <v>#N/A</v>
      </c>
      <c r="G725" t="e">
        <f>VLOOKUP(Merged!A725,Kyoto_Sun!$A$2:$O$142,15,FALSE)</f>
        <v>#N/A</v>
      </c>
    </row>
    <row r="726" spans="1:7">
      <c r="A726">
        <f>flowering_prunus!A751</f>
        <v>1525</v>
      </c>
      <c r="B726">
        <f>IF(VLOOKUP(Merged!A726,flowering_prunus!$A$27:$B$1241,2,FALSE)=0,"",VLOOKUP(Merged!A726,flowering_prunus!$A$27:$B$1241,2,FALSE))</f>
        <v>104</v>
      </c>
      <c r="C726">
        <f>IF(VLOOKUP(Merged!A726,MarTemp_7_759!$A$16:$B$1226,2,FALSE)=-999.9,"",VLOOKUP(Merged!A726,MarTemp_7_759!$A$16:$B$1226,2,FALSE))</f>
        <v>6.3</v>
      </c>
      <c r="D726">
        <f>IF(VLOOKUP(Merged!A726,MarTemp_reconstructed!$A$18:$B$1197,2,FALSE)=-50,"",VLOOKUP(Merged!A726,MarTemp_reconstructed!$A$18:$B$1197,2,FALSE))</f>
        <v>5.0599999999999996</v>
      </c>
      <c r="E726" t="e">
        <f>VLOOKUP(Merged!A726,Kyoto_Precip!$A$2:$O$142,15,FALSE)</f>
        <v>#N/A</v>
      </c>
      <c r="F726" t="e">
        <f>VLOOKUP(Merged!A726,Kyoto_Temp!$A$2:$O$142,15,FALSE)</f>
        <v>#N/A</v>
      </c>
      <c r="G726" t="e">
        <f>VLOOKUP(Merged!A726,Kyoto_Sun!$A$2:$O$142,15,FALSE)</f>
        <v>#N/A</v>
      </c>
    </row>
    <row r="727" spans="1:7">
      <c r="A727">
        <f>flowering_prunus!A752</f>
        <v>1526</v>
      </c>
      <c r="B727">
        <f>IF(VLOOKUP(Merged!A727,flowering_prunus!$A$27:$B$1241,2,FALSE)=0,"",VLOOKUP(Merged!A727,flowering_prunus!$A$27:$B$1241,2,FALSE))</f>
        <v>113</v>
      </c>
      <c r="C727">
        <f>IF(VLOOKUP(Merged!A727,MarTemp_7_759!$A$16:$B$1226,2,FALSE)=-999.9,"",VLOOKUP(Merged!A727,MarTemp_7_759!$A$16:$B$1226,2,FALSE))</f>
        <v>3.8</v>
      </c>
      <c r="D727">
        <f>IF(VLOOKUP(Merged!A727,MarTemp_reconstructed!$A$18:$B$1197,2,FALSE)=-50,"",VLOOKUP(Merged!A727,MarTemp_reconstructed!$A$18:$B$1197,2,FALSE))</f>
        <v>5.07</v>
      </c>
      <c r="E727" t="e">
        <f>VLOOKUP(Merged!A727,Kyoto_Precip!$A$2:$O$142,15,FALSE)</f>
        <v>#N/A</v>
      </c>
      <c r="F727" t="e">
        <f>VLOOKUP(Merged!A727,Kyoto_Temp!$A$2:$O$142,15,FALSE)</f>
        <v>#N/A</v>
      </c>
      <c r="G727" t="e">
        <f>VLOOKUP(Merged!A727,Kyoto_Sun!$A$2:$O$142,15,FALSE)</f>
        <v>#N/A</v>
      </c>
    </row>
    <row r="728" spans="1:7">
      <c r="A728">
        <f>flowering_prunus!A753</f>
        <v>1527</v>
      </c>
      <c r="B728">
        <f>IF(VLOOKUP(Merged!A728,flowering_prunus!$A$27:$B$1241,2,FALSE)=0,"",VLOOKUP(Merged!A728,flowering_prunus!$A$27:$B$1241,2,FALSE))</f>
        <v>105</v>
      </c>
      <c r="C728">
        <f>IF(VLOOKUP(Merged!A728,MarTemp_7_759!$A$16:$B$1226,2,FALSE)=-999.9,"",VLOOKUP(Merged!A728,MarTemp_7_759!$A$16:$B$1226,2,FALSE))</f>
        <v>6</v>
      </c>
      <c r="D728">
        <f>IF(VLOOKUP(Merged!A728,MarTemp_reconstructed!$A$18:$B$1197,2,FALSE)=-50,"",VLOOKUP(Merged!A728,MarTemp_reconstructed!$A$18:$B$1197,2,FALSE))</f>
        <v>5.15</v>
      </c>
      <c r="E728" t="e">
        <f>VLOOKUP(Merged!A728,Kyoto_Precip!$A$2:$O$142,15,FALSE)</f>
        <v>#N/A</v>
      </c>
      <c r="F728" t="e">
        <f>VLOOKUP(Merged!A728,Kyoto_Temp!$A$2:$O$142,15,FALSE)</f>
        <v>#N/A</v>
      </c>
      <c r="G728" t="e">
        <f>VLOOKUP(Merged!A728,Kyoto_Sun!$A$2:$O$142,15,FALSE)</f>
        <v>#N/A</v>
      </c>
    </row>
    <row r="729" spans="1:7">
      <c r="A729">
        <f>flowering_prunus!A754</f>
        <v>1528</v>
      </c>
      <c r="B729">
        <f>IF(VLOOKUP(Merged!A729,flowering_prunus!$A$27:$B$1241,2,FALSE)=0,"",VLOOKUP(Merged!A729,flowering_prunus!$A$27:$B$1241,2,FALSE))</f>
        <v>106</v>
      </c>
      <c r="C729">
        <f>IF(VLOOKUP(Merged!A729,MarTemp_7_759!$A$16:$B$1226,2,FALSE)=-999.9,"",VLOOKUP(Merged!A729,MarTemp_7_759!$A$16:$B$1226,2,FALSE))</f>
        <v>5.7</v>
      </c>
      <c r="D729">
        <f>IF(VLOOKUP(Merged!A729,MarTemp_reconstructed!$A$18:$B$1197,2,FALSE)=-50,"",VLOOKUP(Merged!A729,MarTemp_reconstructed!$A$18:$B$1197,2,FALSE))</f>
        <v>5.0599999999999996</v>
      </c>
      <c r="E729" t="e">
        <f>VLOOKUP(Merged!A729,Kyoto_Precip!$A$2:$O$142,15,FALSE)</f>
        <v>#N/A</v>
      </c>
      <c r="F729" t="e">
        <f>VLOOKUP(Merged!A729,Kyoto_Temp!$A$2:$O$142,15,FALSE)</f>
        <v>#N/A</v>
      </c>
      <c r="G729" t="e">
        <f>VLOOKUP(Merged!A729,Kyoto_Sun!$A$2:$O$142,15,FALSE)</f>
        <v>#N/A</v>
      </c>
    </row>
    <row r="730" spans="1:7">
      <c r="A730">
        <f>flowering_prunus!A755</f>
        <v>1529</v>
      </c>
      <c r="B730">
        <f>IF(VLOOKUP(Merged!A730,flowering_prunus!$A$27:$B$1241,2,FALSE)=0,"",VLOOKUP(Merged!A730,flowering_prunus!$A$27:$B$1241,2,FALSE))</f>
        <v>107</v>
      </c>
      <c r="C730">
        <f>IF(VLOOKUP(Merged!A730,MarTemp_7_759!$A$16:$B$1226,2,FALSE)=-999.9,"",VLOOKUP(Merged!A730,MarTemp_7_759!$A$16:$B$1226,2,FALSE))</f>
        <v>5.4</v>
      </c>
      <c r="D730">
        <f>IF(VLOOKUP(Merged!A730,MarTemp_reconstructed!$A$18:$B$1197,2,FALSE)=-50,"",VLOOKUP(Merged!A730,MarTemp_reconstructed!$A$18:$B$1197,2,FALSE))</f>
        <v>5.09</v>
      </c>
      <c r="E730" t="e">
        <f>VLOOKUP(Merged!A730,Kyoto_Precip!$A$2:$O$142,15,FALSE)</f>
        <v>#N/A</v>
      </c>
      <c r="F730" t="e">
        <f>VLOOKUP(Merged!A730,Kyoto_Temp!$A$2:$O$142,15,FALSE)</f>
        <v>#N/A</v>
      </c>
      <c r="G730" t="e">
        <f>VLOOKUP(Merged!A730,Kyoto_Sun!$A$2:$O$142,15,FALSE)</f>
        <v>#N/A</v>
      </c>
    </row>
    <row r="731" spans="1:7">
      <c r="A731">
        <f>flowering_prunus!A756</f>
        <v>1530</v>
      </c>
      <c r="B731">
        <f>IF(VLOOKUP(Merged!A731,flowering_prunus!$A$27:$B$1241,2,FALSE)=0,"",VLOOKUP(Merged!A731,flowering_prunus!$A$27:$B$1241,2,FALSE))</f>
        <v>107</v>
      </c>
      <c r="C731">
        <f>IF(VLOOKUP(Merged!A731,MarTemp_7_759!$A$16:$B$1226,2,FALSE)=-999.9,"",VLOOKUP(Merged!A731,MarTemp_7_759!$A$16:$B$1226,2,FALSE))</f>
        <v>5.4</v>
      </c>
      <c r="D731">
        <f>IF(VLOOKUP(Merged!A731,MarTemp_reconstructed!$A$18:$B$1197,2,FALSE)=-50,"",VLOOKUP(Merged!A731,MarTemp_reconstructed!$A$18:$B$1197,2,FALSE))</f>
        <v>5.16</v>
      </c>
      <c r="E731" t="e">
        <f>VLOOKUP(Merged!A731,Kyoto_Precip!$A$2:$O$142,15,FALSE)</f>
        <v>#N/A</v>
      </c>
      <c r="F731" t="e">
        <f>VLOOKUP(Merged!A731,Kyoto_Temp!$A$2:$O$142,15,FALSE)</f>
        <v>#N/A</v>
      </c>
      <c r="G731" t="e">
        <f>VLOOKUP(Merged!A731,Kyoto_Sun!$A$2:$O$142,15,FALSE)</f>
        <v>#N/A</v>
      </c>
    </row>
    <row r="732" spans="1:7">
      <c r="A732">
        <f>flowering_prunus!A757</f>
        <v>1531</v>
      </c>
      <c r="B732">
        <f>IF(VLOOKUP(Merged!A732,flowering_prunus!$A$27:$B$1241,2,FALSE)=0,"",VLOOKUP(Merged!A732,flowering_prunus!$A$27:$B$1241,2,FALSE))</f>
        <v>103</v>
      </c>
      <c r="C732">
        <f>IF(VLOOKUP(Merged!A732,MarTemp_7_759!$A$16:$B$1226,2,FALSE)=-999.9,"",VLOOKUP(Merged!A732,MarTemp_7_759!$A$16:$B$1226,2,FALSE))</f>
        <v>6.6</v>
      </c>
      <c r="D732">
        <f>IF(VLOOKUP(Merged!A732,MarTemp_reconstructed!$A$18:$B$1197,2,FALSE)=-50,"",VLOOKUP(Merged!A732,MarTemp_reconstructed!$A$18:$B$1197,2,FALSE))</f>
        <v>5.16</v>
      </c>
      <c r="E732" t="e">
        <f>VLOOKUP(Merged!A732,Kyoto_Precip!$A$2:$O$142,15,FALSE)</f>
        <v>#N/A</v>
      </c>
      <c r="F732" t="e">
        <f>VLOOKUP(Merged!A732,Kyoto_Temp!$A$2:$O$142,15,FALSE)</f>
        <v>#N/A</v>
      </c>
      <c r="G732" t="e">
        <f>VLOOKUP(Merged!A732,Kyoto_Sun!$A$2:$O$142,15,FALSE)</f>
        <v>#N/A</v>
      </c>
    </row>
    <row r="733" spans="1:7">
      <c r="A733">
        <f>flowering_prunus!A758</f>
        <v>1532</v>
      </c>
      <c r="B733">
        <f>IF(VLOOKUP(Merged!A733,flowering_prunus!$A$27:$B$1241,2,FALSE)=0,"",VLOOKUP(Merged!A733,flowering_prunus!$A$27:$B$1241,2,FALSE))</f>
        <v>108</v>
      </c>
      <c r="C733">
        <f>IF(VLOOKUP(Merged!A733,MarTemp_7_759!$A$16:$B$1226,2,FALSE)=-999.9,"",VLOOKUP(Merged!A733,MarTemp_7_759!$A$16:$B$1226,2,FALSE))</f>
        <v>5.2</v>
      </c>
      <c r="D733">
        <f>IF(VLOOKUP(Merged!A733,MarTemp_reconstructed!$A$18:$B$1197,2,FALSE)=-50,"",VLOOKUP(Merged!A733,MarTemp_reconstructed!$A$18:$B$1197,2,FALSE))</f>
        <v>5.16</v>
      </c>
      <c r="E733" t="e">
        <f>VLOOKUP(Merged!A733,Kyoto_Precip!$A$2:$O$142,15,FALSE)</f>
        <v>#N/A</v>
      </c>
      <c r="F733" t="e">
        <f>VLOOKUP(Merged!A733,Kyoto_Temp!$A$2:$O$142,15,FALSE)</f>
        <v>#N/A</v>
      </c>
      <c r="G733" t="e">
        <f>VLOOKUP(Merged!A733,Kyoto_Sun!$A$2:$O$142,15,FALSE)</f>
        <v>#N/A</v>
      </c>
    </row>
    <row r="734" spans="1:7">
      <c r="A734">
        <f>flowering_prunus!A759</f>
        <v>1533</v>
      </c>
      <c r="B734">
        <f>IF(VLOOKUP(Merged!A734,flowering_prunus!$A$27:$B$1241,2,FALSE)=0,"",VLOOKUP(Merged!A734,flowering_prunus!$A$27:$B$1241,2,FALSE))</f>
        <v>111</v>
      </c>
      <c r="C734">
        <f>IF(VLOOKUP(Merged!A734,MarTemp_7_759!$A$16:$B$1226,2,FALSE)=-999.9,"",VLOOKUP(Merged!A734,MarTemp_7_759!$A$16:$B$1226,2,FALSE))</f>
        <v>4.3</v>
      </c>
      <c r="D734">
        <f>IF(VLOOKUP(Merged!A734,MarTemp_reconstructed!$A$18:$B$1197,2,FALSE)=-50,"",VLOOKUP(Merged!A734,MarTemp_reconstructed!$A$18:$B$1197,2,FALSE))</f>
        <v>5.05</v>
      </c>
      <c r="E734" t="e">
        <f>VLOOKUP(Merged!A734,Kyoto_Precip!$A$2:$O$142,15,FALSE)</f>
        <v>#N/A</v>
      </c>
      <c r="F734" t="e">
        <f>VLOOKUP(Merged!A734,Kyoto_Temp!$A$2:$O$142,15,FALSE)</f>
        <v>#N/A</v>
      </c>
      <c r="G734" t="e">
        <f>VLOOKUP(Merged!A734,Kyoto_Sun!$A$2:$O$142,15,FALSE)</f>
        <v>#N/A</v>
      </c>
    </row>
    <row r="735" spans="1:7">
      <c r="A735">
        <f>flowering_prunus!A760</f>
        <v>1534</v>
      </c>
      <c r="B735">
        <f>IF(VLOOKUP(Merged!A735,flowering_prunus!$A$27:$B$1241,2,FALSE)=0,"",VLOOKUP(Merged!A735,flowering_prunus!$A$27:$B$1241,2,FALSE))</f>
        <v>108</v>
      </c>
      <c r="C735">
        <f>IF(VLOOKUP(Merged!A735,MarTemp_7_759!$A$16:$B$1226,2,FALSE)=-999.9,"",VLOOKUP(Merged!A735,MarTemp_7_759!$A$16:$B$1226,2,FALSE))</f>
        <v>5.2</v>
      </c>
      <c r="D735">
        <f>IF(VLOOKUP(Merged!A735,MarTemp_reconstructed!$A$18:$B$1197,2,FALSE)=-50,"",VLOOKUP(Merged!A735,MarTemp_reconstructed!$A$18:$B$1197,2,FALSE))</f>
        <v>5.04</v>
      </c>
      <c r="E735" t="e">
        <f>VLOOKUP(Merged!A735,Kyoto_Precip!$A$2:$O$142,15,FALSE)</f>
        <v>#N/A</v>
      </c>
      <c r="F735" t="e">
        <f>VLOOKUP(Merged!A735,Kyoto_Temp!$A$2:$O$142,15,FALSE)</f>
        <v>#N/A</v>
      </c>
      <c r="G735" t="e">
        <f>VLOOKUP(Merged!A735,Kyoto_Sun!$A$2:$O$142,15,FALSE)</f>
        <v>#N/A</v>
      </c>
    </row>
    <row r="736" spans="1:7">
      <c r="A736">
        <f>flowering_prunus!A761</f>
        <v>1535</v>
      </c>
      <c r="B736">
        <f>IF(VLOOKUP(Merged!A736,flowering_prunus!$A$27:$B$1241,2,FALSE)=0,"",VLOOKUP(Merged!A736,flowering_prunus!$A$27:$B$1241,2,FALSE))</f>
        <v>95</v>
      </c>
      <c r="C736">
        <f>IF(VLOOKUP(Merged!A736,MarTemp_7_759!$A$16:$B$1226,2,FALSE)=-999.9,"",VLOOKUP(Merged!A736,MarTemp_7_759!$A$16:$B$1226,2,FALSE))</f>
        <v>8.9</v>
      </c>
      <c r="D736">
        <f>IF(VLOOKUP(Merged!A736,MarTemp_reconstructed!$A$18:$B$1197,2,FALSE)=-50,"",VLOOKUP(Merged!A736,MarTemp_reconstructed!$A$18:$B$1197,2,FALSE))</f>
        <v>5.04</v>
      </c>
      <c r="E736" t="e">
        <f>VLOOKUP(Merged!A736,Kyoto_Precip!$A$2:$O$142,15,FALSE)</f>
        <v>#N/A</v>
      </c>
      <c r="F736" t="e">
        <f>VLOOKUP(Merged!A736,Kyoto_Temp!$A$2:$O$142,15,FALSE)</f>
        <v>#N/A</v>
      </c>
      <c r="G736" t="e">
        <f>VLOOKUP(Merged!A736,Kyoto_Sun!$A$2:$O$142,15,FALSE)</f>
        <v>#N/A</v>
      </c>
    </row>
    <row r="737" spans="1:7">
      <c r="A737">
        <f>flowering_prunus!A762</f>
        <v>1536</v>
      </c>
      <c r="B737">
        <f>IF(VLOOKUP(Merged!A737,flowering_prunus!$A$27:$B$1241,2,FALSE)=0,"",VLOOKUP(Merged!A737,flowering_prunus!$A$27:$B$1241,2,FALSE))</f>
        <v>108</v>
      </c>
      <c r="C737">
        <f>IF(VLOOKUP(Merged!A737,MarTemp_7_759!$A$16:$B$1226,2,FALSE)=-999.9,"",VLOOKUP(Merged!A737,MarTemp_7_759!$A$16:$B$1226,2,FALSE))</f>
        <v>5.2</v>
      </c>
      <c r="D737">
        <f>IF(VLOOKUP(Merged!A737,MarTemp_reconstructed!$A$18:$B$1197,2,FALSE)=-50,"",VLOOKUP(Merged!A737,MarTemp_reconstructed!$A$18:$B$1197,2,FALSE))</f>
        <v>5</v>
      </c>
      <c r="E737" t="e">
        <f>VLOOKUP(Merged!A737,Kyoto_Precip!$A$2:$O$142,15,FALSE)</f>
        <v>#N/A</v>
      </c>
      <c r="F737" t="e">
        <f>VLOOKUP(Merged!A737,Kyoto_Temp!$A$2:$O$142,15,FALSE)</f>
        <v>#N/A</v>
      </c>
      <c r="G737" t="e">
        <f>VLOOKUP(Merged!A737,Kyoto_Sun!$A$2:$O$142,15,FALSE)</f>
        <v>#N/A</v>
      </c>
    </row>
    <row r="738" spans="1:7">
      <c r="A738">
        <f>flowering_prunus!A763</f>
        <v>1537</v>
      </c>
      <c r="B738">
        <f>IF(VLOOKUP(Merged!A738,flowering_prunus!$A$27:$B$1241,2,FALSE)=0,"",VLOOKUP(Merged!A738,flowering_prunus!$A$27:$B$1241,2,FALSE))</f>
        <v>108</v>
      </c>
      <c r="C738">
        <f>IF(VLOOKUP(Merged!A738,MarTemp_7_759!$A$16:$B$1226,2,FALSE)=-999.9,"",VLOOKUP(Merged!A738,MarTemp_7_759!$A$16:$B$1226,2,FALSE))</f>
        <v>5.2</v>
      </c>
      <c r="D738">
        <f>IF(VLOOKUP(Merged!A738,MarTemp_reconstructed!$A$18:$B$1197,2,FALSE)=-50,"",VLOOKUP(Merged!A738,MarTemp_reconstructed!$A$18:$B$1197,2,FALSE))</f>
        <v>5.03</v>
      </c>
      <c r="E738" t="e">
        <f>VLOOKUP(Merged!A738,Kyoto_Precip!$A$2:$O$142,15,FALSE)</f>
        <v>#N/A</v>
      </c>
      <c r="F738" t="e">
        <f>VLOOKUP(Merged!A738,Kyoto_Temp!$A$2:$O$142,15,FALSE)</f>
        <v>#N/A</v>
      </c>
      <c r="G738" t="e">
        <f>VLOOKUP(Merged!A738,Kyoto_Sun!$A$2:$O$142,15,FALSE)</f>
        <v>#N/A</v>
      </c>
    </row>
    <row r="739" spans="1:7">
      <c r="A739">
        <f>flowering_prunus!A764</f>
        <v>1538</v>
      </c>
      <c r="B739">
        <f>IF(VLOOKUP(Merged!A739,flowering_prunus!$A$27:$B$1241,2,FALSE)=0,"",VLOOKUP(Merged!A739,flowering_prunus!$A$27:$B$1241,2,FALSE))</f>
        <v>112</v>
      </c>
      <c r="C739">
        <f>IF(VLOOKUP(Merged!A739,MarTemp_7_759!$A$16:$B$1226,2,FALSE)=-999.9,"",VLOOKUP(Merged!A739,MarTemp_7_759!$A$16:$B$1226,2,FALSE))</f>
        <v>4.0999999999999996</v>
      </c>
      <c r="D739">
        <f>IF(VLOOKUP(Merged!A739,MarTemp_reconstructed!$A$18:$B$1197,2,FALSE)=-50,"",VLOOKUP(Merged!A739,MarTemp_reconstructed!$A$18:$B$1197,2,FALSE))</f>
        <v>4.8899999999999997</v>
      </c>
      <c r="E739" t="e">
        <f>VLOOKUP(Merged!A739,Kyoto_Precip!$A$2:$O$142,15,FALSE)</f>
        <v>#N/A</v>
      </c>
      <c r="F739" t="e">
        <f>VLOOKUP(Merged!A739,Kyoto_Temp!$A$2:$O$142,15,FALSE)</f>
        <v>#N/A</v>
      </c>
      <c r="G739" t="e">
        <f>VLOOKUP(Merged!A739,Kyoto_Sun!$A$2:$O$142,15,FALSE)</f>
        <v>#N/A</v>
      </c>
    </row>
    <row r="740" spans="1:7">
      <c r="A740">
        <f>flowering_prunus!A765</f>
        <v>1539</v>
      </c>
      <c r="B740">
        <f>IF(VLOOKUP(Merged!A740,flowering_prunus!$A$27:$B$1241,2,FALSE)=0,"",VLOOKUP(Merged!A740,flowering_prunus!$A$27:$B$1241,2,FALSE))</f>
        <v>120</v>
      </c>
      <c r="C740">
        <f>IF(VLOOKUP(Merged!A740,MarTemp_7_759!$A$16:$B$1226,2,FALSE)=-999.9,"",VLOOKUP(Merged!A740,MarTemp_7_759!$A$16:$B$1226,2,FALSE))</f>
        <v>2</v>
      </c>
      <c r="D740">
        <f>IF(VLOOKUP(Merged!A740,MarTemp_reconstructed!$A$18:$B$1197,2,FALSE)=-50,"",VLOOKUP(Merged!A740,MarTemp_reconstructed!$A$18:$B$1197,2,FALSE))</f>
        <v>4.8600000000000003</v>
      </c>
      <c r="E740" t="e">
        <f>VLOOKUP(Merged!A740,Kyoto_Precip!$A$2:$O$142,15,FALSE)</f>
        <v>#N/A</v>
      </c>
      <c r="F740" t="e">
        <f>VLOOKUP(Merged!A740,Kyoto_Temp!$A$2:$O$142,15,FALSE)</f>
        <v>#N/A</v>
      </c>
      <c r="G740" t="e">
        <f>VLOOKUP(Merged!A740,Kyoto_Sun!$A$2:$O$142,15,FALSE)</f>
        <v>#N/A</v>
      </c>
    </row>
    <row r="741" spans="1:7">
      <c r="A741">
        <f>flowering_prunus!A766</f>
        <v>1540</v>
      </c>
      <c r="B741">
        <f>IF(VLOOKUP(Merged!A741,flowering_prunus!$A$27:$B$1241,2,FALSE)=0,"",VLOOKUP(Merged!A741,flowering_prunus!$A$27:$B$1241,2,FALSE))</f>
        <v>122</v>
      </c>
      <c r="C741">
        <f>IF(VLOOKUP(Merged!A741,MarTemp_7_759!$A$16:$B$1226,2,FALSE)=-999.9,"",VLOOKUP(Merged!A741,MarTemp_7_759!$A$16:$B$1226,2,FALSE))</f>
        <v>1.5</v>
      </c>
      <c r="D741">
        <f>IF(VLOOKUP(Merged!A741,MarTemp_reconstructed!$A$18:$B$1197,2,FALSE)=-50,"",VLOOKUP(Merged!A741,MarTemp_reconstructed!$A$18:$B$1197,2,FALSE))</f>
        <v>4.95</v>
      </c>
      <c r="E741" t="e">
        <f>VLOOKUP(Merged!A741,Kyoto_Precip!$A$2:$O$142,15,FALSE)</f>
        <v>#N/A</v>
      </c>
      <c r="F741" t="e">
        <f>VLOOKUP(Merged!A741,Kyoto_Temp!$A$2:$O$142,15,FALSE)</f>
        <v>#N/A</v>
      </c>
      <c r="G741" t="e">
        <f>VLOOKUP(Merged!A741,Kyoto_Sun!$A$2:$O$142,15,FALSE)</f>
        <v>#N/A</v>
      </c>
    </row>
    <row r="742" spans="1:7">
      <c r="A742">
        <f>flowering_prunus!A767</f>
        <v>1541</v>
      </c>
      <c r="B742">
        <f>IF(VLOOKUP(Merged!A742,flowering_prunus!$A$27:$B$1241,2,FALSE)=0,"",VLOOKUP(Merged!A742,flowering_prunus!$A$27:$B$1241,2,FALSE))</f>
        <v>109</v>
      </c>
      <c r="C742">
        <f>IF(VLOOKUP(Merged!A742,MarTemp_7_759!$A$16:$B$1226,2,FALSE)=-999.9,"",VLOOKUP(Merged!A742,MarTemp_7_759!$A$16:$B$1226,2,FALSE))</f>
        <v>4.9000000000000004</v>
      </c>
      <c r="D742">
        <f>IF(VLOOKUP(Merged!A742,MarTemp_reconstructed!$A$18:$B$1197,2,FALSE)=-50,"",VLOOKUP(Merged!A742,MarTemp_reconstructed!$A$18:$B$1197,2,FALSE))</f>
        <v>4.8</v>
      </c>
      <c r="E742" t="e">
        <f>VLOOKUP(Merged!A742,Kyoto_Precip!$A$2:$O$142,15,FALSE)</f>
        <v>#N/A</v>
      </c>
      <c r="F742" t="e">
        <f>VLOOKUP(Merged!A742,Kyoto_Temp!$A$2:$O$142,15,FALSE)</f>
        <v>#N/A</v>
      </c>
      <c r="G742" t="e">
        <f>VLOOKUP(Merged!A742,Kyoto_Sun!$A$2:$O$142,15,FALSE)</f>
        <v>#N/A</v>
      </c>
    </row>
    <row r="743" spans="1:7">
      <c r="A743">
        <f>flowering_prunus!A768</f>
        <v>1542</v>
      </c>
      <c r="B743">
        <f>IF(VLOOKUP(Merged!A743,flowering_prunus!$A$27:$B$1241,2,FALSE)=0,"",VLOOKUP(Merged!A743,flowering_prunus!$A$27:$B$1241,2,FALSE))</f>
        <v>102</v>
      </c>
      <c r="C743">
        <f>IF(VLOOKUP(Merged!A743,MarTemp_7_759!$A$16:$B$1226,2,FALSE)=-999.9,"",VLOOKUP(Merged!A743,MarTemp_7_759!$A$16:$B$1226,2,FALSE))</f>
        <v>6.9</v>
      </c>
      <c r="D743">
        <f>IF(VLOOKUP(Merged!A743,MarTemp_reconstructed!$A$18:$B$1197,2,FALSE)=-50,"",VLOOKUP(Merged!A743,MarTemp_reconstructed!$A$18:$B$1197,2,FALSE))</f>
        <v>5.01</v>
      </c>
      <c r="E743" t="e">
        <f>VLOOKUP(Merged!A743,Kyoto_Precip!$A$2:$O$142,15,FALSE)</f>
        <v>#N/A</v>
      </c>
      <c r="F743" t="e">
        <f>VLOOKUP(Merged!A743,Kyoto_Temp!$A$2:$O$142,15,FALSE)</f>
        <v>#N/A</v>
      </c>
      <c r="G743" t="e">
        <f>VLOOKUP(Merged!A743,Kyoto_Sun!$A$2:$O$142,15,FALSE)</f>
        <v>#N/A</v>
      </c>
    </row>
    <row r="744" spans="1:7">
      <c r="A744">
        <f>flowering_prunus!A769</f>
        <v>1543</v>
      </c>
      <c r="B744">
        <f>IF(VLOOKUP(Merged!A744,flowering_prunus!$A$27:$B$1241,2,FALSE)=0,"",VLOOKUP(Merged!A744,flowering_prunus!$A$27:$B$1241,2,FALSE))</f>
        <v>119</v>
      </c>
      <c r="C744">
        <f>IF(VLOOKUP(Merged!A744,MarTemp_7_759!$A$16:$B$1226,2,FALSE)=-999.9,"",VLOOKUP(Merged!A744,MarTemp_7_759!$A$16:$B$1226,2,FALSE))</f>
        <v>2.2000000000000002</v>
      </c>
      <c r="D744">
        <f>IF(VLOOKUP(Merged!A744,MarTemp_reconstructed!$A$18:$B$1197,2,FALSE)=-50,"",VLOOKUP(Merged!A744,MarTemp_reconstructed!$A$18:$B$1197,2,FALSE))</f>
        <v>4.95</v>
      </c>
      <c r="E744" t="e">
        <f>VLOOKUP(Merged!A744,Kyoto_Precip!$A$2:$O$142,15,FALSE)</f>
        <v>#N/A</v>
      </c>
      <c r="F744" t="e">
        <f>VLOOKUP(Merged!A744,Kyoto_Temp!$A$2:$O$142,15,FALSE)</f>
        <v>#N/A</v>
      </c>
      <c r="G744" t="e">
        <f>VLOOKUP(Merged!A744,Kyoto_Sun!$A$2:$O$142,15,FALSE)</f>
        <v>#N/A</v>
      </c>
    </row>
    <row r="745" spans="1:7">
      <c r="A745">
        <f>flowering_prunus!A770</f>
        <v>1544</v>
      </c>
      <c r="B745">
        <f>IF(VLOOKUP(Merged!A745,flowering_prunus!$A$27:$B$1241,2,FALSE)=0,"",VLOOKUP(Merged!A745,flowering_prunus!$A$27:$B$1241,2,FALSE))</f>
        <v>107</v>
      </c>
      <c r="C745">
        <f>IF(VLOOKUP(Merged!A745,MarTemp_7_759!$A$16:$B$1226,2,FALSE)=-999.9,"",VLOOKUP(Merged!A745,MarTemp_7_759!$A$16:$B$1226,2,FALSE))</f>
        <v>5.4</v>
      </c>
      <c r="D745">
        <f>IF(VLOOKUP(Merged!A745,MarTemp_reconstructed!$A$18:$B$1197,2,FALSE)=-50,"",VLOOKUP(Merged!A745,MarTemp_reconstructed!$A$18:$B$1197,2,FALSE))</f>
        <v>5.0599999999999996</v>
      </c>
      <c r="E745" t="e">
        <f>VLOOKUP(Merged!A745,Kyoto_Precip!$A$2:$O$142,15,FALSE)</f>
        <v>#N/A</v>
      </c>
      <c r="F745" t="e">
        <f>VLOOKUP(Merged!A745,Kyoto_Temp!$A$2:$O$142,15,FALSE)</f>
        <v>#N/A</v>
      </c>
      <c r="G745" t="e">
        <f>VLOOKUP(Merged!A745,Kyoto_Sun!$A$2:$O$142,15,FALSE)</f>
        <v>#N/A</v>
      </c>
    </row>
    <row r="746" spans="1:7">
      <c r="A746">
        <f>flowering_prunus!A771</f>
        <v>1545</v>
      </c>
      <c r="B746">
        <f>IF(VLOOKUP(Merged!A746,flowering_prunus!$A$27:$B$1241,2,FALSE)=0,"",VLOOKUP(Merged!A746,flowering_prunus!$A$27:$B$1241,2,FALSE))</f>
        <v>97</v>
      </c>
      <c r="C746">
        <f>IF(VLOOKUP(Merged!A746,MarTemp_7_759!$A$16:$B$1226,2,FALSE)=-999.9,"",VLOOKUP(Merged!A746,MarTemp_7_759!$A$16:$B$1226,2,FALSE))</f>
        <v>8.3000000000000007</v>
      </c>
      <c r="D746">
        <f>IF(VLOOKUP(Merged!A746,MarTemp_reconstructed!$A$18:$B$1197,2,FALSE)=-50,"",VLOOKUP(Merged!A746,MarTemp_reconstructed!$A$18:$B$1197,2,FALSE))</f>
        <v>5.13</v>
      </c>
      <c r="E746" t="e">
        <f>VLOOKUP(Merged!A746,Kyoto_Precip!$A$2:$O$142,15,FALSE)</f>
        <v>#N/A</v>
      </c>
      <c r="F746" t="e">
        <f>VLOOKUP(Merged!A746,Kyoto_Temp!$A$2:$O$142,15,FALSE)</f>
        <v>#N/A</v>
      </c>
      <c r="G746" t="e">
        <f>VLOOKUP(Merged!A746,Kyoto_Sun!$A$2:$O$142,15,FALSE)</f>
        <v>#N/A</v>
      </c>
    </row>
    <row r="747" spans="1:7">
      <c r="A747">
        <f>flowering_prunus!A772</f>
        <v>1546</v>
      </c>
      <c r="B747">
        <f>IF(VLOOKUP(Merged!A747,flowering_prunus!$A$27:$B$1241,2,FALSE)=0,"",VLOOKUP(Merged!A747,flowering_prunus!$A$27:$B$1241,2,FALSE))</f>
        <v>112</v>
      </c>
      <c r="C747">
        <f>IF(VLOOKUP(Merged!A747,MarTemp_7_759!$A$16:$B$1226,2,FALSE)=-999.9,"",VLOOKUP(Merged!A747,MarTemp_7_759!$A$16:$B$1226,2,FALSE))</f>
        <v>4.0999999999999996</v>
      </c>
      <c r="D747">
        <f>IF(VLOOKUP(Merged!A747,MarTemp_reconstructed!$A$18:$B$1197,2,FALSE)=-50,"",VLOOKUP(Merged!A747,MarTemp_reconstructed!$A$18:$B$1197,2,FALSE))</f>
        <v>5.18</v>
      </c>
      <c r="E747" t="e">
        <f>VLOOKUP(Merged!A747,Kyoto_Precip!$A$2:$O$142,15,FALSE)</f>
        <v>#N/A</v>
      </c>
      <c r="F747" t="e">
        <f>VLOOKUP(Merged!A747,Kyoto_Temp!$A$2:$O$142,15,FALSE)</f>
        <v>#N/A</v>
      </c>
      <c r="G747" t="e">
        <f>VLOOKUP(Merged!A747,Kyoto_Sun!$A$2:$O$142,15,FALSE)</f>
        <v>#N/A</v>
      </c>
    </row>
    <row r="748" spans="1:7">
      <c r="A748">
        <f>flowering_prunus!A773</f>
        <v>1547</v>
      </c>
      <c r="B748">
        <f>IF(VLOOKUP(Merged!A748,flowering_prunus!$A$27:$B$1241,2,FALSE)=0,"",VLOOKUP(Merged!A748,flowering_prunus!$A$27:$B$1241,2,FALSE))</f>
        <v>104</v>
      </c>
      <c r="C748">
        <f>IF(VLOOKUP(Merged!A748,MarTemp_7_759!$A$16:$B$1226,2,FALSE)=-999.9,"",VLOOKUP(Merged!A748,MarTemp_7_759!$A$16:$B$1226,2,FALSE))</f>
        <v>6.3</v>
      </c>
      <c r="D748">
        <f>IF(VLOOKUP(Merged!A748,MarTemp_reconstructed!$A$18:$B$1197,2,FALSE)=-50,"",VLOOKUP(Merged!A748,MarTemp_reconstructed!$A$18:$B$1197,2,FALSE))</f>
        <v>5.23</v>
      </c>
      <c r="E748" t="e">
        <f>VLOOKUP(Merged!A748,Kyoto_Precip!$A$2:$O$142,15,FALSE)</f>
        <v>#N/A</v>
      </c>
      <c r="F748" t="e">
        <f>VLOOKUP(Merged!A748,Kyoto_Temp!$A$2:$O$142,15,FALSE)</f>
        <v>#N/A</v>
      </c>
      <c r="G748" t="e">
        <f>VLOOKUP(Merged!A748,Kyoto_Sun!$A$2:$O$142,15,FALSE)</f>
        <v>#N/A</v>
      </c>
    </row>
    <row r="749" spans="1:7">
      <c r="A749">
        <f>flowering_prunus!A774</f>
        <v>1548</v>
      </c>
      <c r="B749">
        <f>IF(VLOOKUP(Merged!A749,flowering_prunus!$A$27:$B$1241,2,FALSE)=0,"",VLOOKUP(Merged!A749,flowering_prunus!$A$27:$B$1241,2,FALSE))</f>
        <v>118</v>
      </c>
      <c r="C749">
        <f>IF(VLOOKUP(Merged!A749,MarTemp_7_759!$A$16:$B$1226,2,FALSE)=-999.9,"",VLOOKUP(Merged!A749,MarTemp_7_759!$A$16:$B$1226,2,FALSE))</f>
        <v>2.5</v>
      </c>
      <c r="D749">
        <f>IF(VLOOKUP(Merged!A749,MarTemp_reconstructed!$A$18:$B$1197,2,FALSE)=-50,"",VLOOKUP(Merged!A749,MarTemp_reconstructed!$A$18:$B$1197,2,FALSE))</f>
        <v>5.31</v>
      </c>
      <c r="E749" t="e">
        <f>VLOOKUP(Merged!A749,Kyoto_Precip!$A$2:$O$142,15,FALSE)</f>
        <v>#N/A</v>
      </c>
      <c r="F749" t="e">
        <f>VLOOKUP(Merged!A749,Kyoto_Temp!$A$2:$O$142,15,FALSE)</f>
        <v>#N/A</v>
      </c>
      <c r="G749" t="e">
        <f>VLOOKUP(Merged!A749,Kyoto_Sun!$A$2:$O$142,15,FALSE)</f>
        <v>#N/A</v>
      </c>
    </row>
    <row r="750" spans="1:7">
      <c r="A750">
        <f>flowering_prunus!A775</f>
        <v>1549</v>
      </c>
      <c r="B750">
        <f>IF(VLOOKUP(Merged!A750,flowering_prunus!$A$27:$B$1241,2,FALSE)=0,"",VLOOKUP(Merged!A750,flowering_prunus!$A$27:$B$1241,2,FALSE))</f>
        <v>117</v>
      </c>
      <c r="C750">
        <f>IF(VLOOKUP(Merged!A750,MarTemp_7_759!$A$16:$B$1226,2,FALSE)=-999.9,"",VLOOKUP(Merged!A750,MarTemp_7_759!$A$16:$B$1226,2,FALSE))</f>
        <v>2.7</v>
      </c>
      <c r="D750">
        <f>IF(VLOOKUP(Merged!A750,MarTemp_reconstructed!$A$18:$B$1197,2,FALSE)=-50,"",VLOOKUP(Merged!A750,MarTemp_reconstructed!$A$18:$B$1197,2,FALSE))</f>
        <v>5.33</v>
      </c>
      <c r="E750" t="e">
        <f>VLOOKUP(Merged!A750,Kyoto_Precip!$A$2:$O$142,15,FALSE)</f>
        <v>#N/A</v>
      </c>
      <c r="F750" t="e">
        <f>VLOOKUP(Merged!A750,Kyoto_Temp!$A$2:$O$142,15,FALSE)</f>
        <v>#N/A</v>
      </c>
      <c r="G750" t="e">
        <f>VLOOKUP(Merged!A750,Kyoto_Sun!$A$2:$O$142,15,FALSE)</f>
        <v>#N/A</v>
      </c>
    </row>
    <row r="751" spans="1:7">
      <c r="A751">
        <f>flowering_prunus!A776</f>
        <v>1550</v>
      </c>
      <c r="B751">
        <f>IF(VLOOKUP(Merged!A751,flowering_prunus!$A$27:$B$1241,2,FALSE)=0,"",VLOOKUP(Merged!A751,flowering_prunus!$A$27:$B$1241,2,FALSE))</f>
        <v>111</v>
      </c>
      <c r="C751">
        <f>IF(VLOOKUP(Merged!A751,MarTemp_7_759!$A$16:$B$1226,2,FALSE)=-999.9,"",VLOOKUP(Merged!A751,MarTemp_7_759!$A$16:$B$1226,2,FALSE))</f>
        <v>4.3</v>
      </c>
      <c r="D751">
        <f>IF(VLOOKUP(Merged!A751,MarTemp_reconstructed!$A$18:$B$1197,2,FALSE)=-50,"",VLOOKUP(Merged!A751,MarTemp_reconstructed!$A$18:$B$1197,2,FALSE))</f>
        <v>5.26</v>
      </c>
      <c r="E751" t="e">
        <f>VLOOKUP(Merged!A751,Kyoto_Precip!$A$2:$O$142,15,FALSE)</f>
        <v>#N/A</v>
      </c>
      <c r="F751" t="e">
        <f>VLOOKUP(Merged!A751,Kyoto_Temp!$A$2:$O$142,15,FALSE)</f>
        <v>#N/A</v>
      </c>
      <c r="G751" t="e">
        <f>VLOOKUP(Merged!A751,Kyoto_Sun!$A$2:$O$142,15,FALSE)</f>
        <v>#N/A</v>
      </c>
    </row>
    <row r="752" spans="1:7">
      <c r="A752">
        <f>flowering_prunus!A777</f>
        <v>1551</v>
      </c>
      <c r="B752">
        <f>IF(VLOOKUP(Merged!A752,flowering_prunus!$A$27:$B$1241,2,FALSE)=0,"",VLOOKUP(Merged!A752,flowering_prunus!$A$27:$B$1241,2,FALSE))</f>
        <v>109</v>
      </c>
      <c r="C752">
        <f>IF(VLOOKUP(Merged!A752,MarTemp_7_759!$A$16:$B$1226,2,FALSE)=-999.9,"",VLOOKUP(Merged!A752,MarTemp_7_759!$A$16:$B$1226,2,FALSE))</f>
        <v>4.9000000000000004</v>
      </c>
      <c r="D752">
        <f>IF(VLOOKUP(Merged!A752,MarTemp_reconstructed!$A$18:$B$1197,2,FALSE)=-50,"",VLOOKUP(Merged!A752,MarTemp_reconstructed!$A$18:$B$1197,2,FALSE))</f>
        <v>5.25</v>
      </c>
      <c r="E752" t="e">
        <f>VLOOKUP(Merged!A752,Kyoto_Precip!$A$2:$O$142,15,FALSE)</f>
        <v>#N/A</v>
      </c>
      <c r="F752" t="e">
        <f>VLOOKUP(Merged!A752,Kyoto_Temp!$A$2:$O$142,15,FALSE)</f>
        <v>#N/A</v>
      </c>
      <c r="G752" t="e">
        <f>VLOOKUP(Merged!A752,Kyoto_Sun!$A$2:$O$142,15,FALSE)</f>
        <v>#N/A</v>
      </c>
    </row>
    <row r="753" spans="1:7">
      <c r="A753">
        <f>flowering_prunus!A778</f>
        <v>1552</v>
      </c>
      <c r="B753">
        <f>IF(VLOOKUP(Merged!A753,flowering_prunus!$A$27:$B$1241,2,FALSE)=0,"",VLOOKUP(Merged!A753,flowering_prunus!$A$27:$B$1241,2,FALSE))</f>
        <v>104</v>
      </c>
      <c r="C753">
        <f>IF(VLOOKUP(Merged!A753,MarTemp_7_759!$A$16:$B$1226,2,FALSE)=-999.9,"",VLOOKUP(Merged!A753,MarTemp_7_759!$A$16:$B$1226,2,FALSE))</f>
        <v>6.3</v>
      </c>
      <c r="D753">
        <f>IF(VLOOKUP(Merged!A753,MarTemp_reconstructed!$A$18:$B$1197,2,FALSE)=-50,"",VLOOKUP(Merged!A753,MarTemp_reconstructed!$A$18:$B$1197,2,FALSE))</f>
        <v>5.24</v>
      </c>
      <c r="E753" t="e">
        <f>VLOOKUP(Merged!A753,Kyoto_Precip!$A$2:$O$142,15,FALSE)</f>
        <v>#N/A</v>
      </c>
      <c r="F753" t="e">
        <f>VLOOKUP(Merged!A753,Kyoto_Temp!$A$2:$O$142,15,FALSE)</f>
        <v>#N/A</v>
      </c>
      <c r="G753" t="e">
        <f>VLOOKUP(Merged!A753,Kyoto_Sun!$A$2:$O$142,15,FALSE)</f>
        <v>#N/A</v>
      </c>
    </row>
    <row r="754" spans="1:7">
      <c r="A754">
        <f>flowering_prunus!A779</f>
        <v>1553</v>
      </c>
      <c r="B754">
        <f>IF(VLOOKUP(Merged!A754,flowering_prunus!$A$27:$B$1241,2,FALSE)=0,"",VLOOKUP(Merged!A754,flowering_prunus!$A$27:$B$1241,2,FALSE))</f>
        <v>119</v>
      </c>
      <c r="C754">
        <f>IF(VLOOKUP(Merged!A754,MarTemp_7_759!$A$16:$B$1226,2,FALSE)=-999.9,"",VLOOKUP(Merged!A754,MarTemp_7_759!$A$16:$B$1226,2,FALSE))</f>
        <v>2.2000000000000002</v>
      </c>
      <c r="D754">
        <f>IF(VLOOKUP(Merged!A754,MarTemp_reconstructed!$A$18:$B$1197,2,FALSE)=-50,"",VLOOKUP(Merged!A754,MarTemp_reconstructed!$A$18:$B$1197,2,FALSE))</f>
        <v>5.26</v>
      </c>
      <c r="E754" t="e">
        <f>VLOOKUP(Merged!A754,Kyoto_Precip!$A$2:$O$142,15,FALSE)</f>
        <v>#N/A</v>
      </c>
      <c r="F754" t="e">
        <f>VLOOKUP(Merged!A754,Kyoto_Temp!$A$2:$O$142,15,FALSE)</f>
        <v>#N/A</v>
      </c>
      <c r="G754" t="e">
        <f>VLOOKUP(Merged!A754,Kyoto_Sun!$A$2:$O$142,15,FALSE)</f>
        <v>#N/A</v>
      </c>
    </row>
    <row r="755" spans="1:7">
      <c r="A755">
        <f>flowering_prunus!A780</f>
        <v>1554</v>
      </c>
      <c r="B755" t="str">
        <f>IF(VLOOKUP(Merged!A755,flowering_prunus!$A$27:$B$1241,2,FALSE)=0,"",VLOOKUP(Merged!A755,flowering_prunus!$A$27:$B$1241,2,FALSE))</f>
        <v/>
      </c>
      <c r="C755" t="str">
        <f>IF(VLOOKUP(Merged!A755,MarTemp_7_759!$A$16:$B$1226,2,FALSE)=-999.9,"",VLOOKUP(Merged!A755,MarTemp_7_759!$A$16:$B$1226,2,FALSE))</f>
        <v/>
      </c>
      <c r="D755">
        <f>IF(VLOOKUP(Merged!A755,MarTemp_reconstructed!$A$18:$B$1197,2,FALSE)=-50,"",VLOOKUP(Merged!A755,MarTemp_reconstructed!$A$18:$B$1197,2,FALSE))</f>
        <v>5.35</v>
      </c>
      <c r="E755" t="e">
        <f>VLOOKUP(Merged!A755,Kyoto_Precip!$A$2:$O$142,15,FALSE)</f>
        <v>#N/A</v>
      </c>
      <c r="F755" t="e">
        <f>VLOOKUP(Merged!A755,Kyoto_Temp!$A$2:$O$142,15,FALSE)</f>
        <v>#N/A</v>
      </c>
      <c r="G755" t="e">
        <f>VLOOKUP(Merged!A755,Kyoto_Sun!$A$2:$O$142,15,FALSE)</f>
        <v>#N/A</v>
      </c>
    </row>
    <row r="756" spans="1:7">
      <c r="A756">
        <f>flowering_prunus!A781</f>
        <v>1555</v>
      </c>
      <c r="B756">
        <f>IF(VLOOKUP(Merged!A756,flowering_prunus!$A$27:$B$1241,2,FALSE)=0,"",VLOOKUP(Merged!A756,flowering_prunus!$A$27:$B$1241,2,FALSE))</f>
        <v>101</v>
      </c>
      <c r="C756">
        <f>IF(VLOOKUP(Merged!A756,MarTemp_7_759!$A$16:$B$1226,2,FALSE)=-999.9,"",VLOOKUP(Merged!A756,MarTemp_7_759!$A$16:$B$1226,2,FALSE))</f>
        <v>7.2</v>
      </c>
      <c r="D756">
        <f>IF(VLOOKUP(Merged!A756,MarTemp_reconstructed!$A$18:$B$1197,2,FALSE)=-50,"",VLOOKUP(Merged!A756,MarTemp_reconstructed!$A$18:$B$1197,2,FALSE))</f>
        <v>5.4</v>
      </c>
      <c r="E756" t="e">
        <f>VLOOKUP(Merged!A756,Kyoto_Precip!$A$2:$O$142,15,FALSE)</f>
        <v>#N/A</v>
      </c>
      <c r="F756" t="e">
        <f>VLOOKUP(Merged!A756,Kyoto_Temp!$A$2:$O$142,15,FALSE)</f>
        <v>#N/A</v>
      </c>
      <c r="G756" t="e">
        <f>VLOOKUP(Merged!A756,Kyoto_Sun!$A$2:$O$142,15,FALSE)</f>
        <v>#N/A</v>
      </c>
    </row>
    <row r="757" spans="1:7">
      <c r="A757">
        <f>flowering_prunus!A782</f>
        <v>1556</v>
      </c>
      <c r="B757">
        <f>IF(VLOOKUP(Merged!A757,flowering_prunus!$A$27:$B$1241,2,FALSE)=0,"",VLOOKUP(Merged!A757,flowering_prunus!$A$27:$B$1241,2,FALSE))</f>
        <v>120</v>
      </c>
      <c r="C757">
        <f>IF(VLOOKUP(Merged!A757,MarTemp_7_759!$A$16:$B$1226,2,FALSE)=-999.9,"",VLOOKUP(Merged!A757,MarTemp_7_759!$A$16:$B$1226,2,FALSE))</f>
        <v>2</v>
      </c>
      <c r="D757">
        <f>IF(VLOOKUP(Merged!A757,MarTemp_reconstructed!$A$18:$B$1197,2,FALSE)=-50,"",VLOOKUP(Merged!A757,MarTemp_reconstructed!$A$18:$B$1197,2,FALSE))</f>
        <v>5.51</v>
      </c>
      <c r="E757" t="e">
        <f>VLOOKUP(Merged!A757,Kyoto_Precip!$A$2:$O$142,15,FALSE)</f>
        <v>#N/A</v>
      </c>
      <c r="F757" t="e">
        <f>VLOOKUP(Merged!A757,Kyoto_Temp!$A$2:$O$142,15,FALSE)</f>
        <v>#N/A</v>
      </c>
      <c r="G757" t="e">
        <f>VLOOKUP(Merged!A757,Kyoto_Sun!$A$2:$O$142,15,FALSE)</f>
        <v>#N/A</v>
      </c>
    </row>
    <row r="758" spans="1:7">
      <c r="A758">
        <f>flowering_prunus!A783</f>
        <v>1557</v>
      </c>
      <c r="B758">
        <f>IF(VLOOKUP(Merged!A758,flowering_prunus!$A$27:$B$1241,2,FALSE)=0,"",VLOOKUP(Merged!A758,flowering_prunus!$A$27:$B$1241,2,FALSE))</f>
        <v>93</v>
      </c>
      <c r="C758">
        <f>IF(VLOOKUP(Merged!A758,MarTemp_7_759!$A$16:$B$1226,2,FALSE)=-999.9,"",VLOOKUP(Merged!A758,MarTemp_7_759!$A$16:$B$1226,2,FALSE))</f>
        <v>9.6</v>
      </c>
      <c r="D758">
        <f>IF(VLOOKUP(Merged!A758,MarTemp_reconstructed!$A$18:$B$1197,2,FALSE)=-50,"",VLOOKUP(Merged!A758,MarTemp_reconstructed!$A$18:$B$1197,2,FALSE))</f>
        <v>5.52</v>
      </c>
      <c r="E758" t="e">
        <f>VLOOKUP(Merged!A758,Kyoto_Precip!$A$2:$O$142,15,FALSE)</f>
        <v>#N/A</v>
      </c>
      <c r="F758" t="e">
        <f>VLOOKUP(Merged!A758,Kyoto_Temp!$A$2:$O$142,15,FALSE)</f>
        <v>#N/A</v>
      </c>
      <c r="G758" t="e">
        <f>VLOOKUP(Merged!A758,Kyoto_Sun!$A$2:$O$142,15,FALSE)</f>
        <v>#N/A</v>
      </c>
    </row>
    <row r="759" spans="1:7">
      <c r="A759">
        <f>flowering_prunus!A784</f>
        <v>1558</v>
      </c>
      <c r="B759">
        <f>IF(VLOOKUP(Merged!A759,flowering_prunus!$A$27:$B$1241,2,FALSE)=0,"",VLOOKUP(Merged!A759,flowering_prunus!$A$27:$B$1241,2,FALSE))</f>
        <v>111</v>
      </c>
      <c r="C759">
        <f>IF(VLOOKUP(Merged!A759,MarTemp_7_759!$A$16:$B$1226,2,FALSE)=-999.9,"",VLOOKUP(Merged!A759,MarTemp_7_759!$A$16:$B$1226,2,FALSE))</f>
        <v>4.3</v>
      </c>
      <c r="D759">
        <f>IF(VLOOKUP(Merged!A759,MarTemp_reconstructed!$A$18:$B$1197,2,FALSE)=-50,"",VLOOKUP(Merged!A759,MarTemp_reconstructed!$A$18:$B$1197,2,FALSE))</f>
        <v>5.5</v>
      </c>
      <c r="E759" t="e">
        <f>VLOOKUP(Merged!A759,Kyoto_Precip!$A$2:$O$142,15,FALSE)</f>
        <v>#N/A</v>
      </c>
      <c r="F759" t="e">
        <f>VLOOKUP(Merged!A759,Kyoto_Temp!$A$2:$O$142,15,FALSE)</f>
        <v>#N/A</v>
      </c>
      <c r="G759" t="e">
        <f>VLOOKUP(Merged!A759,Kyoto_Sun!$A$2:$O$142,15,FALSE)</f>
        <v>#N/A</v>
      </c>
    </row>
    <row r="760" spans="1:7">
      <c r="A760">
        <f>flowering_prunus!A785</f>
        <v>1559</v>
      </c>
      <c r="B760">
        <f>IF(VLOOKUP(Merged!A760,flowering_prunus!$A$27:$B$1241,2,FALSE)=0,"",VLOOKUP(Merged!A760,flowering_prunus!$A$27:$B$1241,2,FALSE))</f>
        <v>96</v>
      </c>
      <c r="C760">
        <f>IF(VLOOKUP(Merged!A760,MarTemp_7_759!$A$16:$B$1226,2,FALSE)=-999.9,"",VLOOKUP(Merged!A760,MarTemp_7_759!$A$16:$B$1226,2,FALSE))</f>
        <v>8.6</v>
      </c>
      <c r="D760">
        <f>IF(VLOOKUP(Merged!A760,MarTemp_reconstructed!$A$18:$B$1197,2,FALSE)=-50,"",VLOOKUP(Merged!A760,MarTemp_reconstructed!$A$18:$B$1197,2,FALSE))</f>
        <v>5.7</v>
      </c>
      <c r="E760" t="e">
        <f>VLOOKUP(Merged!A760,Kyoto_Precip!$A$2:$O$142,15,FALSE)</f>
        <v>#N/A</v>
      </c>
      <c r="F760" t="e">
        <f>VLOOKUP(Merged!A760,Kyoto_Temp!$A$2:$O$142,15,FALSE)</f>
        <v>#N/A</v>
      </c>
      <c r="G760" t="e">
        <f>VLOOKUP(Merged!A760,Kyoto_Sun!$A$2:$O$142,15,FALSE)</f>
        <v>#N/A</v>
      </c>
    </row>
    <row r="761" spans="1:7">
      <c r="A761">
        <f>flowering_prunus!A786</f>
        <v>1560</v>
      </c>
      <c r="B761">
        <f>IF(VLOOKUP(Merged!A761,flowering_prunus!$A$27:$B$1241,2,FALSE)=0,"",VLOOKUP(Merged!A761,flowering_prunus!$A$27:$B$1241,2,FALSE))</f>
        <v>100</v>
      </c>
      <c r="C761">
        <f>IF(VLOOKUP(Merged!A761,MarTemp_7_759!$A$16:$B$1226,2,FALSE)=-999.9,"",VLOOKUP(Merged!A761,MarTemp_7_759!$A$16:$B$1226,2,FALSE))</f>
        <v>7.4</v>
      </c>
      <c r="D761">
        <f>IF(VLOOKUP(Merged!A761,MarTemp_reconstructed!$A$18:$B$1197,2,FALSE)=-50,"",VLOOKUP(Merged!A761,MarTemp_reconstructed!$A$18:$B$1197,2,FALSE))</f>
        <v>5.74</v>
      </c>
      <c r="E761" t="e">
        <f>VLOOKUP(Merged!A761,Kyoto_Precip!$A$2:$O$142,15,FALSE)</f>
        <v>#N/A</v>
      </c>
      <c r="F761" t="e">
        <f>VLOOKUP(Merged!A761,Kyoto_Temp!$A$2:$O$142,15,FALSE)</f>
        <v>#N/A</v>
      </c>
      <c r="G761" t="e">
        <f>VLOOKUP(Merged!A761,Kyoto_Sun!$A$2:$O$142,15,FALSE)</f>
        <v>#N/A</v>
      </c>
    </row>
    <row r="762" spans="1:7">
      <c r="A762">
        <f>flowering_prunus!A787</f>
        <v>1561</v>
      </c>
      <c r="B762">
        <f>IF(VLOOKUP(Merged!A762,flowering_prunus!$A$27:$B$1241,2,FALSE)=0,"",VLOOKUP(Merged!A762,flowering_prunus!$A$27:$B$1241,2,FALSE))</f>
        <v>102</v>
      </c>
      <c r="C762">
        <f>IF(VLOOKUP(Merged!A762,MarTemp_7_759!$A$16:$B$1226,2,FALSE)=-999.9,"",VLOOKUP(Merged!A762,MarTemp_7_759!$A$16:$B$1226,2,FALSE))</f>
        <v>6.9</v>
      </c>
      <c r="D762">
        <f>IF(VLOOKUP(Merged!A762,MarTemp_reconstructed!$A$18:$B$1197,2,FALSE)=-50,"",VLOOKUP(Merged!A762,MarTemp_reconstructed!$A$18:$B$1197,2,FALSE))</f>
        <v>5.61</v>
      </c>
      <c r="E762" t="e">
        <f>VLOOKUP(Merged!A762,Kyoto_Precip!$A$2:$O$142,15,FALSE)</f>
        <v>#N/A</v>
      </c>
      <c r="F762" t="e">
        <f>VLOOKUP(Merged!A762,Kyoto_Temp!$A$2:$O$142,15,FALSE)</f>
        <v>#N/A</v>
      </c>
      <c r="G762" t="e">
        <f>VLOOKUP(Merged!A762,Kyoto_Sun!$A$2:$O$142,15,FALSE)</f>
        <v>#N/A</v>
      </c>
    </row>
    <row r="763" spans="1:7">
      <c r="A763">
        <f>flowering_prunus!A788</f>
        <v>1562</v>
      </c>
      <c r="B763">
        <f>IF(VLOOKUP(Merged!A763,flowering_prunus!$A$27:$B$1241,2,FALSE)=0,"",VLOOKUP(Merged!A763,flowering_prunus!$A$27:$B$1241,2,FALSE))</f>
        <v>99</v>
      </c>
      <c r="C763">
        <f>IF(VLOOKUP(Merged!A763,MarTemp_7_759!$A$16:$B$1226,2,FALSE)=-999.9,"",VLOOKUP(Merged!A763,MarTemp_7_759!$A$16:$B$1226,2,FALSE))</f>
        <v>7.7</v>
      </c>
      <c r="D763">
        <f>IF(VLOOKUP(Merged!A763,MarTemp_reconstructed!$A$18:$B$1197,2,FALSE)=-50,"",VLOOKUP(Merged!A763,MarTemp_reconstructed!$A$18:$B$1197,2,FALSE))</f>
        <v>5.73</v>
      </c>
      <c r="E763" t="e">
        <f>VLOOKUP(Merged!A763,Kyoto_Precip!$A$2:$O$142,15,FALSE)</f>
        <v>#N/A</v>
      </c>
      <c r="F763" t="e">
        <f>VLOOKUP(Merged!A763,Kyoto_Temp!$A$2:$O$142,15,FALSE)</f>
        <v>#N/A</v>
      </c>
      <c r="G763" t="e">
        <f>VLOOKUP(Merged!A763,Kyoto_Sun!$A$2:$O$142,15,FALSE)</f>
        <v>#N/A</v>
      </c>
    </row>
    <row r="764" spans="1:7">
      <c r="A764">
        <f>flowering_prunus!A789</f>
        <v>1563</v>
      </c>
      <c r="B764">
        <f>IF(VLOOKUP(Merged!A764,flowering_prunus!$A$27:$B$1241,2,FALSE)=0,"",VLOOKUP(Merged!A764,flowering_prunus!$A$27:$B$1241,2,FALSE))</f>
        <v>99</v>
      </c>
      <c r="C764">
        <f>IF(VLOOKUP(Merged!A764,MarTemp_7_759!$A$16:$B$1226,2,FALSE)=-999.9,"",VLOOKUP(Merged!A764,MarTemp_7_759!$A$16:$B$1226,2,FALSE))</f>
        <v>7.7</v>
      </c>
      <c r="D764">
        <f>IF(VLOOKUP(Merged!A764,MarTemp_reconstructed!$A$18:$B$1197,2,FALSE)=-50,"",VLOOKUP(Merged!A764,MarTemp_reconstructed!$A$18:$B$1197,2,FALSE))</f>
        <v>5.75</v>
      </c>
      <c r="E764" t="e">
        <f>VLOOKUP(Merged!A764,Kyoto_Precip!$A$2:$O$142,15,FALSE)</f>
        <v>#N/A</v>
      </c>
      <c r="F764" t="e">
        <f>VLOOKUP(Merged!A764,Kyoto_Temp!$A$2:$O$142,15,FALSE)</f>
        <v>#N/A</v>
      </c>
      <c r="G764" t="e">
        <f>VLOOKUP(Merged!A764,Kyoto_Sun!$A$2:$O$142,15,FALSE)</f>
        <v>#N/A</v>
      </c>
    </row>
    <row r="765" spans="1:7">
      <c r="A765">
        <f>flowering_prunus!A790</f>
        <v>1564</v>
      </c>
      <c r="B765">
        <f>IF(VLOOKUP(Merged!A765,flowering_prunus!$A$27:$B$1241,2,FALSE)=0,"",VLOOKUP(Merged!A765,flowering_prunus!$A$27:$B$1241,2,FALSE))</f>
        <v>109</v>
      </c>
      <c r="C765">
        <f>IF(VLOOKUP(Merged!A765,MarTemp_7_759!$A$16:$B$1226,2,FALSE)=-999.9,"",VLOOKUP(Merged!A765,MarTemp_7_759!$A$16:$B$1226,2,FALSE))</f>
        <v>4.9000000000000004</v>
      </c>
      <c r="D765">
        <f>IF(VLOOKUP(Merged!A765,MarTemp_reconstructed!$A$18:$B$1197,2,FALSE)=-50,"",VLOOKUP(Merged!A765,MarTemp_reconstructed!$A$18:$B$1197,2,FALSE))</f>
        <v>5.89</v>
      </c>
      <c r="E765" t="e">
        <f>VLOOKUP(Merged!A765,Kyoto_Precip!$A$2:$O$142,15,FALSE)</f>
        <v>#N/A</v>
      </c>
      <c r="F765" t="e">
        <f>VLOOKUP(Merged!A765,Kyoto_Temp!$A$2:$O$142,15,FALSE)</f>
        <v>#N/A</v>
      </c>
      <c r="G765" t="e">
        <f>VLOOKUP(Merged!A765,Kyoto_Sun!$A$2:$O$142,15,FALSE)</f>
        <v>#N/A</v>
      </c>
    </row>
    <row r="766" spans="1:7">
      <c r="A766">
        <f>flowering_prunus!A791</f>
        <v>1565</v>
      </c>
      <c r="B766">
        <f>IF(VLOOKUP(Merged!A766,flowering_prunus!$A$27:$B$1241,2,FALSE)=0,"",VLOOKUP(Merged!A766,flowering_prunus!$A$27:$B$1241,2,FALSE))</f>
        <v>114</v>
      </c>
      <c r="C766">
        <f>IF(VLOOKUP(Merged!A766,MarTemp_7_759!$A$16:$B$1226,2,FALSE)=-999.9,"",VLOOKUP(Merged!A766,MarTemp_7_759!$A$16:$B$1226,2,FALSE))</f>
        <v>3.5</v>
      </c>
      <c r="D766">
        <f>IF(VLOOKUP(Merged!A766,MarTemp_reconstructed!$A$18:$B$1197,2,FALSE)=-50,"",VLOOKUP(Merged!A766,MarTemp_reconstructed!$A$18:$B$1197,2,FALSE))</f>
        <v>6.08</v>
      </c>
      <c r="E766" t="e">
        <f>VLOOKUP(Merged!A766,Kyoto_Precip!$A$2:$O$142,15,FALSE)</f>
        <v>#N/A</v>
      </c>
      <c r="F766" t="e">
        <f>VLOOKUP(Merged!A766,Kyoto_Temp!$A$2:$O$142,15,FALSE)</f>
        <v>#N/A</v>
      </c>
      <c r="G766" t="e">
        <f>VLOOKUP(Merged!A766,Kyoto_Sun!$A$2:$O$142,15,FALSE)</f>
        <v>#N/A</v>
      </c>
    </row>
    <row r="767" spans="1:7">
      <c r="A767">
        <f>flowering_prunus!A792</f>
        <v>1566</v>
      </c>
      <c r="B767">
        <f>IF(VLOOKUP(Merged!A767,flowering_prunus!$A$27:$B$1241,2,FALSE)=0,"",VLOOKUP(Merged!A767,flowering_prunus!$A$27:$B$1241,2,FALSE))</f>
        <v>97</v>
      </c>
      <c r="C767">
        <f>IF(VLOOKUP(Merged!A767,MarTemp_7_759!$A$16:$B$1226,2,FALSE)=-999.9,"",VLOOKUP(Merged!A767,MarTemp_7_759!$A$16:$B$1226,2,FALSE))</f>
        <v>8.3000000000000007</v>
      </c>
      <c r="D767">
        <f>IF(VLOOKUP(Merged!A767,MarTemp_reconstructed!$A$18:$B$1197,2,FALSE)=-50,"",VLOOKUP(Merged!A767,MarTemp_reconstructed!$A$18:$B$1197,2,FALSE))</f>
        <v>6.13</v>
      </c>
      <c r="E767" t="e">
        <f>VLOOKUP(Merged!A767,Kyoto_Precip!$A$2:$O$142,15,FALSE)</f>
        <v>#N/A</v>
      </c>
      <c r="F767" t="e">
        <f>VLOOKUP(Merged!A767,Kyoto_Temp!$A$2:$O$142,15,FALSE)</f>
        <v>#N/A</v>
      </c>
      <c r="G767" t="e">
        <f>VLOOKUP(Merged!A767,Kyoto_Sun!$A$2:$O$142,15,FALSE)</f>
        <v>#N/A</v>
      </c>
    </row>
    <row r="768" spans="1:7">
      <c r="A768">
        <f>flowering_prunus!A793</f>
        <v>1567</v>
      </c>
      <c r="B768">
        <f>IF(VLOOKUP(Merged!A768,flowering_prunus!$A$27:$B$1241,2,FALSE)=0,"",VLOOKUP(Merged!A768,flowering_prunus!$A$27:$B$1241,2,FALSE))</f>
        <v>108</v>
      </c>
      <c r="C768">
        <f>IF(VLOOKUP(Merged!A768,MarTemp_7_759!$A$16:$B$1226,2,FALSE)=-999.9,"",VLOOKUP(Merged!A768,MarTemp_7_759!$A$16:$B$1226,2,FALSE))</f>
        <v>5.2</v>
      </c>
      <c r="D768">
        <f>IF(VLOOKUP(Merged!A768,MarTemp_reconstructed!$A$18:$B$1197,2,FALSE)=-50,"",VLOOKUP(Merged!A768,MarTemp_reconstructed!$A$18:$B$1197,2,FALSE))</f>
        <v>6.19</v>
      </c>
      <c r="E768" t="e">
        <f>VLOOKUP(Merged!A768,Kyoto_Precip!$A$2:$O$142,15,FALSE)</f>
        <v>#N/A</v>
      </c>
      <c r="F768" t="e">
        <f>VLOOKUP(Merged!A768,Kyoto_Temp!$A$2:$O$142,15,FALSE)</f>
        <v>#N/A</v>
      </c>
      <c r="G768" t="e">
        <f>VLOOKUP(Merged!A768,Kyoto_Sun!$A$2:$O$142,15,FALSE)</f>
        <v>#N/A</v>
      </c>
    </row>
    <row r="769" spans="1:7">
      <c r="A769">
        <f>flowering_prunus!A794</f>
        <v>1568</v>
      </c>
      <c r="B769">
        <f>IF(VLOOKUP(Merged!A769,flowering_prunus!$A$27:$B$1241,2,FALSE)=0,"",VLOOKUP(Merged!A769,flowering_prunus!$A$27:$B$1241,2,FALSE))</f>
        <v>106</v>
      </c>
      <c r="C769">
        <f>IF(VLOOKUP(Merged!A769,MarTemp_7_759!$A$16:$B$1226,2,FALSE)=-999.9,"",VLOOKUP(Merged!A769,MarTemp_7_759!$A$16:$B$1226,2,FALSE))</f>
        <v>5.7</v>
      </c>
      <c r="D769">
        <f>IF(VLOOKUP(Merged!A769,MarTemp_reconstructed!$A$18:$B$1197,2,FALSE)=-50,"",VLOOKUP(Merged!A769,MarTemp_reconstructed!$A$18:$B$1197,2,FALSE))</f>
        <v>6.13</v>
      </c>
      <c r="E769" t="e">
        <f>VLOOKUP(Merged!A769,Kyoto_Precip!$A$2:$O$142,15,FALSE)</f>
        <v>#N/A</v>
      </c>
      <c r="F769" t="e">
        <f>VLOOKUP(Merged!A769,Kyoto_Temp!$A$2:$O$142,15,FALSE)</f>
        <v>#N/A</v>
      </c>
      <c r="G769" t="e">
        <f>VLOOKUP(Merged!A769,Kyoto_Sun!$A$2:$O$142,15,FALSE)</f>
        <v>#N/A</v>
      </c>
    </row>
    <row r="770" spans="1:7">
      <c r="A770">
        <f>flowering_prunus!A795</f>
        <v>1569</v>
      </c>
      <c r="B770" t="str">
        <f>IF(VLOOKUP(Merged!A770,flowering_prunus!$A$27:$B$1241,2,FALSE)=0,"",VLOOKUP(Merged!A770,flowering_prunus!$A$27:$B$1241,2,FALSE))</f>
        <v/>
      </c>
      <c r="C770" t="str">
        <f>IF(VLOOKUP(Merged!A770,MarTemp_7_759!$A$16:$B$1226,2,FALSE)=-999.9,"",VLOOKUP(Merged!A770,MarTemp_7_759!$A$16:$B$1226,2,FALSE))</f>
        <v/>
      </c>
      <c r="D770">
        <f>IF(VLOOKUP(Merged!A770,MarTemp_reconstructed!$A$18:$B$1197,2,FALSE)=-50,"",VLOOKUP(Merged!A770,MarTemp_reconstructed!$A$18:$B$1197,2,FALSE))</f>
        <v>6.24</v>
      </c>
      <c r="E770" t="e">
        <f>VLOOKUP(Merged!A770,Kyoto_Precip!$A$2:$O$142,15,FALSE)</f>
        <v>#N/A</v>
      </c>
      <c r="F770" t="e">
        <f>VLOOKUP(Merged!A770,Kyoto_Temp!$A$2:$O$142,15,FALSE)</f>
        <v>#N/A</v>
      </c>
      <c r="G770" t="e">
        <f>VLOOKUP(Merged!A770,Kyoto_Sun!$A$2:$O$142,15,FALSE)</f>
        <v>#N/A</v>
      </c>
    </row>
    <row r="771" spans="1:7">
      <c r="A771">
        <f>flowering_prunus!A796</f>
        <v>1570</v>
      </c>
      <c r="B771">
        <f>IF(VLOOKUP(Merged!A771,flowering_prunus!$A$27:$B$1241,2,FALSE)=0,"",VLOOKUP(Merged!A771,flowering_prunus!$A$27:$B$1241,2,FALSE))</f>
        <v>112</v>
      </c>
      <c r="C771">
        <f>IF(VLOOKUP(Merged!A771,MarTemp_7_759!$A$16:$B$1226,2,FALSE)=-999.9,"",VLOOKUP(Merged!A771,MarTemp_7_759!$A$16:$B$1226,2,FALSE))</f>
        <v>4.0999999999999996</v>
      </c>
      <c r="D771">
        <f>IF(VLOOKUP(Merged!A771,MarTemp_reconstructed!$A$18:$B$1197,2,FALSE)=-50,"",VLOOKUP(Merged!A771,MarTemp_reconstructed!$A$18:$B$1197,2,FALSE))</f>
        <v>6.23</v>
      </c>
      <c r="E771" t="e">
        <f>VLOOKUP(Merged!A771,Kyoto_Precip!$A$2:$O$142,15,FALSE)</f>
        <v>#N/A</v>
      </c>
      <c r="F771" t="e">
        <f>VLOOKUP(Merged!A771,Kyoto_Temp!$A$2:$O$142,15,FALSE)</f>
        <v>#N/A</v>
      </c>
      <c r="G771" t="e">
        <f>VLOOKUP(Merged!A771,Kyoto_Sun!$A$2:$O$142,15,FALSE)</f>
        <v>#N/A</v>
      </c>
    </row>
    <row r="772" spans="1:7">
      <c r="A772">
        <f>flowering_prunus!A797</f>
        <v>1571</v>
      </c>
      <c r="B772">
        <f>IF(VLOOKUP(Merged!A772,flowering_prunus!$A$27:$B$1241,2,FALSE)=0,"",VLOOKUP(Merged!A772,flowering_prunus!$A$27:$B$1241,2,FALSE))</f>
        <v>108</v>
      </c>
      <c r="C772">
        <f>IF(VLOOKUP(Merged!A772,MarTemp_7_759!$A$16:$B$1226,2,FALSE)=-999.9,"",VLOOKUP(Merged!A772,MarTemp_7_759!$A$16:$B$1226,2,FALSE))</f>
        <v>5.2</v>
      </c>
      <c r="D772">
        <f>IF(VLOOKUP(Merged!A772,MarTemp_reconstructed!$A$18:$B$1197,2,FALSE)=-50,"",VLOOKUP(Merged!A772,MarTemp_reconstructed!$A$18:$B$1197,2,FALSE))</f>
        <v>6.17</v>
      </c>
      <c r="E772" t="e">
        <f>VLOOKUP(Merged!A772,Kyoto_Precip!$A$2:$O$142,15,FALSE)</f>
        <v>#N/A</v>
      </c>
      <c r="F772" t="e">
        <f>VLOOKUP(Merged!A772,Kyoto_Temp!$A$2:$O$142,15,FALSE)</f>
        <v>#N/A</v>
      </c>
      <c r="G772" t="e">
        <f>VLOOKUP(Merged!A772,Kyoto_Sun!$A$2:$O$142,15,FALSE)</f>
        <v>#N/A</v>
      </c>
    </row>
    <row r="773" spans="1:7">
      <c r="A773">
        <f>flowering_prunus!A798</f>
        <v>1572</v>
      </c>
      <c r="B773">
        <f>IF(VLOOKUP(Merged!A773,flowering_prunus!$A$27:$B$1241,2,FALSE)=0,"",VLOOKUP(Merged!A773,flowering_prunus!$A$27:$B$1241,2,FALSE))</f>
        <v>107</v>
      </c>
      <c r="C773">
        <f>IF(VLOOKUP(Merged!A773,MarTemp_7_759!$A$16:$B$1226,2,FALSE)=-999.9,"",VLOOKUP(Merged!A773,MarTemp_7_759!$A$16:$B$1226,2,FALSE))</f>
        <v>5.4</v>
      </c>
      <c r="D773">
        <f>IF(VLOOKUP(Merged!A773,MarTemp_reconstructed!$A$18:$B$1197,2,FALSE)=-50,"",VLOOKUP(Merged!A773,MarTemp_reconstructed!$A$18:$B$1197,2,FALSE))</f>
        <v>6.31</v>
      </c>
      <c r="E773" t="e">
        <f>VLOOKUP(Merged!A773,Kyoto_Precip!$A$2:$O$142,15,FALSE)</f>
        <v>#N/A</v>
      </c>
      <c r="F773" t="e">
        <f>VLOOKUP(Merged!A773,Kyoto_Temp!$A$2:$O$142,15,FALSE)</f>
        <v>#N/A</v>
      </c>
      <c r="G773" t="e">
        <f>VLOOKUP(Merged!A773,Kyoto_Sun!$A$2:$O$142,15,FALSE)</f>
        <v>#N/A</v>
      </c>
    </row>
    <row r="774" spans="1:7">
      <c r="A774">
        <f>flowering_prunus!A799</f>
        <v>1573</v>
      </c>
      <c r="B774" t="str">
        <f>IF(VLOOKUP(Merged!A774,flowering_prunus!$A$27:$B$1241,2,FALSE)=0,"",VLOOKUP(Merged!A774,flowering_prunus!$A$27:$B$1241,2,FALSE))</f>
        <v/>
      </c>
      <c r="C774" t="str">
        <f>IF(VLOOKUP(Merged!A774,MarTemp_7_759!$A$16:$B$1226,2,FALSE)=-999.9,"",VLOOKUP(Merged!A774,MarTemp_7_759!$A$16:$B$1226,2,FALSE))</f>
        <v/>
      </c>
      <c r="D774">
        <f>IF(VLOOKUP(Merged!A774,MarTemp_reconstructed!$A$18:$B$1197,2,FALSE)=-50,"",VLOOKUP(Merged!A774,MarTemp_reconstructed!$A$18:$B$1197,2,FALSE))</f>
        <v>6.17</v>
      </c>
      <c r="E774" t="e">
        <f>VLOOKUP(Merged!A774,Kyoto_Precip!$A$2:$O$142,15,FALSE)</f>
        <v>#N/A</v>
      </c>
      <c r="F774" t="e">
        <f>VLOOKUP(Merged!A774,Kyoto_Temp!$A$2:$O$142,15,FALSE)</f>
        <v>#N/A</v>
      </c>
      <c r="G774" t="e">
        <f>VLOOKUP(Merged!A774,Kyoto_Sun!$A$2:$O$142,15,FALSE)</f>
        <v>#N/A</v>
      </c>
    </row>
    <row r="775" spans="1:7">
      <c r="A775">
        <f>flowering_prunus!A800</f>
        <v>1574</v>
      </c>
      <c r="B775">
        <f>IF(VLOOKUP(Merged!A775,flowering_prunus!$A$27:$B$1241,2,FALSE)=0,"",VLOOKUP(Merged!A775,flowering_prunus!$A$27:$B$1241,2,FALSE))</f>
        <v>98</v>
      </c>
      <c r="C775">
        <f>IF(VLOOKUP(Merged!A775,MarTemp_7_759!$A$16:$B$1226,2,FALSE)=-999.9,"",VLOOKUP(Merged!A775,MarTemp_7_759!$A$16:$B$1226,2,FALSE))</f>
        <v>8</v>
      </c>
      <c r="D775">
        <f>IF(VLOOKUP(Merged!A775,MarTemp_reconstructed!$A$18:$B$1197,2,FALSE)=-50,"",VLOOKUP(Merged!A775,MarTemp_reconstructed!$A$18:$B$1197,2,FALSE))</f>
        <v>6.24</v>
      </c>
      <c r="E775" t="e">
        <f>VLOOKUP(Merged!A775,Kyoto_Precip!$A$2:$O$142,15,FALSE)</f>
        <v>#N/A</v>
      </c>
      <c r="F775" t="e">
        <f>VLOOKUP(Merged!A775,Kyoto_Temp!$A$2:$O$142,15,FALSE)</f>
        <v>#N/A</v>
      </c>
      <c r="G775" t="e">
        <f>VLOOKUP(Merged!A775,Kyoto_Sun!$A$2:$O$142,15,FALSE)</f>
        <v>#N/A</v>
      </c>
    </row>
    <row r="776" spans="1:7">
      <c r="A776">
        <f>flowering_prunus!A801</f>
        <v>1575</v>
      </c>
      <c r="B776" t="str">
        <f>IF(VLOOKUP(Merged!A776,flowering_prunus!$A$27:$B$1241,2,FALSE)=0,"",VLOOKUP(Merged!A776,flowering_prunus!$A$27:$B$1241,2,FALSE))</f>
        <v/>
      </c>
      <c r="C776" t="str">
        <f>IF(VLOOKUP(Merged!A776,MarTemp_7_759!$A$16:$B$1226,2,FALSE)=-999.9,"",VLOOKUP(Merged!A776,MarTemp_7_759!$A$16:$B$1226,2,FALSE))</f>
        <v/>
      </c>
      <c r="D776">
        <f>IF(VLOOKUP(Merged!A776,MarTemp_reconstructed!$A$18:$B$1197,2,FALSE)=-50,"",VLOOKUP(Merged!A776,MarTemp_reconstructed!$A$18:$B$1197,2,FALSE))</f>
        <v>6.18</v>
      </c>
      <c r="E776" t="e">
        <f>VLOOKUP(Merged!A776,Kyoto_Precip!$A$2:$O$142,15,FALSE)</f>
        <v>#N/A</v>
      </c>
      <c r="F776" t="e">
        <f>VLOOKUP(Merged!A776,Kyoto_Temp!$A$2:$O$142,15,FALSE)</f>
        <v>#N/A</v>
      </c>
      <c r="G776" t="e">
        <f>VLOOKUP(Merged!A776,Kyoto_Sun!$A$2:$O$142,15,FALSE)</f>
        <v>#N/A</v>
      </c>
    </row>
    <row r="777" spans="1:7">
      <c r="A777">
        <f>flowering_prunus!A802</f>
        <v>1576</v>
      </c>
      <c r="B777">
        <f>IF(VLOOKUP(Merged!A777,flowering_prunus!$A$27:$B$1241,2,FALSE)=0,"",VLOOKUP(Merged!A777,flowering_prunus!$A$27:$B$1241,2,FALSE))</f>
        <v>109</v>
      </c>
      <c r="C777">
        <f>IF(VLOOKUP(Merged!A777,MarTemp_7_759!$A$16:$B$1226,2,FALSE)=-999.9,"",VLOOKUP(Merged!A777,MarTemp_7_759!$A$16:$B$1226,2,FALSE))</f>
        <v>4.9000000000000004</v>
      </c>
      <c r="D777">
        <f>IF(VLOOKUP(Merged!A777,MarTemp_reconstructed!$A$18:$B$1197,2,FALSE)=-50,"",VLOOKUP(Merged!A777,MarTemp_reconstructed!$A$18:$B$1197,2,FALSE))</f>
        <v>6.25</v>
      </c>
      <c r="E777" t="e">
        <f>VLOOKUP(Merged!A777,Kyoto_Precip!$A$2:$O$142,15,FALSE)</f>
        <v>#N/A</v>
      </c>
      <c r="F777" t="e">
        <f>VLOOKUP(Merged!A777,Kyoto_Temp!$A$2:$O$142,15,FALSE)</f>
        <v>#N/A</v>
      </c>
      <c r="G777" t="e">
        <f>VLOOKUP(Merged!A777,Kyoto_Sun!$A$2:$O$142,15,FALSE)</f>
        <v>#N/A</v>
      </c>
    </row>
    <row r="778" spans="1:7">
      <c r="A778">
        <f>flowering_prunus!A803</f>
        <v>1577</v>
      </c>
      <c r="B778">
        <f>IF(VLOOKUP(Merged!A778,flowering_prunus!$A$27:$B$1241,2,FALSE)=0,"",VLOOKUP(Merged!A778,flowering_prunus!$A$27:$B$1241,2,FALSE))</f>
        <v>100</v>
      </c>
      <c r="C778">
        <f>IF(VLOOKUP(Merged!A778,MarTemp_7_759!$A$16:$B$1226,2,FALSE)=-999.9,"",VLOOKUP(Merged!A778,MarTemp_7_759!$A$16:$B$1226,2,FALSE))</f>
        <v>7.4</v>
      </c>
      <c r="D778">
        <f>IF(VLOOKUP(Merged!A778,MarTemp_reconstructed!$A$18:$B$1197,2,FALSE)=-50,"",VLOOKUP(Merged!A778,MarTemp_reconstructed!$A$18:$B$1197,2,FALSE))</f>
        <v>6.29</v>
      </c>
      <c r="E778" t="e">
        <f>VLOOKUP(Merged!A778,Kyoto_Precip!$A$2:$O$142,15,FALSE)</f>
        <v>#N/A</v>
      </c>
      <c r="F778" t="e">
        <f>VLOOKUP(Merged!A778,Kyoto_Temp!$A$2:$O$142,15,FALSE)</f>
        <v>#N/A</v>
      </c>
      <c r="G778" t="e">
        <f>VLOOKUP(Merged!A778,Kyoto_Sun!$A$2:$O$142,15,FALSE)</f>
        <v>#N/A</v>
      </c>
    </row>
    <row r="779" spans="1:7">
      <c r="A779">
        <f>flowering_prunus!A804</f>
        <v>1578</v>
      </c>
      <c r="B779" t="str">
        <f>IF(VLOOKUP(Merged!A779,flowering_prunus!$A$27:$B$1241,2,FALSE)=0,"",VLOOKUP(Merged!A779,flowering_prunus!$A$27:$B$1241,2,FALSE))</f>
        <v/>
      </c>
      <c r="C779" t="str">
        <f>IF(VLOOKUP(Merged!A779,MarTemp_7_759!$A$16:$B$1226,2,FALSE)=-999.9,"",VLOOKUP(Merged!A779,MarTemp_7_759!$A$16:$B$1226,2,FALSE))</f>
        <v/>
      </c>
      <c r="D779">
        <f>IF(VLOOKUP(Merged!A779,MarTemp_reconstructed!$A$18:$B$1197,2,FALSE)=-50,"",VLOOKUP(Merged!A779,MarTemp_reconstructed!$A$18:$B$1197,2,FALSE))</f>
        <v>6.13</v>
      </c>
      <c r="E779" t="e">
        <f>VLOOKUP(Merged!A779,Kyoto_Precip!$A$2:$O$142,15,FALSE)</f>
        <v>#N/A</v>
      </c>
      <c r="F779" t="e">
        <f>VLOOKUP(Merged!A779,Kyoto_Temp!$A$2:$O$142,15,FALSE)</f>
        <v>#N/A</v>
      </c>
      <c r="G779" t="e">
        <f>VLOOKUP(Merged!A779,Kyoto_Sun!$A$2:$O$142,15,FALSE)</f>
        <v>#N/A</v>
      </c>
    </row>
    <row r="780" spans="1:7">
      <c r="A780">
        <f>flowering_prunus!A805</f>
        <v>1579</v>
      </c>
      <c r="B780">
        <f>IF(VLOOKUP(Merged!A780,flowering_prunus!$A$27:$B$1241,2,FALSE)=0,"",VLOOKUP(Merged!A780,flowering_prunus!$A$27:$B$1241,2,FALSE))</f>
        <v>102</v>
      </c>
      <c r="C780">
        <f>IF(VLOOKUP(Merged!A780,MarTemp_7_759!$A$16:$B$1226,2,FALSE)=-999.9,"",VLOOKUP(Merged!A780,MarTemp_7_759!$A$16:$B$1226,2,FALSE))</f>
        <v>6.9</v>
      </c>
      <c r="D780">
        <f>IF(VLOOKUP(Merged!A780,MarTemp_reconstructed!$A$18:$B$1197,2,FALSE)=-50,"",VLOOKUP(Merged!A780,MarTemp_reconstructed!$A$18:$B$1197,2,FALSE))</f>
        <v>6.18</v>
      </c>
      <c r="E780" t="e">
        <f>VLOOKUP(Merged!A780,Kyoto_Precip!$A$2:$O$142,15,FALSE)</f>
        <v>#N/A</v>
      </c>
      <c r="F780" t="e">
        <f>VLOOKUP(Merged!A780,Kyoto_Temp!$A$2:$O$142,15,FALSE)</f>
        <v>#N/A</v>
      </c>
      <c r="G780" t="e">
        <f>VLOOKUP(Merged!A780,Kyoto_Sun!$A$2:$O$142,15,FALSE)</f>
        <v>#N/A</v>
      </c>
    </row>
    <row r="781" spans="1:7">
      <c r="A781">
        <f>flowering_prunus!A806</f>
        <v>1580</v>
      </c>
      <c r="B781">
        <f>IF(VLOOKUP(Merged!A781,flowering_prunus!$A$27:$B$1241,2,FALSE)=0,"",VLOOKUP(Merged!A781,flowering_prunus!$A$27:$B$1241,2,FALSE))</f>
        <v>97</v>
      </c>
      <c r="C781">
        <f>IF(VLOOKUP(Merged!A781,MarTemp_7_759!$A$16:$B$1226,2,FALSE)=-999.9,"",VLOOKUP(Merged!A781,MarTemp_7_759!$A$16:$B$1226,2,FALSE))</f>
        <v>8.3000000000000007</v>
      </c>
      <c r="D781">
        <f>IF(VLOOKUP(Merged!A781,MarTemp_reconstructed!$A$18:$B$1197,2,FALSE)=-50,"",VLOOKUP(Merged!A781,MarTemp_reconstructed!$A$18:$B$1197,2,FALSE))</f>
        <v>6.16</v>
      </c>
      <c r="E781" t="e">
        <f>VLOOKUP(Merged!A781,Kyoto_Precip!$A$2:$O$142,15,FALSE)</f>
        <v>#N/A</v>
      </c>
      <c r="F781" t="e">
        <f>VLOOKUP(Merged!A781,Kyoto_Temp!$A$2:$O$142,15,FALSE)</f>
        <v>#N/A</v>
      </c>
      <c r="G781" t="e">
        <f>VLOOKUP(Merged!A781,Kyoto_Sun!$A$2:$O$142,15,FALSE)</f>
        <v>#N/A</v>
      </c>
    </row>
    <row r="782" spans="1:7">
      <c r="A782">
        <f>flowering_prunus!A807</f>
        <v>1581</v>
      </c>
      <c r="B782">
        <f>IF(VLOOKUP(Merged!A782,flowering_prunus!$A$27:$B$1241,2,FALSE)=0,"",VLOOKUP(Merged!A782,flowering_prunus!$A$27:$B$1241,2,FALSE))</f>
        <v>105</v>
      </c>
      <c r="C782">
        <f>IF(VLOOKUP(Merged!A782,MarTemp_7_759!$A$16:$B$1226,2,FALSE)=-999.9,"",VLOOKUP(Merged!A782,MarTemp_7_759!$A$16:$B$1226,2,FALSE))</f>
        <v>6</v>
      </c>
      <c r="D782">
        <f>IF(VLOOKUP(Merged!A782,MarTemp_reconstructed!$A$18:$B$1197,2,FALSE)=-50,"",VLOOKUP(Merged!A782,MarTemp_reconstructed!$A$18:$B$1197,2,FALSE))</f>
        <v>6.28</v>
      </c>
      <c r="E782" t="e">
        <f>VLOOKUP(Merged!A782,Kyoto_Precip!$A$2:$O$142,15,FALSE)</f>
        <v>#N/A</v>
      </c>
      <c r="F782" t="e">
        <f>VLOOKUP(Merged!A782,Kyoto_Temp!$A$2:$O$142,15,FALSE)</f>
        <v>#N/A</v>
      </c>
      <c r="G782" t="e">
        <f>VLOOKUP(Merged!A782,Kyoto_Sun!$A$2:$O$142,15,FALSE)</f>
        <v>#N/A</v>
      </c>
    </row>
    <row r="783" spans="1:7">
      <c r="A783">
        <f>flowering_prunus!A808</f>
        <v>1582</v>
      </c>
      <c r="B783" t="str">
        <f>IF(VLOOKUP(Merged!A783,flowering_prunus!$A$27:$B$1241,2,FALSE)=0,"",VLOOKUP(Merged!A783,flowering_prunus!$A$27:$B$1241,2,FALSE))</f>
        <v/>
      </c>
      <c r="C783" t="str">
        <f>IF(VLOOKUP(Merged!A783,MarTemp_7_759!$A$16:$B$1226,2,FALSE)=-999.9,"",VLOOKUP(Merged!A783,MarTemp_7_759!$A$16:$B$1226,2,FALSE))</f>
        <v/>
      </c>
      <c r="D783">
        <f>IF(VLOOKUP(Merged!A783,MarTemp_reconstructed!$A$18:$B$1197,2,FALSE)=-50,"",VLOOKUP(Merged!A783,MarTemp_reconstructed!$A$18:$B$1197,2,FALSE))</f>
        <v>6.09</v>
      </c>
      <c r="E783" t="e">
        <f>VLOOKUP(Merged!A783,Kyoto_Precip!$A$2:$O$142,15,FALSE)</f>
        <v>#N/A</v>
      </c>
      <c r="F783" t="e">
        <f>VLOOKUP(Merged!A783,Kyoto_Temp!$A$2:$O$142,15,FALSE)</f>
        <v>#N/A</v>
      </c>
      <c r="G783" t="e">
        <f>VLOOKUP(Merged!A783,Kyoto_Sun!$A$2:$O$142,15,FALSE)</f>
        <v>#N/A</v>
      </c>
    </row>
    <row r="784" spans="1:7">
      <c r="A784">
        <f>flowering_prunus!A809</f>
        <v>1583</v>
      </c>
      <c r="B784">
        <f>IF(VLOOKUP(Merged!A784,flowering_prunus!$A$27:$B$1241,2,FALSE)=0,"",VLOOKUP(Merged!A784,flowering_prunus!$A$27:$B$1241,2,FALSE))</f>
        <v>108</v>
      </c>
      <c r="C784">
        <f>IF(VLOOKUP(Merged!A784,MarTemp_7_759!$A$16:$B$1226,2,FALSE)=-999.9,"",VLOOKUP(Merged!A784,MarTemp_7_759!$A$16:$B$1226,2,FALSE))</f>
        <v>5.2</v>
      </c>
      <c r="D784">
        <f>IF(VLOOKUP(Merged!A784,MarTemp_reconstructed!$A$18:$B$1197,2,FALSE)=-50,"",VLOOKUP(Merged!A784,MarTemp_reconstructed!$A$18:$B$1197,2,FALSE))</f>
        <v>6.09</v>
      </c>
      <c r="E784" t="e">
        <f>VLOOKUP(Merged!A784,Kyoto_Precip!$A$2:$O$142,15,FALSE)</f>
        <v>#N/A</v>
      </c>
      <c r="F784" t="e">
        <f>VLOOKUP(Merged!A784,Kyoto_Temp!$A$2:$O$142,15,FALSE)</f>
        <v>#N/A</v>
      </c>
      <c r="G784" t="e">
        <f>VLOOKUP(Merged!A784,Kyoto_Sun!$A$2:$O$142,15,FALSE)</f>
        <v>#N/A</v>
      </c>
    </row>
    <row r="785" spans="1:7">
      <c r="A785">
        <f>flowering_prunus!A810</f>
        <v>1584</v>
      </c>
      <c r="B785">
        <f>IF(VLOOKUP(Merged!A785,flowering_prunus!$A$27:$B$1241,2,FALSE)=0,"",VLOOKUP(Merged!A785,flowering_prunus!$A$27:$B$1241,2,FALSE))</f>
        <v>106</v>
      </c>
      <c r="C785">
        <f>IF(VLOOKUP(Merged!A785,MarTemp_7_759!$A$16:$B$1226,2,FALSE)=-999.9,"",VLOOKUP(Merged!A785,MarTemp_7_759!$A$16:$B$1226,2,FALSE))</f>
        <v>5.7</v>
      </c>
      <c r="D785">
        <f>IF(VLOOKUP(Merged!A785,MarTemp_reconstructed!$A$18:$B$1197,2,FALSE)=-50,"",VLOOKUP(Merged!A785,MarTemp_reconstructed!$A$18:$B$1197,2,FALSE))</f>
        <v>6.13</v>
      </c>
      <c r="E785" t="e">
        <f>VLOOKUP(Merged!A785,Kyoto_Precip!$A$2:$O$142,15,FALSE)</f>
        <v>#N/A</v>
      </c>
      <c r="F785" t="e">
        <f>VLOOKUP(Merged!A785,Kyoto_Temp!$A$2:$O$142,15,FALSE)</f>
        <v>#N/A</v>
      </c>
      <c r="G785" t="e">
        <f>VLOOKUP(Merged!A785,Kyoto_Sun!$A$2:$O$142,15,FALSE)</f>
        <v>#N/A</v>
      </c>
    </row>
    <row r="786" spans="1:7">
      <c r="A786">
        <f>flowering_prunus!A811</f>
        <v>1585</v>
      </c>
      <c r="B786">
        <f>IF(VLOOKUP(Merged!A786,flowering_prunus!$A$27:$B$1241,2,FALSE)=0,"",VLOOKUP(Merged!A786,flowering_prunus!$A$27:$B$1241,2,FALSE))</f>
        <v>105</v>
      </c>
      <c r="C786">
        <f>IF(VLOOKUP(Merged!A786,MarTemp_7_759!$A$16:$B$1226,2,FALSE)=-999.9,"",VLOOKUP(Merged!A786,MarTemp_7_759!$A$16:$B$1226,2,FALSE))</f>
        <v>6</v>
      </c>
      <c r="D786">
        <f>IF(VLOOKUP(Merged!A786,MarTemp_reconstructed!$A$18:$B$1197,2,FALSE)=-50,"",VLOOKUP(Merged!A786,MarTemp_reconstructed!$A$18:$B$1197,2,FALSE))</f>
        <v>6.16</v>
      </c>
      <c r="E786" t="e">
        <f>VLOOKUP(Merged!A786,Kyoto_Precip!$A$2:$O$142,15,FALSE)</f>
        <v>#N/A</v>
      </c>
      <c r="F786" t="e">
        <f>VLOOKUP(Merged!A786,Kyoto_Temp!$A$2:$O$142,15,FALSE)</f>
        <v>#N/A</v>
      </c>
      <c r="G786" t="e">
        <f>VLOOKUP(Merged!A786,Kyoto_Sun!$A$2:$O$142,15,FALSE)</f>
        <v>#N/A</v>
      </c>
    </row>
    <row r="787" spans="1:7">
      <c r="A787">
        <f>flowering_prunus!A812</f>
        <v>1586</v>
      </c>
      <c r="B787">
        <f>IF(VLOOKUP(Merged!A787,flowering_prunus!$A$27:$B$1241,2,FALSE)=0,"",VLOOKUP(Merged!A787,flowering_prunus!$A$27:$B$1241,2,FALSE))</f>
        <v>106</v>
      </c>
      <c r="C787">
        <f>IF(VLOOKUP(Merged!A787,MarTemp_7_759!$A$16:$B$1226,2,FALSE)=-999.9,"",VLOOKUP(Merged!A787,MarTemp_7_759!$A$16:$B$1226,2,FALSE))</f>
        <v>5.7</v>
      </c>
      <c r="D787">
        <f>IF(VLOOKUP(Merged!A787,MarTemp_reconstructed!$A$18:$B$1197,2,FALSE)=-50,"",VLOOKUP(Merged!A787,MarTemp_reconstructed!$A$18:$B$1197,2,FALSE))</f>
        <v>6.35</v>
      </c>
      <c r="E787" t="e">
        <f>VLOOKUP(Merged!A787,Kyoto_Precip!$A$2:$O$142,15,FALSE)</f>
        <v>#N/A</v>
      </c>
      <c r="F787" t="e">
        <f>VLOOKUP(Merged!A787,Kyoto_Temp!$A$2:$O$142,15,FALSE)</f>
        <v>#N/A</v>
      </c>
      <c r="G787" t="e">
        <f>VLOOKUP(Merged!A787,Kyoto_Sun!$A$2:$O$142,15,FALSE)</f>
        <v>#N/A</v>
      </c>
    </row>
    <row r="788" spans="1:7">
      <c r="A788">
        <f>flowering_prunus!A813</f>
        <v>1587</v>
      </c>
      <c r="B788">
        <f>IF(VLOOKUP(Merged!A788,flowering_prunus!$A$27:$B$1241,2,FALSE)=0,"",VLOOKUP(Merged!A788,flowering_prunus!$A$27:$B$1241,2,FALSE))</f>
        <v>105</v>
      </c>
      <c r="C788">
        <f>IF(VLOOKUP(Merged!A788,MarTemp_7_759!$A$16:$B$1226,2,FALSE)=-999.9,"",VLOOKUP(Merged!A788,MarTemp_7_759!$A$16:$B$1226,2,FALSE))</f>
        <v>6</v>
      </c>
      <c r="D788">
        <f>IF(VLOOKUP(Merged!A788,MarTemp_reconstructed!$A$18:$B$1197,2,FALSE)=-50,"",VLOOKUP(Merged!A788,MarTemp_reconstructed!$A$18:$B$1197,2,FALSE))</f>
        <v>6.38</v>
      </c>
      <c r="E788" t="e">
        <f>VLOOKUP(Merged!A788,Kyoto_Precip!$A$2:$O$142,15,FALSE)</f>
        <v>#N/A</v>
      </c>
      <c r="F788" t="e">
        <f>VLOOKUP(Merged!A788,Kyoto_Temp!$A$2:$O$142,15,FALSE)</f>
        <v>#N/A</v>
      </c>
      <c r="G788" t="e">
        <f>VLOOKUP(Merged!A788,Kyoto_Sun!$A$2:$O$142,15,FALSE)</f>
        <v>#N/A</v>
      </c>
    </row>
    <row r="789" spans="1:7">
      <c r="A789">
        <f>flowering_prunus!A814</f>
        <v>1588</v>
      </c>
      <c r="B789">
        <f>IF(VLOOKUP(Merged!A789,flowering_prunus!$A$27:$B$1241,2,FALSE)=0,"",VLOOKUP(Merged!A789,flowering_prunus!$A$27:$B$1241,2,FALSE))</f>
        <v>106</v>
      </c>
      <c r="C789">
        <f>IF(VLOOKUP(Merged!A789,MarTemp_7_759!$A$16:$B$1226,2,FALSE)=-999.9,"",VLOOKUP(Merged!A789,MarTemp_7_759!$A$16:$B$1226,2,FALSE))</f>
        <v>5.7</v>
      </c>
      <c r="D789">
        <f>IF(VLOOKUP(Merged!A789,MarTemp_reconstructed!$A$18:$B$1197,2,FALSE)=-50,"",VLOOKUP(Merged!A789,MarTemp_reconstructed!$A$18:$B$1197,2,FALSE))</f>
        <v>6.47</v>
      </c>
      <c r="E789" t="e">
        <f>VLOOKUP(Merged!A789,Kyoto_Precip!$A$2:$O$142,15,FALSE)</f>
        <v>#N/A</v>
      </c>
      <c r="F789" t="e">
        <f>VLOOKUP(Merged!A789,Kyoto_Temp!$A$2:$O$142,15,FALSE)</f>
        <v>#N/A</v>
      </c>
      <c r="G789" t="e">
        <f>VLOOKUP(Merged!A789,Kyoto_Sun!$A$2:$O$142,15,FALSE)</f>
        <v>#N/A</v>
      </c>
    </row>
    <row r="790" spans="1:7">
      <c r="A790">
        <f>flowering_prunus!A815</f>
        <v>1589</v>
      </c>
      <c r="B790">
        <f>IF(VLOOKUP(Merged!A790,flowering_prunus!$A$27:$B$1241,2,FALSE)=0,"",VLOOKUP(Merged!A790,flowering_prunus!$A$27:$B$1241,2,FALSE))</f>
        <v>105</v>
      </c>
      <c r="C790">
        <f>IF(VLOOKUP(Merged!A790,MarTemp_7_759!$A$16:$B$1226,2,FALSE)=-999.9,"",VLOOKUP(Merged!A790,MarTemp_7_759!$A$16:$B$1226,2,FALSE))</f>
        <v>6</v>
      </c>
      <c r="D790">
        <f>IF(VLOOKUP(Merged!A790,MarTemp_reconstructed!$A$18:$B$1197,2,FALSE)=-50,"",VLOOKUP(Merged!A790,MarTemp_reconstructed!$A$18:$B$1197,2,FALSE))</f>
        <v>6.54</v>
      </c>
      <c r="E790" t="e">
        <f>VLOOKUP(Merged!A790,Kyoto_Precip!$A$2:$O$142,15,FALSE)</f>
        <v>#N/A</v>
      </c>
      <c r="F790" t="e">
        <f>VLOOKUP(Merged!A790,Kyoto_Temp!$A$2:$O$142,15,FALSE)</f>
        <v>#N/A</v>
      </c>
      <c r="G790" t="e">
        <f>VLOOKUP(Merged!A790,Kyoto_Sun!$A$2:$O$142,15,FALSE)</f>
        <v>#N/A</v>
      </c>
    </row>
    <row r="791" spans="1:7">
      <c r="A791">
        <f>flowering_prunus!A816</f>
        <v>1590</v>
      </c>
      <c r="B791">
        <f>IF(VLOOKUP(Merged!A791,flowering_prunus!$A$27:$B$1241,2,FALSE)=0,"",VLOOKUP(Merged!A791,flowering_prunus!$A$27:$B$1241,2,FALSE))</f>
        <v>102</v>
      </c>
      <c r="C791">
        <f>IF(VLOOKUP(Merged!A791,MarTemp_7_759!$A$16:$B$1226,2,FALSE)=-999.9,"",VLOOKUP(Merged!A791,MarTemp_7_759!$A$16:$B$1226,2,FALSE))</f>
        <v>6.9</v>
      </c>
      <c r="D791">
        <f>IF(VLOOKUP(Merged!A791,MarTemp_reconstructed!$A$18:$B$1197,2,FALSE)=-50,"",VLOOKUP(Merged!A791,MarTemp_reconstructed!$A$18:$B$1197,2,FALSE))</f>
        <v>6.45</v>
      </c>
      <c r="E791" t="e">
        <f>VLOOKUP(Merged!A791,Kyoto_Precip!$A$2:$O$142,15,FALSE)</f>
        <v>#N/A</v>
      </c>
      <c r="F791" t="e">
        <f>VLOOKUP(Merged!A791,Kyoto_Temp!$A$2:$O$142,15,FALSE)</f>
        <v>#N/A</v>
      </c>
      <c r="G791" t="e">
        <f>VLOOKUP(Merged!A791,Kyoto_Sun!$A$2:$O$142,15,FALSE)</f>
        <v>#N/A</v>
      </c>
    </row>
    <row r="792" spans="1:7">
      <c r="A792">
        <f>flowering_prunus!A817</f>
        <v>1591</v>
      </c>
      <c r="B792">
        <f>IF(VLOOKUP(Merged!A792,flowering_prunus!$A$27:$B$1241,2,FALSE)=0,"",VLOOKUP(Merged!A792,flowering_prunus!$A$27:$B$1241,2,FALSE))</f>
        <v>94</v>
      </c>
      <c r="C792">
        <f>IF(VLOOKUP(Merged!A792,MarTemp_7_759!$A$16:$B$1226,2,FALSE)=-999.9,"",VLOOKUP(Merged!A792,MarTemp_7_759!$A$16:$B$1226,2,FALSE))</f>
        <v>9.3000000000000007</v>
      </c>
      <c r="D792">
        <f>IF(VLOOKUP(Merged!A792,MarTemp_reconstructed!$A$18:$B$1197,2,FALSE)=-50,"",VLOOKUP(Merged!A792,MarTemp_reconstructed!$A$18:$B$1197,2,FALSE))</f>
        <v>6.44</v>
      </c>
      <c r="E792" t="e">
        <f>VLOOKUP(Merged!A792,Kyoto_Precip!$A$2:$O$142,15,FALSE)</f>
        <v>#N/A</v>
      </c>
      <c r="F792" t="e">
        <f>VLOOKUP(Merged!A792,Kyoto_Temp!$A$2:$O$142,15,FALSE)</f>
        <v>#N/A</v>
      </c>
      <c r="G792" t="e">
        <f>VLOOKUP(Merged!A792,Kyoto_Sun!$A$2:$O$142,15,FALSE)</f>
        <v>#N/A</v>
      </c>
    </row>
    <row r="793" spans="1:7">
      <c r="A793">
        <f>flowering_prunus!A818</f>
        <v>1592</v>
      </c>
      <c r="B793">
        <f>IF(VLOOKUP(Merged!A793,flowering_prunus!$A$27:$B$1241,2,FALSE)=0,"",VLOOKUP(Merged!A793,flowering_prunus!$A$27:$B$1241,2,FALSE))</f>
        <v>98</v>
      </c>
      <c r="C793">
        <f>IF(VLOOKUP(Merged!A793,MarTemp_7_759!$A$16:$B$1226,2,FALSE)=-999.9,"",VLOOKUP(Merged!A793,MarTemp_7_759!$A$16:$B$1226,2,FALSE))</f>
        <v>8</v>
      </c>
      <c r="D793">
        <f>IF(VLOOKUP(Merged!A793,MarTemp_reconstructed!$A$18:$B$1197,2,FALSE)=-50,"",VLOOKUP(Merged!A793,MarTemp_reconstructed!$A$18:$B$1197,2,FALSE))</f>
        <v>6.45</v>
      </c>
      <c r="E793" t="e">
        <f>VLOOKUP(Merged!A793,Kyoto_Precip!$A$2:$O$142,15,FALSE)</f>
        <v>#N/A</v>
      </c>
      <c r="F793" t="e">
        <f>VLOOKUP(Merged!A793,Kyoto_Temp!$A$2:$O$142,15,FALSE)</f>
        <v>#N/A</v>
      </c>
      <c r="G793" t="e">
        <f>VLOOKUP(Merged!A793,Kyoto_Sun!$A$2:$O$142,15,FALSE)</f>
        <v>#N/A</v>
      </c>
    </row>
    <row r="794" spans="1:7">
      <c r="A794">
        <f>flowering_prunus!A819</f>
        <v>1593</v>
      </c>
      <c r="B794">
        <f>IF(VLOOKUP(Merged!A794,flowering_prunus!$A$27:$B$1241,2,FALSE)=0,"",VLOOKUP(Merged!A794,flowering_prunus!$A$27:$B$1241,2,FALSE))</f>
        <v>113</v>
      </c>
      <c r="C794">
        <f>IF(VLOOKUP(Merged!A794,MarTemp_7_759!$A$16:$B$1226,2,FALSE)=-999.9,"",VLOOKUP(Merged!A794,MarTemp_7_759!$A$16:$B$1226,2,FALSE))</f>
        <v>3.8</v>
      </c>
      <c r="D794">
        <f>IF(VLOOKUP(Merged!A794,MarTemp_reconstructed!$A$18:$B$1197,2,FALSE)=-50,"",VLOOKUP(Merged!A794,MarTemp_reconstructed!$A$18:$B$1197,2,FALSE))</f>
        <v>6.41</v>
      </c>
      <c r="E794" t="e">
        <f>VLOOKUP(Merged!A794,Kyoto_Precip!$A$2:$O$142,15,FALSE)</f>
        <v>#N/A</v>
      </c>
      <c r="F794" t="e">
        <f>VLOOKUP(Merged!A794,Kyoto_Temp!$A$2:$O$142,15,FALSE)</f>
        <v>#N/A</v>
      </c>
      <c r="G794" t="e">
        <f>VLOOKUP(Merged!A794,Kyoto_Sun!$A$2:$O$142,15,FALSE)</f>
        <v>#N/A</v>
      </c>
    </row>
    <row r="795" spans="1:7">
      <c r="A795">
        <f>flowering_prunus!A820</f>
        <v>1594</v>
      </c>
      <c r="B795">
        <f>IF(VLOOKUP(Merged!A795,flowering_prunus!$A$27:$B$1241,2,FALSE)=0,"",VLOOKUP(Merged!A795,flowering_prunus!$A$27:$B$1241,2,FALSE))</f>
        <v>93</v>
      </c>
      <c r="C795">
        <f>IF(VLOOKUP(Merged!A795,MarTemp_7_759!$A$16:$B$1226,2,FALSE)=-999.9,"",VLOOKUP(Merged!A795,MarTemp_7_759!$A$16:$B$1226,2,FALSE))</f>
        <v>9.6</v>
      </c>
      <c r="D795">
        <f>IF(VLOOKUP(Merged!A795,MarTemp_reconstructed!$A$18:$B$1197,2,FALSE)=-50,"",VLOOKUP(Merged!A795,MarTemp_reconstructed!$A$18:$B$1197,2,FALSE))</f>
        <v>6.37</v>
      </c>
      <c r="E795" t="e">
        <f>VLOOKUP(Merged!A795,Kyoto_Precip!$A$2:$O$142,15,FALSE)</f>
        <v>#N/A</v>
      </c>
      <c r="F795" t="e">
        <f>VLOOKUP(Merged!A795,Kyoto_Temp!$A$2:$O$142,15,FALSE)</f>
        <v>#N/A</v>
      </c>
      <c r="G795" t="e">
        <f>VLOOKUP(Merged!A795,Kyoto_Sun!$A$2:$O$142,15,FALSE)</f>
        <v>#N/A</v>
      </c>
    </row>
    <row r="796" spans="1:7">
      <c r="A796">
        <f>flowering_prunus!A821</f>
        <v>1595</v>
      </c>
      <c r="B796">
        <f>IF(VLOOKUP(Merged!A796,flowering_prunus!$A$27:$B$1241,2,FALSE)=0,"",VLOOKUP(Merged!A796,flowering_prunus!$A$27:$B$1241,2,FALSE))</f>
        <v>111</v>
      </c>
      <c r="C796">
        <f>IF(VLOOKUP(Merged!A796,MarTemp_7_759!$A$16:$B$1226,2,FALSE)=-999.9,"",VLOOKUP(Merged!A796,MarTemp_7_759!$A$16:$B$1226,2,FALSE))</f>
        <v>4.3</v>
      </c>
      <c r="D796">
        <f>IF(VLOOKUP(Merged!A796,MarTemp_reconstructed!$A$18:$B$1197,2,FALSE)=-50,"",VLOOKUP(Merged!A796,MarTemp_reconstructed!$A$18:$B$1197,2,FALSE))</f>
        <v>6.29</v>
      </c>
      <c r="E796" t="e">
        <f>VLOOKUP(Merged!A796,Kyoto_Precip!$A$2:$O$142,15,FALSE)</f>
        <v>#N/A</v>
      </c>
      <c r="F796" t="e">
        <f>VLOOKUP(Merged!A796,Kyoto_Temp!$A$2:$O$142,15,FALSE)</f>
        <v>#N/A</v>
      </c>
      <c r="G796" t="e">
        <f>VLOOKUP(Merged!A796,Kyoto_Sun!$A$2:$O$142,15,FALSE)</f>
        <v>#N/A</v>
      </c>
    </row>
    <row r="797" spans="1:7">
      <c r="A797">
        <f>flowering_prunus!A822</f>
        <v>1596</v>
      </c>
      <c r="B797">
        <f>IF(VLOOKUP(Merged!A797,flowering_prunus!$A$27:$B$1241,2,FALSE)=0,"",VLOOKUP(Merged!A797,flowering_prunus!$A$27:$B$1241,2,FALSE))</f>
        <v>104</v>
      </c>
      <c r="C797">
        <f>IF(VLOOKUP(Merged!A797,MarTemp_7_759!$A$16:$B$1226,2,FALSE)=-999.9,"",VLOOKUP(Merged!A797,MarTemp_7_759!$A$16:$B$1226,2,FALSE))</f>
        <v>6.3</v>
      </c>
      <c r="D797">
        <f>IF(VLOOKUP(Merged!A797,MarTemp_reconstructed!$A$18:$B$1197,2,FALSE)=-50,"",VLOOKUP(Merged!A797,MarTemp_reconstructed!$A$18:$B$1197,2,FALSE))</f>
        <v>6.22</v>
      </c>
      <c r="E797" t="e">
        <f>VLOOKUP(Merged!A797,Kyoto_Precip!$A$2:$O$142,15,FALSE)</f>
        <v>#N/A</v>
      </c>
      <c r="F797" t="e">
        <f>VLOOKUP(Merged!A797,Kyoto_Temp!$A$2:$O$142,15,FALSE)</f>
        <v>#N/A</v>
      </c>
      <c r="G797" t="e">
        <f>VLOOKUP(Merged!A797,Kyoto_Sun!$A$2:$O$142,15,FALSE)</f>
        <v>#N/A</v>
      </c>
    </row>
    <row r="798" spans="1:7">
      <c r="A798">
        <f>flowering_prunus!A823</f>
        <v>1597</v>
      </c>
      <c r="B798">
        <f>IF(VLOOKUP(Merged!A798,flowering_prunus!$A$27:$B$1241,2,FALSE)=0,"",VLOOKUP(Merged!A798,flowering_prunus!$A$27:$B$1241,2,FALSE))</f>
        <v>114</v>
      </c>
      <c r="C798">
        <f>IF(VLOOKUP(Merged!A798,MarTemp_7_759!$A$16:$B$1226,2,FALSE)=-999.9,"",VLOOKUP(Merged!A798,MarTemp_7_759!$A$16:$B$1226,2,FALSE))</f>
        <v>3.5</v>
      </c>
      <c r="D798">
        <f>IF(VLOOKUP(Merged!A798,MarTemp_reconstructed!$A$18:$B$1197,2,FALSE)=-50,"",VLOOKUP(Merged!A798,MarTemp_reconstructed!$A$18:$B$1197,2,FALSE))</f>
        <v>6.43</v>
      </c>
      <c r="E798" t="e">
        <f>VLOOKUP(Merged!A798,Kyoto_Precip!$A$2:$O$142,15,FALSE)</f>
        <v>#N/A</v>
      </c>
      <c r="F798" t="e">
        <f>VLOOKUP(Merged!A798,Kyoto_Temp!$A$2:$O$142,15,FALSE)</f>
        <v>#N/A</v>
      </c>
      <c r="G798" t="e">
        <f>VLOOKUP(Merged!A798,Kyoto_Sun!$A$2:$O$142,15,FALSE)</f>
        <v>#N/A</v>
      </c>
    </row>
    <row r="799" spans="1:7">
      <c r="A799">
        <f>flowering_prunus!A824</f>
        <v>1598</v>
      </c>
      <c r="B799">
        <f>IF(VLOOKUP(Merged!A799,flowering_prunus!$A$27:$B$1241,2,FALSE)=0,"",VLOOKUP(Merged!A799,flowering_prunus!$A$27:$B$1241,2,FALSE))</f>
        <v>110</v>
      </c>
      <c r="C799">
        <f>IF(VLOOKUP(Merged!A799,MarTemp_7_759!$A$16:$B$1226,2,FALSE)=-999.9,"",VLOOKUP(Merged!A799,MarTemp_7_759!$A$16:$B$1226,2,FALSE))</f>
        <v>4.5999999999999996</v>
      </c>
      <c r="D799">
        <f>IF(VLOOKUP(Merged!A799,MarTemp_reconstructed!$A$18:$B$1197,2,FALSE)=-50,"",VLOOKUP(Merged!A799,MarTemp_reconstructed!$A$18:$B$1197,2,FALSE))</f>
        <v>6.41</v>
      </c>
      <c r="E799" t="e">
        <f>VLOOKUP(Merged!A799,Kyoto_Precip!$A$2:$O$142,15,FALSE)</f>
        <v>#N/A</v>
      </c>
      <c r="F799" t="e">
        <f>VLOOKUP(Merged!A799,Kyoto_Temp!$A$2:$O$142,15,FALSE)</f>
        <v>#N/A</v>
      </c>
      <c r="G799" t="e">
        <f>VLOOKUP(Merged!A799,Kyoto_Sun!$A$2:$O$142,15,FALSE)</f>
        <v>#N/A</v>
      </c>
    </row>
    <row r="800" spans="1:7">
      <c r="A800">
        <f>flowering_prunus!A825</f>
        <v>1599</v>
      </c>
      <c r="B800">
        <f>IF(VLOOKUP(Merged!A800,flowering_prunus!$A$27:$B$1241,2,FALSE)=0,"",VLOOKUP(Merged!A800,flowering_prunus!$A$27:$B$1241,2,FALSE))</f>
        <v>103</v>
      </c>
      <c r="C800">
        <f>IF(VLOOKUP(Merged!A800,MarTemp_7_759!$A$16:$B$1226,2,FALSE)=-999.9,"",VLOOKUP(Merged!A800,MarTemp_7_759!$A$16:$B$1226,2,FALSE))</f>
        <v>6.6</v>
      </c>
      <c r="D800">
        <f>IF(VLOOKUP(Merged!A800,MarTemp_reconstructed!$A$18:$B$1197,2,FALSE)=-50,"",VLOOKUP(Merged!A800,MarTemp_reconstructed!$A$18:$B$1197,2,FALSE))</f>
        <v>6.45</v>
      </c>
      <c r="E800" t="e">
        <f>VLOOKUP(Merged!A800,Kyoto_Precip!$A$2:$O$142,15,FALSE)</f>
        <v>#N/A</v>
      </c>
      <c r="F800" t="e">
        <f>VLOOKUP(Merged!A800,Kyoto_Temp!$A$2:$O$142,15,FALSE)</f>
        <v>#N/A</v>
      </c>
      <c r="G800" t="e">
        <f>VLOOKUP(Merged!A800,Kyoto_Sun!$A$2:$O$142,15,FALSE)</f>
        <v>#N/A</v>
      </c>
    </row>
    <row r="801" spans="1:7">
      <c r="A801">
        <f>flowering_prunus!A826</f>
        <v>1600</v>
      </c>
      <c r="B801">
        <f>IF(VLOOKUP(Merged!A801,flowering_prunus!$A$27:$B$1241,2,FALSE)=0,"",VLOOKUP(Merged!A801,flowering_prunus!$A$27:$B$1241,2,FALSE))</f>
        <v>101</v>
      </c>
      <c r="C801">
        <f>IF(VLOOKUP(Merged!A801,MarTemp_7_759!$A$16:$B$1226,2,FALSE)=-999.9,"",VLOOKUP(Merged!A801,MarTemp_7_759!$A$16:$B$1226,2,FALSE))</f>
        <v>7.2</v>
      </c>
      <c r="D801">
        <f>IF(VLOOKUP(Merged!A801,MarTemp_reconstructed!$A$18:$B$1197,2,FALSE)=-50,"",VLOOKUP(Merged!A801,MarTemp_reconstructed!$A$18:$B$1197,2,FALSE))</f>
        <v>6.4</v>
      </c>
      <c r="E801" t="e">
        <f>VLOOKUP(Merged!A801,Kyoto_Precip!$A$2:$O$142,15,FALSE)</f>
        <v>#N/A</v>
      </c>
      <c r="F801" t="e">
        <f>VLOOKUP(Merged!A801,Kyoto_Temp!$A$2:$O$142,15,FALSE)</f>
        <v>#N/A</v>
      </c>
      <c r="G801" t="e">
        <f>VLOOKUP(Merged!A801,Kyoto_Sun!$A$2:$O$142,15,FALSE)</f>
        <v>#N/A</v>
      </c>
    </row>
    <row r="802" spans="1:7">
      <c r="A802">
        <f>flowering_prunus!A827</f>
        <v>1601</v>
      </c>
      <c r="B802">
        <f>IF(VLOOKUP(Merged!A802,flowering_prunus!$A$27:$B$1241,2,FALSE)=0,"",VLOOKUP(Merged!A802,flowering_prunus!$A$27:$B$1241,2,FALSE))</f>
        <v>93</v>
      </c>
      <c r="C802">
        <f>IF(VLOOKUP(Merged!A802,MarTemp_7_759!$A$16:$B$1226,2,FALSE)=-999.9,"",VLOOKUP(Merged!A802,MarTemp_7_759!$A$16:$B$1226,2,FALSE))</f>
        <v>9.6</v>
      </c>
      <c r="D802">
        <f>IF(VLOOKUP(Merged!A802,MarTemp_reconstructed!$A$18:$B$1197,2,FALSE)=-50,"",VLOOKUP(Merged!A802,MarTemp_reconstructed!$A$18:$B$1197,2,FALSE))</f>
        <v>6.23</v>
      </c>
      <c r="E802" t="e">
        <f>VLOOKUP(Merged!A802,Kyoto_Precip!$A$2:$O$142,15,FALSE)</f>
        <v>#N/A</v>
      </c>
      <c r="F802" t="e">
        <f>VLOOKUP(Merged!A802,Kyoto_Temp!$A$2:$O$142,15,FALSE)</f>
        <v>#N/A</v>
      </c>
      <c r="G802" t="e">
        <f>VLOOKUP(Merged!A802,Kyoto_Sun!$A$2:$O$142,15,FALSE)</f>
        <v>#N/A</v>
      </c>
    </row>
    <row r="803" spans="1:7">
      <c r="A803">
        <f>flowering_prunus!A828</f>
        <v>1602</v>
      </c>
      <c r="B803">
        <f>IF(VLOOKUP(Merged!A803,flowering_prunus!$A$27:$B$1241,2,FALSE)=0,"",VLOOKUP(Merged!A803,flowering_prunus!$A$27:$B$1241,2,FALSE))</f>
        <v>107</v>
      </c>
      <c r="C803">
        <f>IF(VLOOKUP(Merged!A803,MarTemp_7_759!$A$16:$B$1226,2,FALSE)=-999.9,"",VLOOKUP(Merged!A803,MarTemp_7_759!$A$16:$B$1226,2,FALSE))</f>
        <v>5.4</v>
      </c>
      <c r="D803">
        <f>IF(VLOOKUP(Merged!A803,MarTemp_reconstructed!$A$18:$B$1197,2,FALSE)=-50,"",VLOOKUP(Merged!A803,MarTemp_reconstructed!$A$18:$B$1197,2,FALSE))</f>
        <v>6.21</v>
      </c>
      <c r="E803" t="e">
        <f>VLOOKUP(Merged!A803,Kyoto_Precip!$A$2:$O$142,15,FALSE)</f>
        <v>#N/A</v>
      </c>
      <c r="F803" t="e">
        <f>VLOOKUP(Merged!A803,Kyoto_Temp!$A$2:$O$142,15,FALSE)</f>
        <v>#N/A</v>
      </c>
      <c r="G803" t="e">
        <f>VLOOKUP(Merged!A803,Kyoto_Sun!$A$2:$O$142,15,FALSE)</f>
        <v>#N/A</v>
      </c>
    </row>
    <row r="804" spans="1:7">
      <c r="A804">
        <f>flowering_prunus!A829</f>
        <v>1603</v>
      </c>
      <c r="B804">
        <f>IF(VLOOKUP(Merged!A804,flowering_prunus!$A$27:$B$1241,2,FALSE)=0,"",VLOOKUP(Merged!A804,flowering_prunus!$A$27:$B$1241,2,FALSE))</f>
        <v>99</v>
      </c>
      <c r="C804">
        <f>IF(VLOOKUP(Merged!A804,MarTemp_7_759!$A$16:$B$1226,2,FALSE)=-999.9,"",VLOOKUP(Merged!A804,MarTemp_7_759!$A$16:$B$1226,2,FALSE))</f>
        <v>7.7</v>
      </c>
      <c r="D804">
        <f>IF(VLOOKUP(Merged!A804,MarTemp_reconstructed!$A$18:$B$1197,2,FALSE)=-50,"",VLOOKUP(Merged!A804,MarTemp_reconstructed!$A$18:$B$1197,2,FALSE))</f>
        <v>6.25</v>
      </c>
      <c r="E804" t="e">
        <f>VLOOKUP(Merged!A804,Kyoto_Precip!$A$2:$O$142,15,FALSE)</f>
        <v>#N/A</v>
      </c>
      <c r="F804" t="e">
        <f>VLOOKUP(Merged!A804,Kyoto_Temp!$A$2:$O$142,15,FALSE)</f>
        <v>#N/A</v>
      </c>
      <c r="G804" t="e">
        <f>VLOOKUP(Merged!A804,Kyoto_Sun!$A$2:$O$142,15,FALSE)</f>
        <v>#N/A</v>
      </c>
    </row>
    <row r="805" spans="1:7">
      <c r="A805">
        <f>flowering_prunus!A830</f>
        <v>1604</v>
      </c>
      <c r="B805">
        <f>IF(VLOOKUP(Merged!A805,flowering_prunus!$A$27:$B$1241,2,FALSE)=0,"",VLOOKUP(Merged!A805,flowering_prunus!$A$27:$B$1241,2,FALSE))</f>
        <v>95</v>
      </c>
      <c r="C805">
        <f>IF(VLOOKUP(Merged!A805,MarTemp_7_759!$A$16:$B$1226,2,FALSE)=-999.9,"",VLOOKUP(Merged!A805,MarTemp_7_759!$A$16:$B$1226,2,FALSE))</f>
        <v>8.9</v>
      </c>
      <c r="D805">
        <f>IF(VLOOKUP(Merged!A805,MarTemp_reconstructed!$A$18:$B$1197,2,FALSE)=-50,"",VLOOKUP(Merged!A805,MarTemp_reconstructed!$A$18:$B$1197,2,FALSE))</f>
        <v>6.39</v>
      </c>
      <c r="E805" t="e">
        <f>VLOOKUP(Merged!A805,Kyoto_Precip!$A$2:$O$142,15,FALSE)</f>
        <v>#N/A</v>
      </c>
      <c r="F805" t="e">
        <f>VLOOKUP(Merged!A805,Kyoto_Temp!$A$2:$O$142,15,FALSE)</f>
        <v>#N/A</v>
      </c>
      <c r="G805" t="e">
        <f>VLOOKUP(Merged!A805,Kyoto_Sun!$A$2:$O$142,15,FALSE)</f>
        <v>#N/A</v>
      </c>
    </row>
    <row r="806" spans="1:7">
      <c r="A806">
        <f>flowering_prunus!A831</f>
        <v>1605</v>
      </c>
      <c r="B806">
        <f>IF(VLOOKUP(Merged!A806,flowering_prunus!$A$27:$B$1241,2,FALSE)=0,"",VLOOKUP(Merged!A806,flowering_prunus!$A$27:$B$1241,2,FALSE))</f>
        <v>105</v>
      </c>
      <c r="C806">
        <f>IF(VLOOKUP(Merged!A806,MarTemp_7_759!$A$16:$B$1226,2,FALSE)=-999.9,"",VLOOKUP(Merged!A806,MarTemp_7_759!$A$16:$B$1226,2,FALSE))</f>
        <v>6</v>
      </c>
      <c r="D806">
        <f>IF(VLOOKUP(Merged!A806,MarTemp_reconstructed!$A$18:$B$1197,2,FALSE)=-50,"",VLOOKUP(Merged!A806,MarTemp_reconstructed!$A$18:$B$1197,2,FALSE))</f>
        <v>6.39</v>
      </c>
      <c r="E806" t="e">
        <f>VLOOKUP(Merged!A806,Kyoto_Precip!$A$2:$O$142,15,FALSE)</f>
        <v>#N/A</v>
      </c>
      <c r="F806" t="e">
        <f>VLOOKUP(Merged!A806,Kyoto_Temp!$A$2:$O$142,15,FALSE)</f>
        <v>#N/A</v>
      </c>
      <c r="G806" t="e">
        <f>VLOOKUP(Merged!A806,Kyoto_Sun!$A$2:$O$142,15,FALSE)</f>
        <v>#N/A</v>
      </c>
    </row>
    <row r="807" spans="1:7">
      <c r="A807">
        <f>flowering_prunus!A832</f>
        <v>1606</v>
      </c>
      <c r="B807">
        <f>IF(VLOOKUP(Merged!A807,flowering_prunus!$A$27:$B$1241,2,FALSE)=0,"",VLOOKUP(Merged!A807,flowering_prunus!$A$27:$B$1241,2,FALSE))</f>
        <v>106</v>
      </c>
      <c r="C807">
        <f>IF(VLOOKUP(Merged!A807,MarTemp_7_759!$A$16:$B$1226,2,FALSE)=-999.9,"",VLOOKUP(Merged!A807,MarTemp_7_759!$A$16:$B$1226,2,FALSE))</f>
        <v>5.7</v>
      </c>
      <c r="D807">
        <f>IF(VLOOKUP(Merged!A807,MarTemp_reconstructed!$A$18:$B$1197,2,FALSE)=-50,"",VLOOKUP(Merged!A807,MarTemp_reconstructed!$A$18:$B$1197,2,FALSE))</f>
        <v>6.32</v>
      </c>
      <c r="E807" t="e">
        <f>VLOOKUP(Merged!A807,Kyoto_Precip!$A$2:$O$142,15,FALSE)</f>
        <v>#N/A</v>
      </c>
      <c r="F807" t="e">
        <f>VLOOKUP(Merged!A807,Kyoto_Temp!$A$2:$O$142,15,FALSE)</f>
        <v>#N/A</v>
      </c>
      <c r="G807" t="e">
        <f>VLOOKUP(Merged!A807,Kyoto_Sun!$A$2:$O$142,15,FALSE)</f>
        <v>#N/A</v>
      </c>
    </row>
    <row r="808" spans="1:7">
      <c r="A808">
        <f>flowering_prunus!A833</f>
        <v>1607</v>
      </c>
      <c r="B808">
        <f>IF(VLOOKUP(Merged!A808,flowering_prunus!$A$27:$B$1241,2,FALSE)=0,"",VLOOKUP(Merged!A808,flowering_prunus!$A$27:$B$1241,2,FALSE))</f>
        <v>110</v>
      </c>
      <c r="C808">
        <f>IF(VLOOKUP(Merged!A808,MarTemp_7_759!$A$16:$B$1226,2,FALSE)=-999.9,"",VLOOKUP(Merged!A808,MarTemp_7_759!$A$16:$B$1226,2,FALSE))</f>
        <v>4.5999999999999996</v>
      </c>
      <c r="D808">
        <f>IF(VLOOKUP(Merged!A808,MarTemp_reconstructed!$A$18:$B$1197,2,FALSE)=-50,"",VLOOKUP(Merged!A808,MarTemp_reconstructed!$A$18:$B$1197,2,FALSE))</f>
        <v>6.2</v>
      </c>
      <c r="E808" t="e">
        <f>VLOOKUP(Merged!A808,Kyoto_Precip!$A$2:$O$142,15,FALSE)</f>
        <v>#N/A</v>
      </c>
      <c r="F808" t="e">
        <f>VLOOKUP(Merged!A808,Kyoto_Temp!$A$2:$O$142,15,FALSE)</f>
        <v>#N/A</v>
      </c>
      <c r="G808" t="e">
        <f>VLOOKUP(Merged!A808,Kyoto_Sun!$A$2:$O$142,15,FALSE)</f>
        <v>#N/A</v>
      </c>
    </row>
    <row r="809" spans="1:7">
      <c r="A809">
        <f>flowering_prunus!A834</f>
        <v>1608</v>
      </c>
      <c r="B809" t="str">
        <f>IF(VLOOKUP(Merged!A809,flowering_prunus!$A$27:$B$1241,2,FALSE)=0,"",VLOOKUP(Merged!A809,flowering_prunus!$A$27:$B$1241,2,FALSE))</f>
        <v/>
      </c>
      <c r="C809" t="str">
        <f>IF(VLOOKUP(Merged!A809,MarTemp_7_759!$A$16:$B$1226,2,FALSE)=-999.9,"",VLOOKUP(Merged!A809,MarTemp_7_759!$A$16:$B$1226,2,FALSE))</f>
        <v/>
      </c>
      <c r="D809">
        <f>IF(VLOOKUP(Merged!A809,MarTemp_reconstructed!$A$18:$B$1197,2,FALSE)=-50,"",VLOOKUP(Merged!A809,MarTemp_reconstructed!$A$18:$B$1197,2,FALSE))</f>
        <v>6.05</v>
      </c>
      <c r="E809" t="e">
        <f>VLOOKUP(Merged!A809,Kyoto_Precip!$A$2:$O$142,15,FALSE)</f>
        <v>#N/A</v>
      </c>
      <c r="F809" t="e">
        <f>VLOOKUP(Merged!A809,Kyoto_Temp!$A$2:$O$142,15,FALSE)</f>
        <v>#N/A</v>
      </c>
      <c r="G809" t="e">
        <f>VLOOKUP(Merged!A809,Kyoto_Sun!$A$2:$O$142,15,FALSE)</f>
        <v>#N/A</v>
      </c>
    </row>
    <row r="810" spans="1:7">
      <c r="A810">
        <f>flowering_prunus!A835</f>
        <v>1609</v>
      </c>
      <c r="B810">
        <f>IF(VLOOKUP(Merged!A810,flowering_prunus!$A$27:$B$1241,2,FALSE)=0,"",VLOOKUP(Merged!A810,flowering_prunus!$A$27:$B$1241,2,FALSE))</f>
        <v>108</v>
      </c>
      <c r="C810">
        <f>IF(VLOOKUP(Merged!A810,MarTemp_7_759!$A$16:$B$1226,2,FALSE)=-999.9,"",VLOOKUP(Merged!A810,MarTemp_7_759!$A$16:$B$1226,2,FALSE))</f>
        <v>5.2</v>
      </c>
      <c r="D810">
        <f>IF(VLOOKUP(Merged!A810,MarTemp_reconstructed!$A$18:$B$1197,2,FALSE)=-50,"",VLOOKUP(Merged!A810,MarTemp_reconstructed!$A$18:$B$1197,2,FALSE))</f>
        <v>6.05</v>
      </c>
      <c r="E810" t="e">
        <f>VLOOKUP(Merged!A810,Kyoto_Precip!$A$2:$O$142,15,FALSE)</f>
        <v>#N/A</v>
      </c>
      <c r="F810" t="e">
        <f>VLOOKUP(Merged!A810,Kyoto_Temp!$A$2:$O$142,15,FALSE)</f>
        <v>#N/A</v>
      </c>
      <c r="G810" t="e">
        <f>VLOOKUP(Merged!A810,Kyoto_Sun!$A$2:$O$142,15,FALSE)</f>
        <v>#N/A</v>
      </c>
    </row>
    <row r="811" spans="1:7">
      <c r="A811">
        <f>flowering_prunus!A836</f>
        <v>1610</v>
      </c>
      <c r="B811">
        <f>IF(VLOOKUP(Merged!A811,flowering_prunus!$A$27:$B$1241,2,FALSE)=0,"",VLOOKUP(Merged!A811,flowering_prunus!$A$27:$B$1241,2,FALSE))</f>
        <v>110</v>
      </c>
      <c r="C811">
        <f>IF(VLOOKUP(Merged!A811,MarTemp_7_759!$A$16:$B$1226,2,FALSE)=-999.9,"",VLOOKUP(Merged!A811,MarTemp_7_759!$A$16:$B$1226,2,FALSE))</f>
        <v>4.5999999999999996</v>
      </c>
      <c r="D811">
        <f>IF(VLOOKUP(Merged!A811,MarTemp_reconstructed!$A$18:$B$1197,2,FALSE)=-50,"",VLOOKUP(Merged!A811,MarTemp_reconstructed!$A$18:$B$1197,2,FALSE))</f>
        <v>6.05</v>
      </c>
      <c r="E811" t="e">
        <f>VLOOKUP(Merged!A811,Kyoto_Precip!$A$2:$O$142,15,FALSE)</f>
        <v>#N/A</v>
      </c>
      <c r="F811" t="e">
        <f>VLOOKUP(Merged!A811,Kyoto_Temp!$A$2:$O$142,15,FALSE)</f>
        <v>#N/A</v>
      </c>
      <c r="G811" t="e">
        <f>VLOOKUP(Merged!A811,Kyoto_Sun!$A$2:$O$142,15,FALSE)</f>
        <v>#N/A</v>
      </c>
    </row>
    <row r="812" spans="1:7">
      <c r="A812">
        <f>flowering_prunus!A837</f>
        <v>1611</v>
      </c>
      <c r="B812" t="str">
        <f>IF(VLOOKUP(Merged!A812,flowering_prunus!$A$27:$B$1241,2,FALSE)=0,"",VLOOKUP(Merged!A812,flowering_prunus!$A$27:$B$1241,2,FALSE))</f>
        <v/>
      </c>
      <c r="C812" t="str">
        <f>IF(VLOOKUP(Merged!A812,MarTemp_7_759!$A$16:$B$1226,2,FALSE)=-999.9,"",VLOOKUP(Merged!A812,MarTemp_7_759!$A$16:$B$1226,2,FALSE))</f>
        <v/>
      </c>
      <c r="D812">
        <f>IF(VLOOKUP(Merged!A812,MarTemp_reconstructed!$A$18:$B$1197,2,FALSE)=-50,"",VLOOKUP(Merged!A812,MarTemp_reconstructed!$A$18:$B$1197,2,FALSE))</f>
        <v>6.16</v>
      </c>
      <c r="E812" t="e">
        <f>VLOOKUP(Merged!A812,Kyoto_Precip!$A$2:$O$142,15,FALSE)</f>
        <v>#N/A</v>
      </c>
      <c r="F812" t="e">
        <f>VLOOKUP(Merged!A812,Kyoto_Temp!$A$2:$O$142,15,FALSE)</f>
        <v>#N/A</v>
      </c>
      <c r="G812" t="e">
        <f>VLOOKUP(Merged!A812,Kyoto_Sun!$A$2:$O$142,15,FALSE)</f>
        <v>#N/A</v>
      </c>
    </row>
    <row r="813" spans="1:7">
      <c r="A813">
        <f>flowering_prunus!A838</f>
        <v>1612</v>
      </c>
      <c r="B813">
        <f>IF(VLOOKUP(Merged!A813,flowering_prunus!$A$27:$B$1241,2,FALSE)=0,"",VLOOKUP(Merged!A813,flowering_prunus!$A$27:$B$1241,2,FALSE))</f>
        <v>87</v>
      </c>
      <c r="C813">
        <f>IF(VLOOKUP(Merged!A813,MarTemp_7_759!$A$16:$B$1226,2,FALSE)=-999.9,"",VLOOKUP(Merged!A813,MarTemp_7_759!$A$16:$B$1226,2,FALSE))</f>
        <v>11.5</v>
      </c>
      <c r="D813">
        <f>IF(VLOOKUP(Merged!A813,MarTemp_reconstructed!$A$18:$B$1197,2,FALSE)=-50,"",VLOOKUP(Merged!A813,MarTemp_reconstructed!$A$18:$B$1197,2,FALSE))</f>
        <v>6.15</v>
      </c>
      <c r="E813" t="e">
        <f>VLOOKUP(Merged!A813,Kyoto_Precip!$A$2:$O$142,15,FALSE)</f>
        <v>#N/A</v>
      </c>
      <c r="F813" t="e">
        <f>VLOOKUP(Merged!A813,Kyoto_Temp!$A$2:$O$142,15,FALSE)</f>
        <v>#N/A</v>
      </c>
      <c r="G813" t="e">
        <f>VLOOKUP(Merged!A813,Kyoto_Sun!$A$2:$O$142,15,FALSE)</f>
        <v>#N/A</v>
      </c>
    </row>
    <row r="814" spans="1:7">
      <c r="A814">
        <f>flowering_prunus!A839</f>
        <v>1613</v>
      </c>
      <c r="B814">
        <f>IF(VLOOKUP(Merged!A814,flowering_prunus!$A$27:$B$1241,2,FALSE)=0,"",VLOOKUP(Merged!A814,flowering_prunus!$A$27:$B$1241,2,FALSE))</f>
        <v>106</v>
      </c>
      <c r="C814">
        <f>IF(VLOOKUP(Merged!A814,MarTemp_7_759!$A$16:$B$1226,2,FALSE)=-999.9,"",VLOOKUP(Merged!A814,MarTemp_7_759!$A$16:$B$1226,2,FALSE))</f>
        <v>5.7</v>
      </c>
      <c r="D814">
        <f>IF(VLOOKUP(Merged!A814,MarTemp_reconstructed!$A$18:$B$1197,2,FALSE)=-50,"",VLOOKUP(Merged!A814,MarTemp_reconstructed!$A$18:$B$1197,2,FALSE))</f>
        <v>6.25</v>
      </c>
      <c r="E814" t="e">
        <f>VLOOKUP(Merged!A814,Kyoto_Precip!$A$2:$O$142,15,FALSE)</f>
        <v>#N/A</v>
      </c>
      <c r="F814" t="e">
        <f>VLOOKUP(Merged!A814,Kyoto_Temp!$A$2:$O$142,15,FALSE)</f>
        <v>#N/A</v>
      </c>
      <c r="G814" t="e">
        <f>VLOOKUP(Merged!A814,Kyoto_Sun!$A$2:$O$142,15,FALSE)</f>
        <v>#N/A</v>
      </c>
    </row>
    <row r="815" spans="1:7">
      <c r="A815">
        <f>flowering_prunus!A840</f>
        <v>1614</v>
      </c>
      <c r="B815">
        <f>IF(VLOOKUP(Merged!A815,flowering_prunus!$A$27:$B$1241,2,FALSE)=0,"",VLOOKUP(Merged!A815,flowering_prunus!$A$27:$B$1241,2,FALSE))</f>
        <v>103</v>
      </c>
      <c r="C815">
        <f>IF(VLOOKUP(Merged!A815,MarTemp_7_759!$A$16:$B$1226,2,FALSE)=-999.9,"",VLOOKUP(Merged!A815,MarTemp_7_759!$A$16:$B$1226,2,FALSE))</f>
        <v>6.6</v>
      </c>
      <c r="D815">
        <f>IF(VLOOKUP(Merged!A815,MarTemp_reconstructed!$A$18:$B$1197,2,FALSE)=-50,"",VLOOKUP(Merged!A815,MarTemp_reconstructed!$A$18:$B$1197,2,FALSE))</f>
        <v>6.22</v>
      </c>
      <c r="E815" t="e">
        <f>VLOOKUP(Merged!A815,Kyoto_Precip!$A$2:$O$142,15,FALSE)</f>
        <v>#N/A</v>
      </c>
      <c r="F815" t="e">
        <f>VLOOKUP(Merged!A815,Kyoto_Temp!$A$2:$O$142,15,FALSE)</f>
        <v>#N/A</v>
      </c>
      <c r="G815" t="e">
        <f>VLOOKUP(Merged!A815,Kyoto_Sun!$A$2:$O$142,15,FALSE)</f>
        <v>#N/A</v>
      </c>
    </row>
    <row r="816" spans="1:7">
      <c r="A816">
        <f>flowering_prunus!A841</f>
        <v>1615</v>
      </c>
      <c r="B816">
        <f>IF(VLOOKUP(Merged!A816,flowering_prunus!$A$27:$B$1241,2,FALSE)=0,"",VLOOKUP(Merged!A816,flowering_prunus!$A$27:$B$1241,2,FALSE))</f>
        <v>110</v>
      </c>
      <c r="C816">
        <f>IF(VLOOKUP(Merged!A816,MarTemp_7_759!$A$16:$B$1226,2,FALSE)=-999.9,"",VLOOKUP(Merged!A816,MarTemp_7_759!$A$16:$B$1226,2,FALSE))</f>
        <v>4.5999999999999996</v>
      </c>
      <c r="D816">
        <f>IF(VLOOKUP(Merged!A816,MarTemp_reconstructed!$A$18:$B$1197,2,FALSE)=-50,"",VLOOKUP(Merged!A816,MarTemp_reconstructed!$A$18:$B$1197,2,FALSE))</f>
        <v>6.18</v>
      </c>
      <c r="E816" t="e">
        <f>VLOOKUP(Merged!A816,Kyoto_Precip!$A$2:$O$142,15,FALSE)</f>
        <v>#N/A</v>
      </c>
      <c r="F816" t="e">
        <f>VLOOKUP(Merged!A816,Kyoto_Temp!$A$2:$O$142,15,FALSE)</f>
        <v>#N/A</v>
      </c>
      <c r="G816" t="e">
        <f>VLOOKUP(Merged!A816,Kyoto_Sun!$A$2:$O$142,15,FALSE)</f>
        <v>#N/A</v>
      </c>
    </row>
    <row r="817" spans="1:7">
      <c r="A817">
        <f>flowering_prunus!A842</f>
        <v>1616</v>
      </c>
      <c r="B817">
        <f>IF(VLOOKUP(Merged!A817,flowering_prunus!$A$27:$B$1241,2,FALSE)=0,"",VLOOKUP(Merged!A817,flowering_prunus!$A$27:$B$1241,2,FALSE))</f>
        <v>122</v>
      </c>
      <c r="C817">
        <f>IF(VLOOKUP(Merged!A817,MarTemp_7_759!$A$16:$B$1226,2,FALSE)=-999.9,"",VLOOKUP(Merged!A817,MarTemp_7_759!$A$16:$B$1226,2,FALSE))</f>
        <v>1.5</v>
      </c>
      <c r="D817">
        <f>IF(VLOOKUP(Merged!A817,MarTemp_reconstructed!$A$18:$B$1197,2,FALSE)=-50,"",VLOOKUP(Merged!A817,MarTemp_reconstructed!$A$18:$B$1197,2,FALSE))</f>
        <v>6.12</v>
      </c>
      <c r="E817" t="e">
        <f>VLOOKUP(Merged!A817,Kyoto_Precip!$A$2:$O$142,15,FALSE)</f>
        <v>#N/A</v>
      </c>
      <c r="F817" t="e">
        <f>VLOOKUP(Merged!A817,Kyoto_Temp!$A$2:$O$142,15,FALSE)</f>
        <v>#N/A</v>
      </c>
      <c r="G817" t="e">
        <f>VLOOKUP(Merged!A817,Kyoto_Sun!$A$2:$O$142,15,FALSE)</f>
        <v>#N/A</v>
      </c>
    </row>
    <row r="818" spans="1:7">
      <c r="A818">
        <f>flowering_prunus!A843</f>
        <v>1617</v>
      </c>
      <c r="B818">
        <f>IF(VLOOKUP(Merged!A818,flowering_prunus!$A$27:$B$1241,2,FALSE)=0,"",VLOOKUP(Merged!A818,flowering_prunus!$A$27:$B$1241,2,FALSE))</f>
        <v>107</v>
      </c>
      <c r="C818">
        <f>IF(VLOOKUP(Merged!A818,MarTemp_7_759!$A$16:$B$1226,2,FALSE)=-999.9,"",VLOOKUP(Merged!A818,MarTemp_7_759!$A$16:$B$1226,2,FALSE))</f>
        <v>5.4</v>
      </c>
      <c r="D818">
        <f>IF(VLOOKUP(Merged!A818,MarTemp_reconstructed!$A$18:$B$1197,2,FALSE)=-50,"",VLOOKUP(Merged!A818,MarTemp_reconstructed!$A$18:$B$1197,2,FALSE))</f>
        <v>6.03</v>
      </c>
      <c r="E818" t="e">
        <f>VLOOKUP(Merged!A818,Kyoto_Precip!$A$2:$O$142,15,FALSE)</f>
        <v>#N/A</v>
      </c>
      <c r="F818" t="e">
        <f>VLOOKUP(Merged!A818,Kyoto_Temp!$A$2:$O$142,15,FALSE)</f>
        <v>#N/A</v>
      </c>
      <c r="G818" t="e">
        <f>VLOOKUP(Merged!A818,Kyoto_Sun!$A$2:$O$142,15,FALSE)</f>
        <v>#N/A</v>
      </c>
    </row>
    <row r="819" spans="1:7">
      <c r="A819">
        <f>flowering_prunus!A844</f>
        <v>1618</v>
      </c>
      <c r="B819">
        <f>IF(VLOOKUP(Merged!A819,flowering_prunus!$A$27:$B$1241,2,FALSE)=0,"",VLOOKUP(Merged!A819,flowering_prunus!$A$27:$B$1241,2,FALSE))</f>
        <v>102</v>
      </c>
      <c r="C819">
        <f>IF(VLOOKUP(Merged!A819,MarTemp_7_759!$A$16:$B$1226,2,FALSE)=-999.9,"",VLOOKUP(Merged!A819,MarTemp_7_759!$A$16:$B$1226,2,FALSE))</f>
        <v>6.9</v>
      </c>
      <c r="D819">
        <f>IF(VLOOKUP(Merged!A819,MarTemp_reconstructed!$A$18:$B$1197,2,FALSE)=-50,"",VLOOKUP(Merged!A819,MarTemp_reconstructed!$A$18:$B$1197,2,FALSE))</f>
        <v>6.15</v>
      </c>
      <c r="E819" t="e">
        <f>VLOOKUP(Merged!A819,Kyoto_Precip!$A$2:$O$142,15,FALSE)</f>
        <v>#N/A</v>
      </c>
      <c r="F819" t="e">
        <f>VLOOKUP(Merged!A819,Kyoto_Temp!$A$2:$O$142,15,FALSE)</f>
        <v>#N/A</v>
      </c>
      <c r="G819" t="e">
        <f>VLOOKUP(Merged!A819,Kyoto_Sun!$A$2:$O$142,15,FALSE)</f>
        <v>#N/A</v>
      </c>
    </row>
    <row r="820" spans="1:7">
      <c r="A820">
        <f>flowering_prunus!A845</f>
        <v>1619</v>
      </c>
      <c r="B820">
        <f>IF(VLOOKUP(Merged!A820,flowering_prunus!$A$27:$B$1241,2,FALSE)=0,"",VLOOKUP(Merged!A820,flowering_prunus!$A$27:$B$1241,2,FALSE))</f>
        <v>93</v>
      </c>
      <c r="C820">
        <f>IF(VLOOKUP(Merged!A820,MarTemp_7_759!$A$16:$B$1226,2,FALSE)=-999.9,"",VLOOKUP(Merged!A820,MarTemp_7_759!$A$16:$B$1226,2,FALSE))</f>
        <v>9.6</v>
      </c>
      <c r="D820">
        <f>IF(VLOOKUP(Merged!A820,MarTemp_reconstructed!$A$18:$B$1197,2,FALSE)=-50,"",VLOOKUP(Merged!A820,MarTemp_reconstructed!$A$18:$B$1197,2,FALSE))</f>
        <v>6.21</v>
      </c>
      <c r="E820" t="e">
        <f>VLOOKUP(Merged!A820,Kyoto_Precip!$A$2:$O$142,15,FALSE)</f>
        <v>#N/A</v>
      </c>
      <c r="F820" t="e">
        <f>VLOOKUP(Merged!A820,Kyoto_Temp!$A$2:$O$142,15,FALSE)</f>
        <v>#N/A</v>
      </c>
      <c r="G820" t="e">
        <f>VLOOKUP(Merged!A820,Kyoto_Sun!$A$2:$O$142,15,FALSE)</f>
        <v>#N/A</v>
      </c>
    </row>
    <row r="821" spans="1:7">
      <c r="A821">
        <f>flowering_prunus!A846</f>
        <v>1620</v>
      </c>
      <c r="B821" t="str">
        <f>IF(VLOOKUP(Merged!A821,flowering_prunus!$A$27:$B$1241,2,FALSE)=0,"",VLOOKUP(Merged!A821,flowering_prunus!$A$27:$B$1241,2,FALSE))</f>
        <v/>
      </c>
      <c r="C821" t="str">
        <f>IF(VLOOKUP(Merged!A821,MarTemp_7_759!$A$16:$B$1226,2,FALSE)=-999.9,"",VLOOKUP(Merged!A821,MarTemp_7_759!$A$16:$B$1226,2,FALSE))</f>
        <v/>
      </c>
      <c r="D821">
        <f>IF(VLOOKUP(Merged!A821,MarTemp_reconstructed!$A$18:$B$1197,2,FALSE)=-50,"",VLOOKUP(Merged!A821,MarTemp_reconstructed!$A$18:$B$1197,2,FALSE))</f>
        <v>6.19</v>
      </c>
      <c r="E821" t="e">
        <f>VLOOKUP(Merged!A821,Kyoto_Precip!$A$2:$O$142,15,FALSE)</f>
        <v>#N/A</v>
      </c>
      <c r="F821" t="e">
        <f>VLOOKUP(Merged!A821,Kyoto_Temp!$A$2:$O$142,15,FALSE)</f>
        <v>#N/A</v>
      </c>
      <c r="G821" t="e">
        <f>VLOOKUP(Merged!A821,Kyoto_Sun!$A$2:$O$142,15,FALSE)</f>
        <v>#N/A</v>
      </c>
    </row>
    <row r="822" spans="1:7">
      <c r="A822">
        <f>flowering_prunus!A847</f>
        <v>1621</v>
      </c>
      <c r="B822">
        <f>IF(VLOOKUP(Merged!A822,flowering_prunus!$A$27:$B$1241,2,FALSE)=0,"",VLOOKUP(Merged!A822,flowering_prunus!$A$27:$B$1241,2,FALSE))</f>
        <v>109</v>
      </c>
      <c r="C822">
        <f>IF(VLOOKUP(Merged!A822,MarTemp_7_759!$A$16:$B$1226,2,FALSE)=-999.9,"",VLOOKUP(Merged!A822,MarTemp_7_759!$A$16:$B$1226,2,FALSE))</f>
        <v>4.9000000000000004</v>
      </c>
      <c r="D822">
        <f>IF(VLOOKUP(Merged!A822,MarTemp_reconstructed!$A$18:$B$1197,2,FALSE)=-50,"",VLOOKUP(Merged!A822,MarTemp_reconstructed!$A$18:$B$1197,2,FALSE))</f>
        <v>6.22</v>
      </c>
      <c r="E822" t="e">
        <f>VLOOKUP(Merged!A822,Kyoto_Precip!$A$2:$O$142,15,FALSE)</f>
        <v>#N/A</v>
      </c>
      <c r="F822" t="e">
        <f>VLOOKUP(Merged!A822,Kyoto_Temp!$A$2:$O$142,15,FALSE)</f>
        <v>#N/A</v>
      </c>
      <c r="G822" t="e">
        <f>VLOOKUP(Merged!A822,Kyoto_Sun!$A$2:$O$142,15,FALSE)</f>
        <v>#N/A</v>
      </c>
    </row>
    <row r="823" spans="1:7">
      <c r="A823">
        <f>flowering_prunus!A848</f>
        <v>1622</v>
      </c>
      <c r="B823">
        <f>IF(VLOOKUP(Merged!A823,flowering_prunus!$A$27:$B$1241,2,FALSE)=0,"",VLOOKUP(Merged!A823,flowering_prunus!$A$27:$B$1241,2,FALSE))</f>
        <v>106</v>
      </c>
      <c r="C823">
        <f>IF(VLOOKUP(Merged!A823,MarTemp_7_759!$A$16:$B$1226,2,FALSE)=-999.9,"",VLOOKUP(Merged!A823,MarTemp_7_759!$A$16:$B$1226,2,FALSE))</f>
        <v>5.7</v>
      </c>
      <c r="D823">
        <f>IF(VLOOKUP(Merged!A823,MarTemp_reconstructed!$A$18:$B$1197,2,FALSE)=-50,"",VLOOKUP(Merged!A823,MarTemp_reconstructed!$A$18:$B$1197,2,FALSE))</f>
        <v>6.21</v>
      </c>
      <c r="E823" t="e">
        <f>VLOOKUP(Merged!A823,Kyoto_Precip!$A$2:$O$142,15,FALSE)</f>
        <v>#N/A</v>
      </c>
      <c r="F823" t="e">
        <f>VLOOKUP(Merged!A823,Kyoto_Temp!$A$2:$O$142,15,FALSE)</f>
        <v>#N/A</v>
      </c>
      <c r="G823" t="e">
        <f>VLOOKUP(Merged!A823,Kyoto_Sun!$A$2:$O$142,15,FALSE)</f>
        <v>#N/A</v>
      </c>
    </row>
    <row r="824" spans="1:7">
      <c r="A824">
        <f>flowering_prunus!A849</f>
        <v>1623</v>
      </c>
      <c r="B824">
        <f>IF(VLOOKUP(Merged!A824,flowering_prunus!$A$27:$B$1241,2,FALSE)=0,"",VLOOKUP(Merged!A824,flowering_prunus!$A$27:$B$1241,2,FALSE))</f>
        <v>113</v>
      </c>
      <c r="C824">
        <f>IF(VLOOKUP(Merged!A824,MarTemp_7_759!$A$16:$B$1226,2,FALSE)=-999.9,"",VLOOKUP(Merged!A824,MarTemp_7_759!$A$16:$B$1226,2,FALSE))</f>
        <v>3.8</v>
      </c>
      <c r="D824">
        <f>IF(VLOOKUP(Merged!A824,MarTemp_reconstructed!$A$18:$B$1197,2,FALSE)=-50,"",VLOOKUP(Merged!A824,MarTemp_reconstructed!$A$18:$B$1197,2,FALSE))</f>
        <v>6.25</v>
      </c>
      <c r="E824" t="e">
        <f>VLOOKUP(Merged!A824,Kyoto_Precip!$A$2:$O$142,15,FALSE)</f>
        <v>#N/A</v>
      </c>
      <c r="F824" t="e">
        <f>VLOOKUP(Merged!A824,Kyoto_Temp!$A$2:$O$142,15,FALSE)</f>
        <v>#N/A</v>
      </c>
      <c r="G824" t="e">
        <f>VLOOKUP(Merged!A824,Kyoto_Sun!$A$2:$O$142,15,FALSE)</f>
        <v>#N/A</v>
      </c>
    </row>
    <row r="825" spans="1:7">
      <c r="A825">
        <f>flowering_prunus!A850</f>
        <v>1624</v>
      </c>
      <c r="B825">
        <f>IF(VLOOKUP(Merged!A825,flowering_prunus!$A$27:$B$1241,2,FALSE)=0,"",VLOOKUP(Merged!A825,flowering_prunus!$A$27:$B$1241,2,FALSE))</f>
        <v>112</v>
      </c>
      <c r="C825">
        <f>IF(VLOOKUP(Merged!A825,MarTemp_7_759!$A$16:$B$1226,2,FALSE)=-999.9,"",VLOOKUP(Merged!A825,MarTemp_7_759!$A$16:$B$1226,2,FALSE))</f>
        <v>4.0999999999999996</v>
      </c>
      <c r="D825">
        <f>IF(VLOOKUP(Merged!A825,MarTemp_reconstructed!$A$18:$B$1197,2,FALSE)=-50,"",VLOOKUP(Merged!A825,MarTemp_reconstructed!$A$18:$B$1197,2,FALSE))</f>
        <v>6.22</v>
      </c>
      <c r="E825" t="e">
        <f>VLOOKUP(Merged!A825,Kyoto_Precip!$A$2:$O$142,15,FALSE)</f>
        <v>#N/A</v>
      </c>
      <c r="F825" t="e">
        <f>VLOOKUP(Merged!A825,Kyoto_Temp!$A$2:$O$142,15,FALSE)</f>
        <v>#N/A</v>
      </c>
      <c r="G825" t="e">
        <f>VLOOKUP(Merged!A825,Kyoto_Sun!$A$2:$O$142,15,FALSE)</f>
        <v>#N/A</v>
      </c>
    </row>
    <row r="826" spans="1:7">
      <c r="A826">
        <f>flowering_prunus!A851</f>
        <v>1625</v>
      </c>
      <c r="B826">
        <f>IF(VLOOKUP(Merged!A826,flowering_prunus!$A$27:$B$1241,2,FALSE)=0,"",VLOOKUP(Merged!A826,flowering_prunus!$A$27:$B$1241,2,FALSE))</f>
        <v>95</v>
      </c>
      <c r="C826">
        <f>IF(VLOOKUP(Merged!A826,MarTemp_7_759!$A$16:$B$1226,2,FALSE)=-999.9,"",VLOOKUP(Merged!A826,MarTemp_7_759!$A$16:$B$1226,2,FALSE))</f>
        <v>8.9</v>
      </c>
      <c r="D826">
        <f>IF(VLOOKUP(Merged!A826,MarTemp_reconstructed!$A$18:$B$1197,2,FALSE)=-50,"",VLOOKUP(Merged!A826,MarTemp_reconstructed!$A$18:$B$1197,2,FALSE))</f>
        <v>6.27</v>
      </c>
      <c r="E826" t="e">
        <f>VLOOKUP(Merged!A826,Kyoto_Precip!$A$2:$O$142,15,FALSE)</f>
        <v>#N/A</v>
      </c>
      <c r="F826" t="e">
        <f>VLOOKUP(Merged!A826,Kyoto_Temp!$A$2:$O$142,15,FALSE)</f>
        <v>#N/A</v>
      </c>
      <c r="G826" t="e">
        <f>VLOOKUP(Merged!A826,Kyoto_Sun!$A$2:$O$142,15,FALSE)</f>
        <v>#N/A</v>
      </c>
    </row>
    <row r="827" spans="1:7">
      <c r="A827">
        <f>flowering_prunus!A852</f>
        <v>1626</v>
      </c>
      <c r="B827">
        <f>IF(VLOOKUP(Merged!A827,flowering_prunus!$A$27:$B$1241,2,FALSE)=0,"",VLOOKUP(Merged!A827,flowering_prunus!$A$27:$B$1241,2,FALSE))</f>
        <v>100</v>
      </c>
      <c r="C827">
        <f>IF(VLOOKUP(Merged!A827,MarTemp_7_759!$A$16:$B$1226,2,FALSE)=-999.9,"",VLOOKUP(Merged!A827,MarTemp_7_759!$A$16:$B$1226,2,FALSE))</f>
        <v>7.4</v>
      </c>
      <c r="D827">
        <f>IF(VLOOKUP(Merged!A827,MarTemp_reconstructed!$A$18:$B$1197,2,FALSE)=-50,"",VLOOKUP(Merged!A827,MarTemp_reconstructed!$A$18:$B$1197,2,FALSE))</f>
        <v>6.19</v>
      </c>
      <c r="E827" t="e">
        <f>VLOOKUP(Merged!A827,Kyoto_Precip!$A$2:$O$142,15,FALSE)</f>
        <v>#N/A</v>
      </c>
      <c r="F827" t="e">
        <f>VLOOKUP(Merged!A827,Kyoto_Temp!$A$2:$O$142,15,FALSE)</f>
        <v>#N/A</v>
      </c>
      <c r="G827" t="e">
        <f>VLOOKUP(Merged!A827,Kyoto_Sun!$A$2:$O$142,15,FALSE)</f>
        <v>#N/A</v>
      </c>
    </row>
    <row r="828" spans="1:7">
      <c r="A828">
        <f>flowering_prunus!A853</f>
        <v>1627</v>
      </c>
      <c r="B828" t="str">
        <f>IF(VLOOKUP(Merged!A828,flowering_prunus!$A$27:$B$1241,2,FALSE)=0,"",VLOOKUP(Merged!A828,flowering_prunus!$A$27:$B$1241,2,FALSE))</f>
        <v/>
      </c>
      <c r="C828" t="str">
        <f>IF(VLOOKUP(Merged!A828,MarTemp_7_759!$A$16:$B$1226,2,FALSE)=-999.9,"",VLOOKUP(Merged!A828,MarTemp_7_759!$A$16:$B$1226,2,FALSE))</f>
        <v/>
      </c>
      <c r="D828">
        <f>IF(VLOOKUP(Merged!A828,MarTemp_reconstructed!$A$18:$B$1197,2,FALSE)=-50,"",VLOOKUP(Merged!A828,MarTemp_reconstructed!$A$18:$B$1197,2,FALSE))</f>
        <v>6.07</v>
      </c>
      <c r="E828" t="e">
        <f>VLOOKUP(Merged!A828,Kyoto_Precip!$A$2:$O$142,15,FALSE)</f>
        <v>#N/A</v>
      </c>
      <c r="F828" t="e">
        <f>VLOOKUP(Merged!A828,Kyoto_Temp!$A$2:$O$142,15,FALSE)</f>
        <v>#N/A</v>
      </c>
      <c r="G828" t="e">
        <f>VLOOKUP(Merged!A828,Kyoto_Sun!$A$2:$O$142,15,FALSE)</f>
        <v>#N/A</v>
      </c>
    </row>
    <row r="829" spans="1:7">
      <c r="A829">
        <f>flowering_prunus!A854</f>
        <v>1628</v>
      </c>
      <c r="B829">
        <f>IF(VLOOKUP(Merged!A829,flowering_prunus!$A$27:$B$1241,2,FALSE)=0,"",VLOOKUP(Merged!A829,flowering_prunus!$A$27:$B$1241,2,FALSE))</f>
        <v>104</v>
      </c>
      <c r="C829">
        <f>IF(VLOOKUP(Merged!A829,MarTemp_7_759!$A$16:$B$1226,2,FALSE)=-999.9,"",VLOOKUP(Merged!A829,MarTemp_7_759!$A$16:$B$1226,2,FALSE))</f>
        <v>6.3</v>
      </c>
      <c r="D829">
        <f>IF(VLOOKUP(Merged!A829,MarTemp_reconstructed!$A$18:$B$1197,2,FALSE)=-50,"",VLOOKUP(Merged!A829,MarTemp_reconstructed!$A$18:$B$1197,2,FALSE))</f>
        <v>5.78</v>
      </c>
      <c r="E829" t="e">
        <f>VLOOKUP(Merged!A829,Kyoto_Precip!$A$2:$O$142,15,FALSE)</f>
        <v>#N/A</v>
      </c>
      <c r="F829" t="e">
        <f>VLOOKUP(Merged!A829,Kyoto_Temp!$A$2:$O$142,15,FALSE)</f>
        <v>#N/A</v>
      </c>
      <c r="G829" t="e">
        <f>VLOOKUP(Merged!A829,Kyoto_Sun!$A$2:$O$142,15,FALSE)</f>
        <v>#N/A</v>
      </c>
    </row>
    <row r="830" spans="1:7">
      <c r="A830">
        <f>flowering_prunus!A855</f>
        <v>1629</v>
      </c>
      <c r="B830">
        <f>IF(VLOOKUP(Merged!A830,flowering_prunus!$A$27:$B$1241,2,FALSE)=0,"",VLOOKUP(Merged!A830,flowering_prunus!$A$27:$B$1241,2,FALSE))</f>
        <v>112</v>
      </c>
      <c r="C830">
        <f>IF(VLOOKUP(Merged!A830,MarTemp_7_759!$A$16:$B$1226,2,FALSE)=-999.9,"",VLOOKUP(Merged!A830,MarTemp_7_759!$A$16:$B$1226,2,FALSE))</f>
        <v>4.0999999999999996</v>
      </c>
      <c r="D830">
        <f>IF(VLOOKUP(Merged!A830,MarTemp_reconstructed!$A$18:$B$1197,2,FALSE)=-50,"",VLOOKUP(Merged!A830,MarTemp_reconstructed!$A$18:$B$1197,2,FALSE))</f>
        <v>5.79</v>
      </c>
      <c r="E830" t="e">
        <f>VLOOKUP(Merged!A830,Kyoto_Precip!$A$2:$O$142,15,FALSE)</f>
        <v>#N/A</v>
      </c>
      <c r="F830" t="e">
        <f>VLOOKUP(Merged!A830,Kyoto_Temp!$A$2:$O$142,15,FALSE)</f>
        <v>#N/A</v>
      </c>
      <c r="G830" t="e">
        <f>VLOOKUP(Merged!A830,Kyoto_Sun!$A$2:$O$142,15,FALSE)</f>
        <v>#N/A</v>
      </c>
    </row>
    <row r="831" spans="1:7">
      <c r="A831">
        <f>flowering_prunus!A856</f>
        <v>1630</v>
      </c>
      <c r="B831" t="str">
        <f>IF(VLOOKUP(Merged!A831,flowering_prunus!$A$27:$B$1241,2,FALSE)=0,"",VLOOKUP(Merged!A831,flowering_prunus!$A$27:$B$1241,2,FALSE))</f>
        <v/>
      </c>
      <c r="C831" t="str">
        <f>IF(VLOOKUP(Merged!A831,MarTemp_7_759!$A$16:$B$1226,2,FALSE)=-999.9,"",VLOOKUP(Merged!A831,MarTemp_7_759!$A$16:$B$1226,2,FALSE))</f>
        <v/>
      </c>
      <c r="D831">
        <f>IF(VLOOKUP(Merged!A831,MarTemp_reconstructed!$A$18:$B$1197,2,FALSE)=-50,"",VLOOKUP(Merged!A831,MarTemp_reconstructed!$A$18:$B$1197,2,FALSE))</f>
        <v>5.83</v>
      </c>
      <c r="E831" t="e">
        <f>VLOOKUP(Merged!A831,Kyoto_Precip!$A$2:$O$142,15,FALSE)</f>
        <v>#N/A</v>
      </c>
      <c r="F831" t="e">
        <f>VLOOKUP(Merged!A831,Kyoto_Temp!$A$2:$O$142,15,FALSE)</f>
        <v>#N/A</v>
      </c>
      <c r="G831" t="e">
        <f>VLOOKUP(Merged!A831,Kyoto_Sun!$A$2:$O$142,15,FALSE)</f>
        <v>#N/A</v>
      </c>
    </row>
    <row r="832" spans="1:7">
      <c r="A832">
        <f>flowering_prunus!A857</f>
        <v>1631</v>
      </c>
      <c r="B832" t="str">
        <f>IF(VLOOKUP(Merged!A832,flowering_prunus!$A$27:$B$1241,2,FALSE)=0,"",VLOOKUP(Merged!A832,flowering_prunus!$A$27:$B$1241,2,FALSE))</f>
        <v/>
      </c>
      <c r="C832" t="str">
        <f>IF(VLOOKUP(Merged!A832,MarTemp_7_759!$A$16:$B$1226,2,FALSE)=-999.9,"",VLOOKUP(Merged!A832,MarTemp_7_759!$A$16:$B$1226,2,FALSE))</f>
        <v/>
      </c>
      <c r="D832">
        <f>IF(VLOOKUP(Merged!A832,MarTemp_reconstructed!$A$18:$B$1197,2,FALSE)=-50,"",VLOOKUP(Merged!A832,MarTemp_reconstructed!$A$18:$B$1197,2,FALSE))</f>
        <v>6.08</v>
      </c>
      <c r="E832" t="e">
        <f>VLOOKUP(Merged!A832,Kyoto_Precip!$A$2:$O$142,15,FALSE)</f>
        <v>#N/A</v>
      </c>
      <c r="F832" t="e">
        <f>VLOOKUP(Merged!A832,Kyoto_Temp!$A$2:$O$142,15,FALSE)</f>
        <v>#N/A</v>
      </c>
      <c r="G832" t="e">
        <f>VLOOKUP(Merged!A832,Kyoto_Sun!$A$2:$O$142,15,FALSE)</f>
        <v>#N/A</v>
      </c>
    </row>
    <row r="833" spans="1:7">
      <c r="A833">
        <f>flowering_prunus!A858</f>
        <v>1632</v>
      </c>
      <c r="B833">
        <f>IF(VLOOKUP(Merged!A833,flowering_prunus!$A$27:$B$1241,2,FALSE)=0,"",VLOOKUP(Merged!A833,flowering_prunus!$A$27:$B$1241,2,FALSE))</f>
        <v>104</v>
      </c>
      <c r="C833">
        <f>IF(VLOOKUP(Merged!A833,MarTemp_7_759!$A$16:$B$1226,2,FALSE)=-999.9,"",VLOOKUP(Merged!A833,MarTemp_7_759!$A$16:$B$1226,2,FALSE))</f>
        <v>6.3</v>
      </c>
      <c r="D833">
        <f>IF(VLOOKUP(Merged!A833,MarTemp_reconstructed!$A$18:$B$1197,2,FALSE)=-50,"",VLOOKUP(Merged!A833,MarTemp_reconstructed!$A$18:$B$1197,2,FALSE))</f>
        <v>6.2</v>
      </c>
      <c r="E833" t="e">
        <f>VLOOKUP(Merged!A833,Kyoto_Precip!$A$2:$O$142,15,FALSE)</f>
        <v>#N/A</v>
      </c>
      <c r="F833" t="e">
        <f>VLOOKUP(Merged!A833,Kyoto_Temp!$A$2:$O$142,15,FALSE)</f>
        <v>#N/A</v>
      </c>
      <c r="G833" t="e">
        <f>VLOOKUP(Merged!A833,Kyoto_Sun!$A$2:$O$142,15,FALSE)</f>
        <v>#N/A</v>
      </c>
    </row>
    <row r="834" spans="1:7">
      <c r="A834">
        <f>flowering_prunus!A859</f>
        <v>1633</v>
      </c>
      <c r="B834">
        <f>IF(VLOOKUP(Merged!A834,flowering_prunus!$A$27:$B$1241,2,FALSE)=0,"",VLOOKUP(Merged!A834,flowering_prunus!$A$27:$B$1241,2,FALSE))</f>
        <v>98</v>
      </c>
      <c r="C834">
        <f>IF(VLOOKUP(Merged!A834,MarTemp_7_759!$A$16:$B$1226,2,FALSE)=-999.9,"",VLOOKUP(Merged!A834,MarTemp_7_759!$A$16:$B$1226,2,FALSE))</f>
        <v>8</v>
      </c>
      <c r="D834">
        <f>IF(VLOOKUP(Merged!A834,MarTemp_reconstructed!$A$18:$B$1197,2,FALSE)=-50,"",VLOOKUP(Merged!A834,MarTemp_reconstructed!$A$18:$B$1197,2,FALSE))</f>
        <v>6.23</v>
      </c>
      <c r="E834" t="e">
        <f>VLOOKUP(Merged!A834,Kyoto_Precip!$A$2:$O$142,15,FALSE)</f>
        <v>#N/A</v>
      </c>
      <c r="F834" t="e">
        <f>VLOOKUP(Merged!A834,Kyoto_Temp!$A$2:$O$142,15,FALSE)</f>
        <v>#N/A</v>
      </c>
      <c r="G834" t="e">
        <f>VLOOKUP(Merged!A834,Kyoto_Sun!$A$2:$O$142,15,FALSE)</f>
        <v>#N/A</v>
      </c>
    </row>
    <row r="835" spans="1:7">
      <c r="A835">
        <f>flowering_prunus!A860</f>
        <v>1634</v>
      </c>
      <c r="B835">
        <f>IF(VLOOKUP(Merged!A835,flowering_prunus!$A$27:$B$1241,2,FALSE)=0,"",VLOOKUP(Merged!A835,flowering_prunus!$A$27:$B$1241,2,FALSE))</f>
        <v>96</v>
      </c>
      <c r="C835">
        <f>IF(VLOOKUP(Merged!A835,MarTemp_7_759!$A$16:$B$1226,2,FALSE)=-999.9,"",VLOOKUP(Merged!A835,MarTemp_7_759!$A$16:$B$1226,2,FALSE))</f>
        <v>8.6</v>
      </c>
      <c r="D835">
        <f>IF(VLOOKUP(Merged!A835,MarTemp_reconstructed!$A$18:$B$1197,2,FALSE)=-50,"",VLOOKUP(Merged!A835,MarTemp_reconstructed!$A$18:$B$1197,2,FALSE))</f>
        <v>6.21</v>
      </c>
      <c r="E835" t="e">
        <f>VLOOKUP(Merged!A835,Kyoto_Precip!$A$2:$O$142,15,FALSE)</f>
        <v>#N/A</v>
      </c>
      <c r="F835" t="e">
        <f>VLOOKUP(Merged!A835,Kyoto_Temp!$A$2:$O$142,15,FALSE)</f>
        <v>#N/A</v>
      </c>
      <c r="G835" t="e">
        <f>VLOOKUP(Merged!A835,Kyoto_Sun!$A$2:$O$142,15,FALSE)</f>
        <v>#N/A</v>
      </c>
    </row>
    <row r="836" spans="1:7">
      <c r="A836">
        <f>flowering_prunus!A861</f>
        <v>1635</v>
      </c>
      <c r="B836">
        <f>IF(VLOOKUP(Merged!A836,flowering_prunus!$A$27:$B$1241,2,FALSE)=0,"",VLOOKUP(Merged!A836,flowering_prunus!$A$27:$B$1241,2,FALSE))</f>
        <v>97</v>
      </c>
      <c r="C836">
        <f>IF(VLOOKUP(Merged!A836,MarTemp_7_759!$A$16:$B$1226,2,FALSE)=-999.9,"",VLOOKUP(Merged!A836,MarTemp_7_759!$A$16:$B$1226,2,FALSE))</f>
        <v>8.3000000000000007</v>
      </c>
      <c r="D836">
        <f>IF(VLOOKUP(Merged!A836,MarTemp_reconstructed!$A$18:$B$1197,2,FALSE)=-50,"",VLOOKUP(Merged!A836,MarTemp_reconstructed!$A$18:$B$1197,2,FALSE))</f>
        <v>6.08</v>
      </c>
      <c r="E836" t="e">
        <f>VLOOKUP(Merged!A836,Kyoto_Precip!$A$2:$O$142,15,FALSE)</f>
        <v>#N/A</v>
      </c>
      <c r="F836" t="e">
        <f>VLOOKUP(Merged!A836,Kyoto_Temp!$A$2:$O$142,15,FALSE)</f>
        <v>#N/A</v>
      </c>
      <c r="G836" t="e">
        <f>VLOOKUP(Merged!A836,Kyoto_Sun!$A$2:$O$142,15,FALSE)</f>
        <v>#N/A</v>
      </c>
    </row>
    <row r="837" spans="1:7">
      <c r="A837">
        <f>flowering_prunus!A862</f>
        <v>1636</v>
      </c>
      <c r="B837" t="str">
        <f>IF(VLOOKUP(Merged!A837,flowering_prunus!$A$27:$B$1241,2,FALSE)=0,"",VLOOKUP(Merged!A837,flowering_prunus!$A$27:$B$1241,2,FALSE))</f>
        <v/>
      </c>
      <c r="C837" t="str">
        <f>IF(VLOOKUP(Merged!A837,MarTemp_7_759!$A$16:$B$1226,2,FALSE)=-999.9,"",VLOOKUP(Merged!A837,MarTemp_7_759!$A$16:$B$1226,2,FALSE))</f>
        <v/>
      </c>
      <c r="D837">
        <f>IF(VLOOKUP(Merged!A837,MarTemp_reconstructed!$A$18:$B$1197,2,FALSE)=-50,"",VLOOKUP(Merged!A837,MarTemp_reconstructed!$A$18:$B$1197,2,FALSE))</f>
        <v>6.07</v>
      </c>
      <c r="E837" t="e">
        <f>VLOOKUP(Merged!A837,Kyoto_Precip!$A$2:$O$142,15,FALSE)</f>
        <v>#N/A</v>
      </c>
      <c r="F837" t="e">
        <f>VLOOKUP(Merged!A837,Kyoto_Temp!$A$2:$O$142,15,FALSE)</f>
        <v>#N/A</v>
      </c>
      <c r="G837" t="e">
        <f>VLOOKUP(Merged!A837,Kyoto_Sun!$A$2:$O$142,15,FALSE)</f>
        <v>#N/A</v>
      </c>
    </row>
    <row r="838" spans="1:7">
      <c r="A838">
        <f>flowering_prunus!A863</f>
        <v>1637</v>
      </c>
      <c r="B838">
        <f>IF(VLOOKUP(Merged!A838,flowering_prunus!$A$27:$B$1241,2,FALSE)=0,"",VLOOKUP(Merged!A838,flowering_prunus!$A$27:$B$1241,2,FALSE))</f>
        <v>105</v>
      </c>
      <c r="C838">
        <f>IF(VLOOKUP(Merged!A838,MarTemp_7_759!$A$16:$B$1226,2,FALSE)=-999.9,"",VLOOKUP(Merged!A838,MarTemp_7_759!$A$16:$B$1226,2,FALSE))</f>
        <v>6</v>
      </c>
      <c r="D838">
        <f>IF(VLOOKUP(Merged!A838,MarTemp_reconstructed!$A$18:$B$1197,2,FALSE)=-50,"",VLOOKUP(Merged!A838,MarTemp_reconstructed!$A$18:$B$1197,2,FALSE))</f>
        <v>6.09</v>
      </c>
      <c r="E838" t="e">
        <f>VLOOKUP(Merged!A838,Kyoto_Precip!$A$2:$O$142,15,FALSE)</f>
        <v>#N/A</v>
      </c>
      <c r="F838" t="e">
        <f>VLOOKUP(Merged!A838,Kyoto_Temp!$A$2:$O$142,15,FALSE)</f>
        <v>#N/A</v>
      </c>
      <c r="G838" t="e">
        <f>VLOOKUP(Merged!A838,Kyoto_Sun!$A$2:$O$142,15,FALSE)</f>
        <v>#N/A</v>
      </c>
    </row>
    <row r="839" spans="1:7">
      <c r="A839">
        <f>flowering_prunus!A864</f>
        <v>1638</v>
      </c>
      <c r="B839">
        <f>IF(VLOOKUP(Merged!A839,flowering_prunus!$A$27:$B$1241,2,FALSE)=0,"",VLOOKUP(Merged!A839,flowering_prunus!$A$27:$B$1241,2,FALSE))</f>
        <v>105</v>
      </c>
      <c r="C839">
        <f>IF(VLOOKUP(Merged!A839,MarTemp_7_759!$A$16:$B$1226,2,FALSE)=-999.9,"",VLOOKUP(Merged!A839,MarTemp_7_759!$A$16:$B$1226,2,FALSE))</f>
        <v>6</v>
      </c>
      <c r="D839">
        <f>IF(VLOOKUP(Merged!A839,MarTemp_reconstructed!$A$18:$B$1197,2,FALSE)=-50,"",VLOOKUP(Merged!A839,MarTemp_reconstructed!$A$18:$B$1197,2,FALSE))</f>
        <v>6.04</v>
      </c>
      <c r="E839" t="e">
        <f>VLOOKUP(Merged!A839,Kyoto_Precip!$A$2:$O$142,15,FALSE)</f>
        <v>#N/A</v>
      </c>
      <c r="F839" t="e">
        <f>VLOOKUP(Merged!A839,Kyoto_Temp!$A$2:$O$142,15,FALSE)</f>
        <v>#N/A</v>
      </c>
      <c r="G839" t="e">
        <f>VLOOKUP(Merged!A839,Kyoto_Sun!$A$2:$O$142,15,FALSE)</f>
        <v>#N/A</v>
      </c>
    </row>
    <row r="840" spans="1:7">
      <c r="A840">
        <f>flowering_prunus!A865</f>
        <v>1639</v>
      </c>
      <c r="B840">
        <f>IF(VLOOKUP(Merged!A840,flowering_prunus!$A$27:$B$1241,2,FALSE)=0,"",VLOOKUP(Merged!A840,flowering_prunus!$A$27:$B$1241,2,FALSE))</f>
        <v>108</v>
      </c>
      <c r="C840">
        <f>IF(VLOOKUP(Merged!A840,MarTemp_7_759!$A$16:$B$1226,2,FALSE)=-999.9,"",VLOOKUP(Merged!A840,MarTemp_7_759!$A$16:$B$1226,2,FALSE))</f>
        <v>5.2</v>
      </c>
      <c r="D840">
        <f>IF(VLOOKUP(Merged!A840,MarTemp_reconstructed!$A$18:$B$1197,2,FALSE)=-50,"",VLOOKUP(Merged!A840,MarTemp_reconstructed!$A$18:$B$1197,2,FALSE))</f>
        <v>6.15</v>
      </c>
      <c r="E840" t="e">
        <f>VLOOKUP(Merged!A840,Kyoto_Precip!$A$2:$O$142,15,FALSE)</f>
        <v>#N/A</v>
      </c>
      <c r="F840" t="e">
        <f>VLOOKUP(Merged!A840,Kyoto_Temp!$A$2:$O$142,15,FALSE)</f>
        <v>#N/A</v>
      </c>
      <c r="G840" t="e">
        <f>VLOOKUP(Merged!A840,Kyoto_Sun!$A$2:$O$142,15,FALSE)</f>
        <v>#N/A</v>
      </c>
    </row>
    <row r="841" spans="1:7">
      <c r="A841">
        <f>flowering_prunus!A866</f>
        <v>1640</v>
      </c>
      <c r="B841">
        <f>IF(VLOOKUP(Merged!A841,flowering_prunus!$A$27:$B$1241,2,FALSE)=0,"",VLOOKUP(Merged!A841,flowering_prunus!$A$27:$B$1241,2,FALSE))</f>
        <v>103</v>
      </c>
      <c r="C841">
        <f>IF(VLOOKUP(Merged!A841,MarTemp_7_759!$A$16:$B$1226,2,FALSE)=-999.9,"",VLOOKUP(Merged!A841,MarTemp_7_759!$A$16:$B$1226,2,FALSE))</f>
        <v>6.6</v>
      </c>
      <c r="D841">
        <f>IF(VLOOKUP(Merged!A841,MarTemp_reconstructed!$A$18:$B$1197,2,FALSE)=-50,"",VLOOKUP(Merged!A841,MarTemp_reconstructed!$A$18:$B$1197,2,FALSE))</f>
        <v>6.26</v>
      </c>
      <c r="E841" t="e">
        <f>VLOOKUP(Merged!A841,Kyoto_Precip!$A$2:$O$142,15,FALSE)</f>
        <v>#N/A</v>
      </c>
      <c r="F841" t="e">
        <f>VLOOKUP(Merged!A841,Kyoto_Temp!$A$2:$O$142,15,FALSE)</f>
        <v>#N/A</v>
      </c>
      <c r="G841" t="e">
        <f>VLOOKUP(Merged!A841,Kyoto_Sun!$A$2:$O$142,15,FALSE)</f>
        <v>#N/A</v>
      </c>
    </row>
    <row r="842" spans="1:7">
      <c r="A842">
        <f>flowering_prunus!A867</f>
        <v>1641</v>
      </c>
      <c r="B842">
        <f>IF(VLOOKUP(Merged!A842,flowering_prunus!$A$27:$B$1241,2,FALSE)=0,"",VLOOKUP(Merged!A842,flowering_prunus!$A$27:$B$1241,2,FALSE))</f>
        <v>117</v>
      </c>
      <c r="C842">
        <f>IF(VLOOKUP(Merged!A842,MarTemp_7_759!$A$16:$B$1226,2,FALSE)=-999.9,"",VLOOKUP(Merged!A842,MarTemp_7_759!$A$16:$B$1226,2,FALSE))</f>
        <v>2.7</v>
      </c>
      <c r="D842">
        <f>IF(VLOOKUP(Merged!A842,MarTemp_reconstructed!$A$18:$B$1197,2,FALSE)=-50,"",VLOOKUP(Merged!A842,MarTemp_reconstructed!$A$18:$B$1197,2,FALSE))</f>
        <v>6.15</v>
      </c>
      <c r="E842" t="e">
        <f>VLOOKUP(Merged!A842,Kyoto_Precip!$A$2:$O$142,15,FALSE)</f>
        <v>#N/A</v>
      </c>
      <c r="F842" t="e">
        <f>VLOOKUP(Merged!A842,Kyoto_Temp!$A$2:$O$142,15,FALSE)</f>
        <v>#N/A</v>
      </c>
      <c r="G842" t="e">
        <f>VLOOKUP(Merged!A842,Kyoto_Sun!$A$2:$O$142,15,FALSE)</f>
        <v>#N/A</v>
      </c>
    </row>
    <row r="843" spans="1:7">
      <c r="A843">
        <f>flowering_prunus!A868</f>
        <v>1642</v>
      </c>
      <c r="B843">
        <f>IF(VLOOKUP(Merged!A843,flowering_prunus!$A$27:$B$1241,2,FALSE)=0,"",VLOOKUP(Merged!A843,flowering_prunus!$A$27:$B$1241,2,FALSE))</f>
        <v>114</v>
      </c>
      <c r="C843">
        <f>IF(VLOOKUP(Merged!A843,MarTemp_7_759!$A$16:$B$1226,2,FALSE)=-999.9,"",VLOOKUP(Merged!A843,MarTemp_7_759!$A$16:$B$1226,2,FALSE))</f>
        <v>3.5</v>
      </c>
      <c r="D843">
        <f>IF(VLOOKUP(Merged!A843,MarTemp_reconstructed!$A$18:$B$1197,2,FALSE)=-50,"",VLOOKUP(Merged!A843,MarTemp_reconstructed!$A$18:$B$1197,2,FALSE))</f>
        <v>6.08</v>
      </c>
      <c r="E843" t="e">
        <f>VLOOKUP(Merged!A843,Kyoto_Precip!$A$2:$O$142,15,FALSE)</f>
        <v>#N/A</v>
      </c>
      <c r="F843" t="e">
        <f>VLOOKUP(Merged!A843,Kyoto_Temp!$A$2:$O$142,15,FALSE)</f>
        <v>#N/A</v>
      </c>
      <c r="G843" t="e">
        <f>VLOOKUP(Merged!A843,Kyoto_Sun!$A$2:$O$142,15,FALSE)</f>
        <v>#N/A</v>
      </c>
    </row>
    <row r="844" spans="1:7">
      <c r="A844">
        <f>flowering_prunus!A869</f>
        <v>1643</v>
      </c>
      <c r="B844">
        <f>IF(VLOOKUP(Merged!A844,flowering_prunus!$A$27:$B$1241,2,FALSE)=0,"",VLOOKUP(Merged!A844,flowering_prunus!$A$27:$B$1241,2,FALSE))</f>
        <v>114</v>
      </c>
      <c r="C844">
        <f>IF(VLOOKUP(Merged!A844,MarTemp_7_759!$A$16:$B$1226,2,FALSE)=-999.9,"",VLOOKUP(Merged!A844,MarTemp_7_759!$A$16:$B$1226,2,FALSE))</f>
        <v>3.5</v>
      </c>
      <c r="D844">
        <f>IF(VLOOKUP(Merged!A844,MarTemp_reconstructed!$A$18:$B$1197,2,FALSE)=-50,"",VLOOKUP(Merged!A844,MarTemp_reconstructed!$A$18:$B$1197,2,FALSE))</f>
        <v>6.04</v>
      </c>
      <c r="E844" t="e">
        <f>VLOOKUP(Merged!A844,Kyoto_Precip!$A$2:$O$142,15,FALSE)</f>
        <v>#N/A</v>
      </c>
      <c r="F844" t="e">
        <f>VLOOKUP(Merged!A844,Kyoto_Temp!$A$2:$O$142,15,FALSE)</f>
        <v>#N/A</v>
      </c>
      <c r="G844" t="e">
        <f>VLOOKUP(Merged!A844,Kyoto_Sun!$A$2:$O$142,15,FALSE)</f>
        <v>#N/A</v>
      </c>
    </row>
    <row r="845" spans="1:7">
      <c r="A845">
        <f>flowering_prunus!A870</f>
        <v>1644</v>
      </c>
      <c r="B845">
        <f>IF(VLOOKUP(Merged!A845,flowering_prunus!$A$27:$B$1241,2,FALSE)=0,"",VLOOKUP(Merged!A845,flowering_prunus!$A$27:$B$1241,2,FALSE))</f>
        <v>105</v>
      </c>
      <c r="C845">
        <f>IF(VLOOKUP(Merged!A845,MarTemp_7_759!$A$16:$B$1226,2,FALSE)=-999.9,"",VLOOKUP(Merged!A845,MarTemp_7_759!$A$16:$B$1226,2,FALSE))</f>
        <v>6</v>
      </c>
      <c r="D845">
        <f>IF(VLOOKUP(Merged!A845,MarTemp_reconstructed!$A$18:$B$1197,2,FALSE)=-50,"",VLOOKUP(Merged!A845,MarTemp_reconstructed!$A$18:$B$1197,2,FALSE))</f>
        <v>6.03</v>
      </c>
      <c r="E845" t="e">
        <f>VLOOKUP(Merged!A845,Kyoto_Precip!$A$2:$O$142,15,FALSE)</f>
        <v>#N/A</v>
      </c>
      <c r="F845" t="e">
        <f>VLOOKUP(Merged!A845,Kyoto_Temp!$A$2:$O$142,15,FALSE)</f>
        <v>#N/A</v>
      </c>
      <c r="G845" t="e">
        <f>VLOOKUP(Merged!A845,Kyoto_Sun!$A$2:$O$142,15,FALSE)</f>
        <v>#N/A</v>
      </c>
    </row>
    <row r="846" spans="1:7">
      <c r="A846">
        <f>flowering_prunus!A871</f>
        <v>1645</v>
      </c>
      <c r="B846">
        <f>IF(VLOOKUP(Merged!A846,flowering_prunus!$A$27:$B$1241,2,FALSE)=0,"",VLOOKUP(Merged!A846,flowering_prunus!$A$27:$B$1241,2,FALSE))</f>
        <v>99</v>
      </c>
      <c r="C846">
        <f>IF(VLOOKUP(Merged!A846,MarTemp_7_759!$A$16:$B$1226,2,FALSE)=-999.9,"",VLOOKUP(Merged!A846,MarTemp_7_759!$A$16:$B$1226,2,FALSE))</f>
        <v>7.7</v>
      </c>
      <c r="D846">
        <f>IF(VLOOKUP(Merged!A846,MarTemp_reconstructed!$A$18:$B$1197,2,FALSE)=-50,"",VLOOKUP(Merged!A846,MarTemp_reconstructed!$A$18:$B$1197,2,FALSE))</f>
        <v>6.05</v>
      </c>
      <c r="E846" t="e">
        <f>VLOOKUP(Merged!A846,Kyoto_Precip!$A$2:$O$142,15,FALSE)</f>
        <v>#N/A</v>
      </c>
      <c r="F846" t="e">
        <f>VLOOKUP(Merged!A846,Kyoto_Temp!$A$2:$O$142,15,FALSE)</f>
        <v>#N/A</v>
      </c>
      <c r="G846" t="e">
        <f>VLOOKUP(Merged!A846,Kyoto_Sun!$A$2:$O$142,15,FALSE)</f>
        <v>#N/A</v>
      </c>
    </row>
    <row r="847" spans="1:7">
      <c r="A847">
        <f>flowering_prunus!A872</f>
        <v>1646</v>
      </c>
      <c r="B847">
        <f>IF(VLOOKUP(Merged!A847,flowering_prunus!$A$27:$B$1241,2,FALSE)=0,"",VLOOKUP(Merged!A847,flowering_prunus!$A$27:$B$1241,2,FALSE))</f>
        <v>87</v>
      </c>
      <c r="C847">
        <f>IF(VLOOKUP(Merged!A847,MarTemp_7_759!$A$16:$B$1226,2,FALSE)=-999.9,"",VLOOKUP(Merged!A847,MarTemp_7_759!$A$16:$B$1226,2,FALSE))</f>
        <v>11.5</v>
      </c>
      <c r="D847">
        <f>IF(VLOOKUP(Merged!A847,MarTemp_reconstructed!$A$18:$B$1197,2,FALSE)=-50,"",VLOOKUP(Merged!A847,MarTemp_reconstructed!$A$18:$B$1197,2,FALSE))</f>
        <v>6.17</v>
      </c>
      <c r="E847" t="e">
        <f>VLOOKUP(Merged!A847,Kyoto_Precip!$A$2:$O$142,15,FALSE)</f>
        <v>#N/A</v>
      </c>
      <c r="F847" t="e">
        <f>VLOOKUP(Merged!A847,Kyoto_Temp!$A$2:$O$142,15,FALSE)</f>
        <v>#N/A</v>
      </c>
      <c r="G847" t="e">
        <f>VLOOKUP(Merged!A847,Kyoto_Sun!$A$2:$O$142,15,FALSE)</f>
        <v>#N/A</v>
      </c>
    </row>
    <row r="848" spans="1:7">
      <c r="A848">
        <f>flowering_prunus!A873</f>
        <v>1647</v>
      </c>
      <c r="B848">
        <f>IF(VLOOKUP(Merged!A848,flowering_prunus!$A$27:$B$1241,2,FALSE)=0,"",VLOOKUP(Merged!A848,flowering_prunus!$A$27:$B$1241,2,FALSE))</f>
        <v>112</v>
      </c>
      <c r="C848">
        <f>IF(VLOOKUP(Merged!A848,MarTemp_7_759!$A$16:$B$1226,2,FALSE)=-999.9,"",VLOOKUP(Merged!A848,MarTemp_7_759!$A$16:$B$1226,2,FALSE))</f>
        <v>4.0999999999999996</v>
      </c>
      <c r="D848">
        <f>IF(VLOOKUP(Merged!A848,MarTemp_reconstructed!$A$18:$B$1197,2,FALSE)=-50,"",VLOOKUP(Merged!A848,MarTemp_reconstructed!$A$18:$B$1197,2,FALSE))</f>
        <v>6.1</v>
      </c>
      <c r="E848" t="e">
        <f>VLOOKUP(Merged!A848,Kyoto_Precip!$A$2:$O$142,15,FALSE)</f>
        <v>#N/A</v>
      </c>
      <c r="F848" t="e">
        <f>VLOOKUP(Merged!A848,Kyoto_Temp!$A$2:$O$142,15,FALSE)</f>
        <v>#N/A</v>
      </c>
      <c r="G848" t="e">
        <f>VLOOKUP(Merged!A848,Kyoto_Sun!$A$2:$O$142,15,FALSE)</f>
        <v>#N/A</v>
      </c>
    </row>
    <row r="849" spans="1:7">
      <c r="A849">
        <f>flowering_prunus!A874</f>
        <v>1648</v>
      </c>
      <c r="B849" t="str">
        <f>IF(VLOOKUP(Merged!A849,flowering_prunus!$A$27:$B$1241,2,FALSE)=0,"",VLOOKUP(Merged!A849,flowering_prunus!$A$27:$B$1241,2,FALSE))</f>
        <v/>
      </c>
      <c r="C849" t="str">
        <f>IF(VLOOKUP(Merged!A849,MarTemp_7_759!$A$16:$B$1226,2,FALSE)=-999.9,"",VLOOKUP(Merged!A849,MarTemp_7_759!$A$16:$B$1226,2,FALSE))</f>
        <v/>
      </c>
      <c r="D849">
        <f>IF(VLOOKUP(Merged!A849,MarTemp_reconstructed!$A$18:$B$1197,2,FALSE)=-50,"",VLOOKUP(Merged!A849,MarTemp_reconstructed!$A$18:$B$1197,2,FALSE))</f>
        <v>6.09</v>
      </c>
      <c r="E849" t="e">
        <f>VLOOKUP(Merged!A849,Kyoto_Precip!$A$2:$O$142,15,FALSE)</f>
        <v>#N/A</v>
      </c>
      <c r="F849" t="e">
        <f>VLOOKUP(Merged!A849,Kyoto_Temp!$A$2:$O$142,15,FALSE)</f>
        <v>#N/A</v>
      </c>
      <c r="G849" t="e">
        <f>VLOOKUP(Merged!A849,Kyoto_Sun!$A$2:$O$142,15,FALSE)</f>
        <v>#N/A</v>
      </c>
    </row>
    <row r="850" spans="1:7">
      <c r="A850">
        <f>flowering_prunus!A875</f>
        <v>1649</v>
      </c>
      <c r="B850">
        <f>IF(VLOOKUP(Merged!A850,flowering_prunus!$A$27:$B$1241,2,FALSE)=0,"",VLOOKUP(Merged!A850,flowering_prunus!$A$27:$B$1241,2,FALSE))</f>
        <v>104</v>
      </c>
      <c r="C850">
        <f>IF(VLOOKUP(Merged!A850,MarTemp_7_759!$A$16:$B$1226,2,FALSE)=-999.9,"",VLOOKUP(Merged!A850,MarTemp_7_759!$A$16:$B$1226,2,FALSE))</f>
        <v>6.3</v>
      </c>
      <c r="D850">
        <f>IF(VLOOKUP(Merged!A850,MarTemp_reconstructed!$A$18:$B$1197,2,FALSE)=-50,"",VLOOKUP(Merged!A850,MarTemp_reconstructed!$A$18:$B$1197,2,FALSE))</f>
        <v>6.02</v>
      </c>
      <c r="E850" t="e">
        <f>VLOOKUP(Merged!A850,Kyoto_Precip!$A$2:$O$142,15,FALSE)</f>
        <v>#N/A</v>
      </c>
      <c r="F850" t="e">
        <f>VLOOKUP(Merged!A850,Kyoto_Temp!$A$2:$O$142,15,FALSE)</f>
        <v>#N/A</v>
      </c>
      <c r="G850" t="e">
        <f>VLOOKUP(Merged!A850,Kyoto_Sun!$A$2:$O$142,15,FALSE)</f>
        <v>#N/A</v>
      </c>
    </row>
    <row r="851" spans="1:7">
      <c r="A851">
        <f>flowering_prunus!A876</f>
        <v>1650</v>
      </c>
      <c r="B851">
        <f>IF(VLOOKUP(Merged!A851,flowering_prunus!$A$27:$B$1241,2,FALSE)=0,"",VLOOKUP(Merged!A851,flowering_prunus!$A$27:$B$1241,2,FALSE))</f>
        <v>102</v>
      </c>
      <c r="C851">
        <f>IF(VLOOKUP(Merged!A851,MarTemp_7_759!$A$16:$B$1226,2,FALSE)=-999.9,"",VLOOKUP(Merged!A851,MarTemp_7_759!$A$16:$B$1226,2,FALSE))</f>
        <v>6.9</v>
      </c>
      <c r="D851">
        <f>IF(VLOOKUP(Merged!A851,MarTemp_reconstructed!$A$18:$B$1197,2,FALSE)=-50,"",VLOOKUP(Merged!A851,MarTemp_reconstructed!$A$18:$B$1197,2,FALSE))</f>
        <v>5.86</v>
      </c>
      <c r="E851" t="e">
        <f>VLOOKUP(Merged!A851,Kyoto_Precip!$A$2:$O$142,15,FALSE)</f>
        <v>#N/A</v>
      </c>
      <c r="F851" t="e">
        <f>VLOOKUP(Merged!A851,Kyoto_Temp!$A$2:$O$142,15,FALSE)</f>
        <v>#N/A</v>
      </c>
      <c r="G851" t="e">
        <f>VLOOKUP(Merged!A851,Kyoto_Sun!$A$2:$O$142,15,FALSE)</f>
        <v>#N/A</v>
      </c>
    </row>
    <row r="852" spans="1:7">
      <c r="A852">
        <f>flowering_prunus!A877</f>
        <v>1651</v>
      </c>
      <c r="B852">
        <f>IF(VLOOKUP(Merged!A852,flowering_prunus!$A$27:$B$1241,2,FALSE)=0,"",VLOOKUP(Merged!A852,flowering_prunus!$A$27:$B$1241,2,FALSE))</f>
        <v>107</v>
      </c>
      <c r="C852">
        <f>IF(VLOOKUP(Merged!A852,MarTemp_7_759!$A$16:$B$1226,2,FALSE)=-999.9,"",VLOOKUP(Merged!A852,MarTemp_7_759!$A$16:$B$1226,2,FALSE))</f>
        <v>5.4</v>
      </c>
      <c r="D852">
        <f>IF(VLOOKUP(Merged!A852,MarTemp_reconstructed!$A$18:$B$1197,2,FALSE)=-50,"",VLOOKUP(Merged!A852,MarTemp_reconstructed!$A$18:$B$1197,2,FALSE))</f>
        <v>5.74</v>
      </c>
      <c r="E852" t="e">
        <f>VLOOKUP(Merged!A852,Kyoto_Precip!$A$2:$O$142,15,FALSE)</f>
        <v>#N/A</v>
      </c>
      <c r="F852" t="e">
        <f>VLOOKUP(Merged!A852,Kyoto_Temp!$A$2:$O$142,15,FALSE)</f>
        <v>#N/A</v>
      </c>
      <c r="G852" t="e">
        <f>VLOOKUP(Merged!A852,Kyoto_Sun!$A$2:$O$142,15,FALSE)</f>
        <v>#N/A</v>
      </c>
    </row>
    <row r="853" spans="1:7">
      <c r="A853">
        <f>flowering_prunus!A878</f>
        <v>1652</v>
      </c>
      <c r="B853">
        <f>IF(VLOOKUP(Merged!A853,flowering_prunus!$A$27:$B$1241,2,FALSE)=0,"",VLOOKUP(Merged!A853,flowering_prunus!$A$27:$B$1241,2,FALSE))</f>
        <v>107</v>
      </c>
      <c r="C853">
        <f>IF(VLOOKUP(Merged!A853,MarTemp_7_759!$A$16:$B$1226,2,FALSE)=-999.9,"",VLOOKUP(Merged!A853,MarTemp_7_759!$A$16:$B$1226,2,FALSE))</f>
        <v>5.4</v>
      </c>
      <c r="D853">
        <f>IF(VLOOKUP(Merged!A853,MarTemp_reconstructed!$A$18:$B$1197,2,FALSE)=-50,"",VLOOKUP(Merged!A853,MarTemp_reconstructed!$A$18:$B$1197,2,FALSE))</f>
        <v>5.68</v>
      </c>
      <c r="E853" t="e">
        <f>VLOOKUP(Merged!A853,Kyoto_Precip!$A$2:$O$142,15,FALSE)</f>
        <v>#N/A</v>
      </c>
      <c r="F853" t="e">
        <f>VLOOKUP(Merged!A853,Kyoto_Temp!$A$2:$O$142,15,FALSE)</f>
        <v>#N/A</v>
      </c>
      <c r="G853" t="e">
        <f>VLOOKUP(Merged!A853,Kyoto_Sun!$A$2:$O$142,15,FALSE)</f>
        <v>#N/A</v>
      </c>
    </row>
    <row r="854" spans="1:7">
      <c r="A854">
        <f>flowering_prunus!A879</f>
        <v>1653</v>
      </c>
      <c r="B854">
        <f>IF(VLOOKUP(Merged!A854,flowering_prunus!$A$27:$B$1241,2,FALSE)=0,"",VLOOKUP(Merged!A854,flowering_prunus!$A$27:$B$1241,2,FALSE))</f>
        <v>112</v>
      </c>
      <c r="C854">
        <f>IF(VLOOKUP(Merged!A854,MarTemp_7_759!$A$16:$B$1226,2,FALSE)=-999.9,"",VLOOKUP(Merged!A854,MarTemp_7_759!$A$16:$B$1226,2,FALSE))</f>
        <v>4.0999999999999996</v>
      </c>
      <c r="D854">
        <f>IF(VLOOKUP(Merged!A854,MarTemp_reconstructed!$A$18:$B$1197,2,FALSE)=-50,"",VLOOKUP(Merged!A854,MarTemp_reconstructed!$A$18:$B$1197,2,FALSE))</f>
        <v>5.63</v>
      </c>
      <c r="E854" t="e">
        <f>VLOOKUP(Merged!A854,Kyoto_Precip!$A$2:$O$142,15,FALSE)</f>
        <v>#N/A</v>
      </c>
      <c r="F854" t="e">
        <f>VLOOKUP(Merged!A854,Kyoto_Temp!$A$2:$O$142,15,FALSE)</f>
        <v>#N/A</v>
      </c>
      <c r="G854" t="e">
        <f>VLOOKUP(Merged!A854,Kyoto_Sun!$A$2:$O$142,15,FALSE)</f>
        <v>#N/A</v>
      </c>
    </row>
    <row r="855" spans="1:7">
      <c r="A855">
        <f>flowering_prunus!A880</f>
        <v>1654</v>
      </c>
      <c r="B855">
        <f>IF(VLOOKUP(Merged!A855,flowering_prunus!$A$27:$B$1241,2,FALSE)=0,"",VLOOKUP(Merged!A855,flowering_prunus!$A$27:$B$1241,2,FALSE))</f>
        <v>104</v>
      </c>
      <c r="C855">
        <f>IF(VLOOKUP(Merged!A855,MarTemp_7_759!$A$16:$B$1226,2,FALSE)=-999.9,"",VLOOKUP(Merged!A855,MarTemp_7_759!$A$16:$B$1226,2,FALSE))</f>
        <v>6.3</v>
      </c>
      <c r="D855">
        <f>IF(VLOOKUP(Merged!A855,MarTemp_reconstructed!$A$18:$B$1197,2,FALSE)=-50,"",VLOOKUP(Merged!A855,MarTemp_reconstructed!$A$18:$B$1197,2,FALSE))</f>
        <v>5.65</v>
      </c>
      <c r="E855" t="e">
        <f>VLOOKUP(Merged!A855,Kyoto_Precip!$A$2:$O$142,15,FALSE)</f>
        <v>#N/A</v>
      </c>
      <c r="F855" t="e">
        <f>VLOOKUP(Merged!A855,Kyoto_Temp!$A$2:$O$142,15,FALSE)</f>
        <v>#N/A</v>
      </c>
      <c r="G855" t="e">
        <f>VLOOKUP(Merged!A855,Kyoto_Sun!$A$2:$O$142,15,FALSE)</f>
        <v>#N/A</v>
      </c>
    </row>
    <row r="856" spans="1:7">
      <c r="A856">
        <f>flowering_prunus!A881</f>
        <v>1655</v>
      </c>
      <c r="B856">
        <f>IF(VLOOKUP(Merged!A856,flowering_prunus!$A$27:$B$1241,2,FALSE)=0,"",VLOOKUP(Merged!A856,flowering_prunus!$A$27:$B$1241,2,FALSE))</f>
        <v>104</v>
      </c>
      <c r="C856">
        <f>IF(VLOOKUP(Merged!A856,MarTemp_7_759!$A$16:$B$1226,2,FALSE)=-999.9,"",VLOOKUP(Merged!A856,MarTemp_7_759!$A$16:$B$1226,2,FALSE))</f>
        <v>6.3</v>
      </c>
      <c r="D856">
        <f>IF(VLOOKUP(Merged!A856,MarTemp_reconstructed!$A$18:$B$1197,2,FALSE)=-50,"",VLOOKUP(Merged!A856,MarTemp_reconstructed!$A$18:$B$1197,2,FALSE))</f>
        <v>5.71</v>
      </c>
      <c r="E856" t="e">
        <f>VLOOKUP(Merged!A856,Kyoto_Precip!$A$2:$O$142,15,FALSE)</f>
        <v>#N/A</v>
      </c>
      <c r="F856" t="e">
        <f>VLOOKUP(Merged!A856,Kyoto_Temp!$A$2:$O$142,15,FALSE)</f>
        <v>#N/A</v>
      </c>
      <c r="G856" t="e">
        <f>VLOOKUP(Merged!A856,Kyoto_Sun!$A$2:$O$142,15,FALSE)</f>
        <v>#N/A</v>
      </c>
    </row>
    <row r="857" spans="1:7">
      <c r="A857">
        <f>flowering_prunus!A882</f>
        <v>1656</v>
      </c>
      <c r="B857">
        <f>IF(VLOOKUP(Merged!A857,flowering_prunus!$A$27:$B$1241,2,FALSE)=0,"",VLOOKUP(Merged!A857,flowering_prunus!$A$27:$B$1241,2,FALSE))</f>
        <v>103</v>
      </c>
      <c r="C857">
        <f>IF(VLOOKUP(Merged!A857,MarTemp_7_759!$A$16:$B$1226,2,FALSE)=-999.9,"",VLOOKUP(Merged!A857,MarTemp_7_759!$A$16:$B$1226,2,FALSE))</f>
        <v>6.6</v>
      </c>
      <c r="D857">
        <f>IF(VLOOKUP(Merged!A857,MarTemp_reconstructed!$A$18:$B$1197,2,FALSE)=-50,"",VLOOKUP(Merged!A857,MarTemp_reconstructed!$A$18:$B$1197,2,FALSE))</f>
        <v>5.58</v>
      </c>
      <c r="E857" t="e">
        <f>VLOOKUP(Merged!A857,Kyoto_Precip!$A$2:$O$142,15,FALSE)</f>
        <v>#N/A</v>
      </c>
      <c r="F857" t="e">
        <f>VLOOKUP(Merged!A857,Kyoto_Temp!$A$2:$O$142,15,FALSE)</f>
        <v>#N/A</v>
      </c>
      <c r="G857" t="e">
        <f>VLOOKUP(Merged!A857,Kyoto_Sun!$A$2:$O$142,15,FALSE)</f>
        <v>#N/A</v>
      </c>
    </row>
    <row r="858" spans="1:7">
      <c r="A858">
        <f>flowering_prunus!A883</f>
        <v>1657</v>
      </c>
      <c r="B858" t="str">
        <f>IF(VLOOKUP(Merged!A858,flowering_prunus!$A$27:$B$1241,2,FALSE)=0,"",VLOOKUP(Merged!A858,flowering_prunus!$A$27:$B$1241,2,FALSE))</f>
        <v/>
      </c>
      <c r="C858" t="str">
        <f>IF(VLOOKUP(Merged!A858,MarTemp_7_759!$A$16:$B$1226,2,FALSE)=-999.9,"",VLOOKUP(Merged!A858,MarTemp_7_759!$A$16:$B$1226,2,FALSE))</f>
        <v/>
      </c>
      <c r="D858">
        <f>IF(VLOOKUP(Merged!A858,MarTemp_reconstructed!$A$18:$B$1197,2,FALSE)=-50,"",VLOOKUP(Merged!A858,MarTemp_reconstructed!$A$18:$B$1197,2,FALSE))</f>
        <v>5.64</v>
      </c>
      <c r="E858" t="e">
        <f>VLOOKUP(Merged!A858,Kyoto_Precip!$A$2:$O$142,15,FALSE)</f>
        <v>#N/A</v>
      </c>
      <c r="F858" t="e">
        <f>VLOOKUP(Merged!A858,Kyoto_Temp!$A$2:$O$142,15,FALSE)</f>
        <v>#N/A</v>
      </c>
      <c r="G858" t="e">
        <f>VLOOKUP(Merged!A858,Kyoto_Sun!$A$2:$O$142,15,FALSE)</f>
        <v>#N/A</v>
      </c>
    </row>
    <row r="859" spans="1:7">
      <c r="A859">
        <f>flowering_prunus!A884</f>
        <v>1658</v>
      </c>
      <c r="B859">
        <f>IF(VLOOKUP(Merged!A859,flowering_prunus!$A$27:$B$1241,2,FALSE)=0,"",VLOOKUP(Merged!A859,flowering_prunus!$A$27:$B$1241,2,FALSE))</f>
        <v>108</v>
      </c>
      <c r="C859">
        <f>IF(VLOOKUP(Merged!A859,MarTemp_7_759!$A$16:$B$1226,2,FALSE)=-999.9,"",VLOOKUP(Merged!A859,MarTemp_7_759!$A$16:$B$1226,2,FALSE))</f>
        <v>5.2</v>
      </c>
      <c r="D859">
        <f>IF(VLOOKUP(Merged!A859,MarTemp_reconstructed!$A$18:$B$1197,2,FALSE)=-50,"",VLOOKUP(Merged!A859,MarTemp_reconstructed!$A$18:$B$1197,2,FALSE))</f>
        <v>5.74</v>
      </c>
      <c r="E859" t="e">
        <f>VLOOKUP(Merged!A859,Kyoto_Precip!$A$2:$O$142,15,FALSE)</f>
        <v>#N/A</v>
      </c>
      <c r="F859" t="e">
        <f>VLOOKUP(Merged!A859,Kyoto_Temp!$A$2:$O$142,15,FALSE)</f>
        <v>#N/A</v>
      </c>
      <c r="G859" t="e">
        <f>VLOOKUP(Merged!A859,Kyoto_Sun!$A$2:$O$142,15,FALSE)</f>
        <v>#N/A</v>
      </c>
    </row>
    <row r="860" spans="1:7">
      <c r="A860">
        <f>flowering_prunus!A885</f>
        <v>1659</v>
      </c>
      <c r="B860" t="str">
        <f>IF(VLOOKUP(Merged!A860,flowering_prunus!$A$27:$B$1241,2,FALSE)=0,"",VLOOKUP(Merged!A860,flowering_prunus!$A$27:$B$1241,2,FALSE))</f>
        <v/>
      </c>
      <c r="C860" t="str">
        <f>IF(VLOOKUP(Merged!A860,MarTemp_7_759!$A$16:$B$1226,2,FALSE)=-999.9,"",VLOOKUP(Merged!A860,MarTemp_7_759!$A$16:$B$1226,2,FALSE))</f>
        <v/>
      </c>
      <c r="D860">
        <f>IF(VLOOKUP(Merged!A860,MarTemp_reconstructed!$A$18:$B$1197,2,FALSE)=-50,"",VLOOKUP(Merged!A860,MarTemp_reconstructed!$A$18:$B$1197,2,FALSE))</f>
        <v>5.75</v>
      </c>
      <c r="E860" t="e">
        <f>VLOOKUP(Merged!A860,Kyoto_Precip!$A$2:$O$142,15,FALSE)</f>
        <v>#N/A</v>
      </c>
      <c r="F860" t="e">
        <f>VLOOKUP(Merged!A860,Kyoto_Temp!$A$2:$O$142,15,FALSE)</f>
        <v>#N/A</v>
      </c>
      <c r="G860" t="e">
        <f>VLOOKUP(Merged!A860,Kyoto_Sun!$A$2:$O$142,15,FALSE)</f>
        <v>#N/A</v>
      </c>
    </row>
    <row r="861" spans="1:7">
      <c r="A861">
        <f>flowering_prunus!A886</f>
        <v>1660</v>
      </c>
      <c r="B861">
        <f>IF(VLOOKUP(Merged!A861,flowering_prunus!$A$27:$B$1241,2,FALSE)=0,"",VLOOKUP(Merged!A861,flowering_prunus!$A$27:$B$1241,2,FALSE))</f>
        <v>111</v>
      </c>
      <c r="C861">
        <f>IF(VLOOKUP(Merged!A861,MarTemp_7_759!$A$16:$B$1226,2,FALSE)=-999.9,"",VLOOKUP(Merged!A861,MarTemp_7_759!$A$16:$B$1226,2,FALSE))</f>
        <v>4.3</v>
      </c>
      <c r="D861">
        <f>IF(VLOOKUP(Merged!A861,MarTemp_reconstructed!$A$18:$B$1197,2,FALSE)=-50,"",VLOOKUP(Merged!A861,MarTemp_reconstructed!$A$18:$B$1197,2,FALSE))</f>
        <v>5.7</v>
      </c>
      <c r="E861" t="e">
        <f>VLOOKUP(Merged!A861,Kyoto_Precip!$A$2:$O$142,15,FALSE)</f>
        <v>#N/A</v>
      </c>
      <c r="F861" t="e">
        <f>VLOOKUP(Merged!A861,Kyoto_Temp!$A$2:$O$142,15,FALSE)</f>
        <v>#N/A</v>
      </c>
      <c r="G861" t="e">
        <f>VLOOKUP(Merged!A861,Kyoto_Sun!$A$2:$O$142,15,FALSE)</f>
        <v>#N/A</v>
      </c>
    </row>
    <row r="862" spans="1:7">
      <c r="A862">
        <f>flowering_prunus!A887</f>
        <v>1661</v>
      </c>
      <c r="B862">
        <f>IF(VLOOKUP(Merged!A862,flowering_prunus!$A$27:$B$1241,2,FALSE)=0,"",VLOOKUP(Merged!A862,flowering_prunus!$A$27:$B$1241,2,FALSE))</f>
        <v>93</v>
      </c>
      <c r="C862">
        <f>IF(VLOOKUP(Merged!A862,MarTemp_7_759!$A$16:$B$1226,2,FALSE)=-999.9,"",VLOOKUP(Merged!A862,MarTemp_7_759!$A$16:$B$1226,2,FALSE))</f>
        <v>9.6</v>
      </c>
      <c r="D862">
        <f>IF(VLOOKUP(Merged!A862,MarTemp_reconstructed!$A$18:$B$1197,2,FALSE)=-50,"",VLOOKUP(Merged!A862,MarTemp_reconstructed!$A$18:$B$1197,2,FALSE))</f>
        <v>5.66</v>
      </c>
      <c r="E862" t="e">
        <f>VLOOKUP(Merged!A862,Kyoto_Precip!$A$2:$O$142,15,FALSE)</f>
        <v>#N/A</v>
      </c>
      <c r="F862" t="e">
        <f>VLOOKUP(Merged!A862,Kyoto_Temp!$A$2:$O$142,15,FALSE)</f>
        <v>#N/A</v>
      </c>
      <c r="G862" t="e">
        <f>VLOOKUP(Merged!A862,Kyoto_Sun!$A$2:$O$142,15,FALSE)</f>
        <v>#N/A</v>
      </c>
    </row>
    <row r="863" spans="1:7">
      <c r="A863">
        <f>flowering_prunus!A888</f>
        <v>1662</v>
      </c>
      <c r="B863">
        <f>IF(VLOOKUP(Merged!A863,flowering_prunus!$A$27:$B$1241,2,FALSE)=0,"",VLOOKUP(Merged!A863,flowering_prunus!$A$27:$B$1241,2,FALSE))</f>
        <v>110</v>
      </c>
      <c r="C863">
        <f>IF(VLOOKUP(Merged!A863,MarTemp_7_759!$A$16:$B$1226,2,FALSE)=-999.9,"",VLOOKUP(Merged!A863,MarTemp_7_759!$A$16:$B$1226,2,FALSE))</f>
        <v>4.5999999999999996</v>
      </c>
      <c r="D863">
        <f>IF(VLOOKUP(Merged!A863,MarTemp_reconstructed!$A$18:$B$1197,2,FALSE)=-50,"",VLOOKUP(Merged!A863,MarTemp_reconstructed!$A$18:$B$1197,2,FALSE))</f>
        <v>5.51</v>
      </c>
      <c r="E863" t="e">
        <f>VLOOKUP(Merged!A863,Kyoto_Precip!$A$2:$O$142,15,FALSE)</f>
        <v>#N/A</v>
      </c>
      <c r="F863" t="e">
        <f>VLOOKUP(Merged!A863,Kyoto_Temp!$A$2:$O$142,15,FALSE)</f>
        <v>#N/A</v>
      </c>
      <c r="G863" t="e">
        <f>VLOOKUP(Merged!A863,Kyoto_Sun!$A$2:$O$142,15,FALSE)</f>
        <v>#N/A</v>
      </c>
    </row>
    <row r="864" spans="1:7">
      <c r="A864">
        <f>flowering_prunus!A889</f>
        <v>1663</v>
      </c>
      <c r="B864">
        <f>IF(VLOOKUP(Merged!A864,flowering_prunus!$A$27:$B$1241,2,FALSE)=0,"",VLOOKUP(Merged!A864,flowering_prunus!$A$27:$B$1241,2,FALSE))</f>
        <v>105</v>
      </c>
      <c r="C864">
        <f>IF(VLOOKUP(Merged!A864,MarTemp_7_759!$A$16:$B$1226,2,FALSE)=-999.9,"",VLOOKUP(Merged!A864,MarTemp_7_759!$A$16:$B$1226,2,FALSE))</f>
        <v>6</v>
      </c>
      <c r="D864">
        <f>IF(VLOOKUP(Merged!A864,MarTemp_reconstructed!$A$18:$B$1197,2,FALSE)=-50,"",VLOOKUP(Merged!A864,MarTemp_reconstructed!$A$18:$B$1197,2,FALSE))</f>
        <v>5.55</v>
      </c>
      <c r="E864" t="e">
        <f>VLOOKUP(Merged!A864,Kyoto_Precip!$A$2:$O$142,15,FALSE)</f>
        <v>#N/A</v>
      </c>
      <c r="F864" t="e">
        <f>VLOOKUP(Merged!A864,Kyoto_Temp!$A$2:$O$142,15,FALSE)</f>
        <v>#N/A</v>
      </c>
      <c r="G864" t="e">
        <f>VLOOKUP(Merged!A864,Kyoto_Sun!$A$2:$O$142,15,FALSE)</f>
        <v>#N/A</v>
      </c>
    </row>
    <row r="865" spans="1:7">
      <c r="A865">
        <f>flowering_prunus!A890</f>
        <v>1664</v>
      </c>
      <c r="B865">
        <f>IF(VLOOKUP(Merged!A865,flowering_prunus!$A$27:$B$1241,2,FALSE)=0,"",VLOOKUP(Merged!A865,flowering_prunus!$A$27:$B$1241,2,FALSE))</f>
        <v>105</v>
      </c>
      <c r="C865">
        <f>IF(VLOOKUP(Merged!A865,MarTemp_7_759!$A$16:$B$1226,2,FALSE)=-999.9,"",VLOOKUP(Merged!A865,MarTemp_7_759!$A$16:$B$1226,2,FALSE))</f>
        <v>6</v>
      </c>
      <c r="D865">
        <f>IF(VLOOKUP(Merged!A865,MarTemp_reconstructed!$A$18:$B$1197,2,FALSE)=-50,"",VLOOKUP(Merged!A865,MarTemp_reconstructed!$A$18:$B$1197,2,FALSE))</f>
        <v>5.48</v>
      </c>
      <c r="E865" t="e">
        <f>VLOOKUP(Merged!A865,Kyoto_Precip!$A$2:$O$142,15,FALSE)</f>
        <v>#N/A</v>
      </c>
      <c r="F865" t="e">
        <f>VLOOKUP(Merged!A865,Kyoto_Temp!$A$2:$O$142,15,FALSE)</f>
        <v>#N/A</v>
      </c>
      <c r="G865" t="e">
        <f>VLOOKUP(Merged!A865,Kyoto_Sun!$A$2:$O$142,15,FALSE)</f>
        <v>#N/A</v>
      </c>
    </row>
    <row r="866" spans="1:7">
      <c r="A866">
        <f>flowering_prunus!A891</f>
        <v>1665</v>
      </c>
      <c r="B866">
        <f>IF(VLOOKUP(Merged!A866,flowering_prunus!$A$27:$B$1241,2,FALSE)=0,"",VLOOKUP(Merged!A866,flowering_prunus!$A$27:$B$1241,2,FALSE))</f>
        <v>112</v>
      </c>
      <c r="C866">
        <f>IF(VLOOKUP(Merged!A866,MarTemp_7_759!$A$16:$B$1226,2,FALSE)=-999.9,"",VLOOKUP(Merged!A866,MarTemp_7_759!$A$16:$B$1226,2,FALSE))</f>
        <v>4.0999999999999996</v>
      </c>
      <c r="D866">
        <f>IF(VLOOKUP(Merged!A866,MarTemp_reconstructed!$A$18:$B$1197,2,FALSE)=-50,"",VLOOKUP(Merged!A866,MarTemp_reconstructed!$A$18:$B$1197,2,FALSE))</f>
        <v>5.43</v>
      </c>
      <c r="E866" t="e">
        <f>VLOOKUP(Merged!A866,Kyoto_Precip!$A$2:$O$142,15,FALSE)</f>
        <v>#N/A</v>
      </c>
      <c r="F866" t="e">
        <f>VLOOKUP(Merged!A866,Kyoto_Temp!$A$2:$O$142,15,FALSE)</f>
        <v>#N/A</v>
      </c>
      <c r="G866" t="e">
        <f>VLOOKUP(Merged!A866,Kyoto_Sun!$A$2:$O$142,15,FALSE)</f>
        <v>#N/A</v>
      </c>
    </row>
    <row r="867" spans="1:7">
      <c r="A867">
        <f>flowering_prunus!A892</f>
        <v>1666</v>
      </c>
      <c r="B867">
        <f>IF(VLOOKUP(Merged!A867,flowering_prunus!$A$27:$B$1241,2,FALSE)=0,"",VLOOKUP(Merged!A867,flowering_prunus!$A$27:$B$1241,2,FALSE))</f>
        <v>108</v>
      </c>
      <c r="C867">
        <f>IF(VLOOKUP(Merged!A867,MarTemp_7_759!$A$16:$B$1226,2,FALSE)=-999.9,"",VLOOKUP(Merged!A867,MarTemp_7_759!$A$16:$B$1226,2,FALSE))</f>
        <v>5.2</v>
      </c>
      <c r="D867">
        <f>IF(VLOOKUP(Merged!A867,MarTemp_reconstructed!$A$18:$B$1197,2,FALSE)=-50,"",VLOOKUP(Merged!A867,MarTemp_reconstructed!$A$18:$B$1197,2,FALSE))</f>
        <v>5.35</v>
      </c>
      <c r="E867" t="e">
        <f>VLOOKUP(Merged!A867,Kyoto_Precip!$A$2:$O$142,15,FALSE)</f>
        <v>#N/A</v>
      </c>
      <c r="F867" t="e">
        <f>VLOOKUP(Merged!A867,Kyoto_Temp!$A$2:$O$142,15,FALSE)</f>
        <v>#N/A</v>
      </c>
      <c r="G867" t="e">
        <f>VLOOKUP(Merged!A867,Kyoto_Sun!$A$2:$O$142,15,FALSE)</f>
        <v>#N/A</v>
      </c>
    </row>
    <row r="868" spans="1:7">
      <c r="A868">
        <f>flowering_prunus!A893</f>
        <v>1667</v>
      </c>
      <c r="B868">
        <f>IF(VLOOKUP(Merged!A868,flowering_prunus!$A$27:$B$1241,2,FALSE)=0,"",VLOOKUP(Merged!A868,flowering_prunus!$A$27:$B$1241,2,FALSE))</f>
        <v>112</v>
      </c>
      <c r="C868">
        <f>IF(VLOOKUP(Merged!A868,MarTemp_7_759!$A$16:$B$1226,2,FALSE)=-999.9,"",VLOOKUP(Merged!A868,MarTemp_7_759!$A$16:$B$1226,2,FALSE))</f>
        <v>4.0999999999999996</v>
      </c>
      <c r="D868">
        <f>IF(VLOOKUP(Merged!A868,MarTemp_reconstructed!$A$18:$B$1197,2,FALSE)=-50,"",VLOOKUP(Merged!A868,MarTemp_reconstructed!$A$18:$B$1197,2,FALSE))</f>
        <v>5.38</v>
      </c>
      <c r="E868" t="e">
        <f>VLOOKUP(Merged!A868,Kyoto_Precip!$A$2:$O$142,15,FALSE)</f>
        <v>#N/A</v>
      </c>
      <c r="F868" t="e">
        <f>VLOOKUP(Merged!A868,Kyoto_Temp!$A$2:$O$142,15,FALSE)</f>
        <v>#N/A</v>
      </c>
      <c r="G868" t="e">
        <f>VLOOKUP(Merged!A868,Kyoto_Sun!$A$2:$O$142,15,FALSE)</f>
        <v>#N/A</v>
      </c>
    </row>
    <row r="869" spans="1:7">
      <c r="A869">
        <f>flowering_prunus!A894</f>
        <v>1668</v>
      </c>
      <c r="B869">
        <f>IF(VLOOKUP(Merged!A869,flowering_prunus!$A$27:$B$1241,2,FALSE)=0,"",VLOOKUP(Merged!A869,flowering_prunus!$A$27:$B$1241,2,FALSE))</f>
        <v>110</v>
      </c>
      <c r="C869">
        <f>IF(VLOOKUP(Merged!A869,MarTemp_7_759!$A$16:$B$1226,2,FALSE)=-999.9,"",VLOOKUP(Merged!A869,MarTemp_7_759!$A$16:$B$1226,2,FALSE))</f>
        <v>4.5999999999999996</v>
      </c>
      <c r="D869">
        <f>IF(VLOOKUP(Merged!A869,MarTemp_reconstructed!$A$18:$B$1197,2,FALSE)=-50,"",VLOOKUP(Merged!A869,MarTemp_reconstructed!$A$18:$B$1197,2,FALSE))</f>
        <v>5.37</v>
      </c>
      <c r="E869" t="e">
        <f>VLOOKUP(Merged!A869,Kyoto_Precip!$A$2:$O$142,15,FALSE)</f>
        <v>#N/A</v>
      </c>
      <c r="F869" t="e">
        <f>VLOOKUP(Merged!A869,Kyoto_Temp!$A$2:$O$142,15,FALSE)</f>
        <v>#N/A</v>
      </c>
      <c r="G869" t="e">
        <f>VLOOKUP(Merged!A869,Kyoto_Sun!$A$2:$O$142,15,FALSE)</f>
        <v>#N/A</v>
      </c>
    </row>
    <row r="870" spans="1:7">
      <c r="A870">
        <f>flowering_prunus!A895</f>
        <v>1669</v>
      </c>
      <c r="B870">
        <f>IF(VLOOKUP(Merged!A870,flowering_prunus!$A$27:$B$1241,2,FALSE)=0,"",VLOOKUP(Merged!A870,flowering_prunus!$A$27:$B$1241,2,FALSE))</f>
        <v>104</v>
      </c>
      <c r="C870">
        <f>IF(VLOOKUP(Merged!A870,MarTemp_7_759!$A$16:$B$1226,2,FALSE)=-999.9,"",VLOOKUP(Merged!A870,MarTemp_7_759!$A$16:$B$1226,2,FALSE))</f>
        <v>6.3</v>
      </c>
      <c r="D870">
        <f>IF(VLOOKUP(Merged!A870,MarTemp_reconstructed!$A$18:$B$1197,2,FALSE)=-50,"",VLOOKUP(Merged!A870,MarTemp_reconstructed!$A$18:$B$1197,2,FALSE))</f>
        <v>5.34</v>
      </c>
      <c r="E870" t="e">
        <f>VLOOKUP(Merged!A870,Kyoto_Precip!$A$2:$O$142,15,FALSE)</f>
        <v>#N/A</v>
      </c>
      <c r="F870" t="e">
        <f>VLOOKUP(Merged!A870,Kyoto_Temp!$A$2:$O$142,15,FALSE)</f>
        <v>#N/A</v>
      </c>
      <c r="G870" t="e">
        <f>VLOOKUP(Merged!A870,Kyoto_Sun!$A$2:$O$142,15,FALSE)</f>
        <v>#N/A</v>
      </c>
    </row>
    <row r="871" spans="1:7">
      <c r="A871">
        <f>flowering_prunus!A896</f>
        <v>1670</v>
      </c>
      <c r="B871">
        <f>IF(VLOOKUP(Merged!A871,flowering_prunus!$A$27:$B$1241,2,FALSE)=0,"",VLOOKUP(Merged!A871,flowering_prunus!$A$27:$B$1241,2,FALSE))</f>
        <v>102</v>
      </c>
      <c r="C871">
        <f>IF(VLOOKUP(Merged!A871,MarTemp_7_759!$A$16:$B$1226,2,FALSE)=-999.9,"",VLOOKUP(Merged!A871,MarTemp_7_759!$A$16:$B$1226,2,FALSE))</f>
        <v>6.9</v>
      </c>
      <c r="D871">
        <f>IF(VLOOKUP(Merged!A871,MarTemp_reconstructed!$A$18:$B$1197,2,FALSE)=-50,"",VLOOKUP(Merged!A871,MarTemp_reconstructed!$A$18:$B$1197,2,FALSE))</f>
        <v>5.32</v>
      </c>
      <c r="E871" t="e">
        <f>VLOOKUP(Merged!A871,Kyoto_Precip!$A$2:$O$142,15,FALSE)</f>
        <v>#N/A</v>
      </c>
      <c r="F871" t="e">
        <f>VLOOKUP(Merged!A871,Kyoto_Temp!$A$2:$O$142,15,FALSE)</f>
        <v>#N/A</v>
      </c>
      <c r="G871" t="e">
        <f>VLOOKUP(Merged!A871,Kyoto_Sun!$A$2:$O$142,15,FALSE)</f>
        <v>#N/A</v>
      </c>
    </row>
    <row r="872" spans="1:7">
      <c r="A872">
        <f>flowering_prunus!A897</f>
        <v>1671</v>
      </c>
      <c r="B872">
        <f>IF(VLOOKUP(Merged!A872,flowering_prunus!$A$27:$B$1241,2,FALSE)=0,"",VLOOKUP(Merged!A872,flowering_prunus!$A$27:$B$1241,2,FALSE))</f>
        <v>116</v>
      </c>
      <c r="C872">
        <f>IF(VLOOKUP(Merged!A872,MarTemp_7_759!$A$16:$B$1226,2,FALSE)=-999.9,"",VLOOKUP(Merged!A872,MarTemp_7_759!$A$16:$B$1226,2,FALSE))</f>
        <v>3</v>
      </c>
      <c r="D872">
        <f>IF(VLOOKUP(Merged!A872,MarTemp_reconstructed!$A$18:$B$1197,2,FALSE)=-50,"",VLOOKUP(Merged!A872,MarTemp_reconstructed!$A$18:$B$1197,2,FALSE))</f>
        <v>5.31</v>
      </c>
      <c r="E872" t="e">
        <f>VLOOKUP(Merged!A872,Kyoto_Precip!$A$2:$O$142,15,FALSE)</f>
        <v>#N/A</v>
      </c>
      <c r="F872" t="e">
        <f>VLOOKUP(Merged!A872,Kyoto_Temp!$A$2:$O$142,15,FALSE)</f>
        <v>#N/A</v>
      </c>
      <c r="G872" t="e">
        <f>VLOOKUP(Merged!A872,Kyoto_Sun!$A$2:$O$142,15,FALSE)</f>
        <v>#N/A</v>
      </c>
    </row>
    <row r="873" spans="1:7">
      <c r="A873">
        <f>flowering_prunus!A898</f>
        <v>1672</v>
      </c>
      <c r="B873">
        <f>IF(VLOOKUP(Merged!A873,flowering_prunus!$A$27:$B$1241,2,FALSE)=0,"",VLOOKUP(Merged!A873,flowering_prunus!$A$27:$B$1241,2,FALSE))</f>
        <v>112</v>
      </c>
      <c r="C873">
        <f>IF(VLOOKUP(Merged!A873,MarTemp_7_759!$A$16:$B$1226,2,FALSE)=-999.9,"",VLOOKUP(Merged!A873,MarTemp_7_759!$A$16:$B$1226,2,FALSE))</f>
        <v>4.0999999999999996</v>
      </c>
      <c r="D873">
        <f>IF(VLOOKUP(Merged!A873,MarTemp_reconstructed!$A$18:$B$1197,2,FALSE)=-50,"",VLOOKUP(Merged!A873,MarTemp_reconstructed!$A$18:$B$1197,2,FALSE))</f>
        <v>5.28</v>
      </c>
      <c r="E873" t="e">
        <f>VLOOKUP(Merged!A873,Kyoto_Precip!$A$2:$O$142,15,FALSE)</f>
        <v>#N/A</v>
      </c>
      <c r="F873" t="e">
        <f>VLOOKUP(Merged!A873,Kyoto_Temp!$A$2:$O$142,15,FALSE)</f>
        <v>#N/A</v>
      </c>
      <c r="G873" t="e">
        <f>VLOOKUP(Merged!A873,Kyoto_Sun!$A$2:$O$142,15,FALSE)</f>
        <v>#N/A</v>
      </c>
    </row>
    <row r="874" spans="1:7">
      <c r="A874">
        <f>flowering_prunus!A899</f>
        <v>1673</v>
      </c>
      <c r="B874">
        <f>IF(VLOOKUP(Merged!A874,flowering_prunus!$A$27:$B$1241,2,FALSE)=0,"",VLOOKUP(Merged!A874,flowering_prunus!$A$27:$B$1241,2,FALSE))</f>
        <v>105</v>
      </c>
      <c r="C874">
        <f>IF(VLOOKUP(Merged!A874,MarTemp_7_759!$A$16:$B$1226,2,FALSE)=-999.9,"",VLOOKUP(Merged!A874,MarTemp_7_759!$A$16:$B$1226,2,FALSE))</f>
        <v>6</v>
      </c>
      <c r="D874">
        <f>IF(VLOOKUP(Merged!A874,MarTemp_reconstructed!$A$18:$B$1197,2,FALSE)=-50,"",VLOOKUP(Merged!A874,MarTemp_reconstructed!$A$18:$B$1197,2,FALSE))</f>
        <v>5.22</v>
      </c>
      <c r="E874" t="e">
        <f>VLOOKUP(Merged!A874,Kyoto_Precip!$A$2:$O$142,15,FALSE)</f>
        <v>#N/A</v>
      </c>
      <c r="F874" t="e">
        <f>VLOOKUP(Merged!A874,Kyoto_Temp!$A$2:$O$142,15,FALSE)</f>
        <v>#N/A</v>
      </c>
      <c r="G874" t="e">
        <f>VLOOKUP(Merged!A874,Kyoto_Sun!$A$2:$O$142,15,FALSE)</f>
        <v>#N/A</v>
      </c>
    </row>
    <row r="875" spans="1:7">
      <c r="A875">
        <f>flowering_prunus!A900</f>
        <v>1674</v>
      </c>
      <c r="B875">
        <f>IF(VLOOKUP(Merged!A875,flowering_prunus!$A$27:$B$1241,2,FALSE)=0,"",VLOOKUP(Merged!A875,flowering_prunus!$A$27:$B$1241,2,FALSE))</f>
        <v>115</v>
      </c>
      <c r="C875">
        <f>IF(VLOOKUP(Merged!A875,MarTemp_7_759!$A$16:$B$1226,2,FALSE)=-999.9,"",VLOOKUP(Merged!A875,MarTemp_7_759!$A$16:$B$1226,2,FALSE))</f>
        <v>3.2</v>
      </c>
      <c r="D875">
        <f>IF(VLOOKUP(Merged!A875,MarTemp_reconstructed!$A$18:$B$1197,2,FALSE)=-50,"",VLOOKUP(Merged!A875,MarTemp_reconstructed!$A$18:$B$1197,2,FALSE))</f>
        <v>5.32</v>
      </c>
      <c r="E875" t="e">
        <f>VLOOKUP(Merged!A875,Kyoto_Precip!$A$2:$O$142,15,FALSE)</f>
        <v>#N/A</v>
      </c>
      <c r="F875" t="e">
        <f>VLOOKUP(Merged!A875,Kyoto_Temp!$A$2:$O$142,15,FALSE)</f>
        <v>#N/A</v>
      </c>
      <c r="G875" t="e">
        <f>VLOOKUP(Merged!A875,Kyoto_Sun!$A$2:$O$142,15,FALSE)</f>
        <v>#N/A</v>
      </c>
    </row>
    <row r="876" spans="1:7">
      <c r="A876">
        <f>flowering_prunus!A901</f>
        <v>1675</v>
      </c>
      <c r="B876">
        <f>IF(VLOOKUP(Merged!A876,flowering_prunus!$A$27:$B$1241,2,FALSE)=0,"",VLOOKUP(Merged!A876,flowering_prunus!$A$27:$B$1241,2,FALSE))</f>
        <v>111</v>
      </c>
      <c r="C876">
        <f>IF(VLOOKUP(Merged!A876,MarTemp_7_759!$A$16:$B$1226,2,FALSE)=-999.9,"",VLOOKUP(Merged!A876,MarTemp_7_759!$A$16:$B$1226,2,FALSE))</f>
        <v>4.3</v>
      </c>
      <c r="D876">
        <f>IF(VLOOKUP(Merged!A876,MarTemp_reconstructed!$A$18:$B$1197,2,FALSE)=-50,"",VLOOKUP(Merged!A876,MarTemp_reconstructed!$A$18:$B$1197,2,FALSE))</f>
        <v>5.45</v>
      </c>
      <c r="E876" t="e">
        <f>VLOOKUP(Merged!A876,Kyoto_Precip!$A$2:$O$142,15,FALSE)</f>
        <v>#N/A</v>
      </c>
      <c r="F876" t="e">
        <f>VLOOKUP(Merged!A876,Kyoto_Temp!$A$2:$O$142,15,FALSE)</f>
        <v>#N/A</v>
      </c>
      <c r="G876" t="e">
        <f>VLOOKUP(Merged!A876,Kyoto_Sun!$A$2:$O$142,15,FALSE)</f>
        <v>#N/A</v>
      </c>
    </row>
    <row r="877" spans="1:7">
      <c r="A877">
        <f>flowering_prunus!A902</f>
        <v>1676</v>
      </c>
      <c r="B877">
        <f>IF(VLOOKUP(Merged!A877,flowering_prunus!$A$27:$B$1241,2,FALSE)=0,"",VLOOKUP(Merged!A877,flowering_prunus!$A$27:$B$1241,2,FALSE))</f>
        <v>103</v>
      </c>
      <c r="C877">
        <f>IF(VLOOKUP(Merged!A877,MarTemp_7_759!$A$16:$B$1226,2,FALSE)=-999.9,"",VLOOKUP(Merged!A877,MarTemp_7_759!$A$16:$B$1226,2,FALSE))</f>
        <v>6.6</v>
      </c>
      <c r="D877">
        <f>IF(VLOOKUP(Merged!A877,MarTemp_reconstructed!$A$18:$B$1197,2,FALSE)=-50,"",VLOOKUP(Merged!A877,MarTemp_reconstructed!$A$18:$B$1197,2,FALSE))</f>
        <v>5.53</v>
      </c>
      <c r="E877" t="e">
        <f>VLOOKUP(Merged!A877,Kyoto_Precip!$A$2:$O$142,15,FALSE)</f>
        <v>#N/A</v>
      </c>
      <c r="F877" t="e">
        <f>VLOOKUP(Merged!A877,Kyoto_Temp!$A$2:$O$142,15,FALSE)</f>
        <v>#N/A</v>
      </c>
      <c r="G877" t="e">
        <f>VLOOKUP(Merged!A877,Kyoto_Sun!$A$2:$O$142,15,FALSE)</f>
        <v>#N/A</v>
      </c>
    </row>
    <row r="878" spans="1:7">
      <c r="A878">
        <f>flowering_prunus!A903</f>
        <v>1677</v>
      </c>
      <c r="B878">
        <f>IF(VLOOKUP(Merged!A878,flowering_prunus!$A$27:$B$1241,2,FALSE)=0,"",VLOOKUP(Merged!A878,flowering_prunus!$A$27:$B$1241,2,FALSE))</f>
        <v>96</v>
      </c>
      <c r="C878">
        <f>IF(VLOOKUP(Merged!A878,MarTemp_7_759!$A$16:$B$1226,2,FALSE)=-999.9,"",VLOOKUP(Merged!A878,MarTemp_7_759!$A$16:$B$1226,2,FALSE))</f>
        <v>8.6</v>
      </c>
      <c r="D878">
        <f>IF(VLOOKUP(Merged!A878,MarTemp_reconstructed!$A$18:$B$1197,2,FALSE)=-50,"",VLOOKUP(Merged!A878,MarTemp_reconstructed!$A$18:$B$1197,2,FALSE))</f>
        <v>5.38</v>
      </c>
      <c r="E878" t="e">
        <f>VLOOKUP(Merged!A878,Kyoto_Precip!$A$2:$O$142,15,FALSE)</f>
        <v>#N/A</v>
      </c>
      <c r="F878" t="e">
        <f>VLOOKUP(Merged!A878,Kyoto_Temp!$A$2:$O$142,15,FALSE)</f>
        <v>#N/A</v>
      </c>
      <c r="G878" t="e">
        <f>VLOOKUP(Merged!A878,Kyoto_Sun!$A$2:$O$142,15,FALSE)</f>
        <v>#N/A</v>
      </c>
    </row>
    <row r="879" spans="1:7">
      <c r="A879">
        <f>flowering_prunus!A904</f>
        <v>1678</v>
      </c>
      <c r="B879">
        <f>IF(VLOOKUP(Merged!A879,flowering_prunus!$A$27:$B$1241,2,FALSE)=0,"",VLOOKUP(Merged!A879,flowering_prunus!$A$27:$B$1241,2,FALSE))</f>
        <v>109</v>
      </c>
      <c r="C879">
        <f>IF(VLOOKUP(Merged!A879,MarTemp_7_759!$A$16:$B$1226,2,FALSE)=-999.9,"",VLOOKUP(Merged!A879,MarTemp_7_759!$A$16:$B$1226,2,FALSE))</f>
        <v>4.9000000000000004</v>
      </c>
      <c r="D879">
        <f>IF(VLOOKUP(Merged!A879,MarTemp_reconstructed!$A$18:$B$1197,2,FALSE)=-50,"",VLOOKUP(Merged!A879,MarTemp_reconstructed!$A$18:$B$1197,2,FALSE))</f>
        <v>5.4</v>
      </c>
      <c r="E879" t="e">
        <f>VLOOKUP(Merged!A879,Kyoto_Precip!$A$2:$O$142,15,FALSE)</f>
        <v>#N/A</v>
      </c>
      <c r="F879" t="e">
        <f>VLOOKUP(Merged!A879,Kyoto_Temp!$A$2:$O$142,15,FALSE)</f>
        <v>#N/A</v>
      </c>
      <c r="G879" t="e">
        <f>VLOOKUP(Merged!A879,Kyoto_Sun!$A$2:$O$142,15,FALSE)</f>
        <v>#N/A</v>
      </c>
    </row>
    <row r="880" spans="1:7">
      <c r="A880">
        <f>flowering_prunus!A905</f>
        <v>1679</v>
      </c>
      <c r="B880">
        <f>IF(VLOOKUP(Merged!A880,flowering_prunus!$A$27:$B$1241,2,FALSE)=0,"",VLOOKUP(Merged!A880,flowering_prunus!$A$27:$B$1241,2,FALSE))</f>
        <v>114</v>
      </c>
      <c r="C880">
        <f>IF(VLOOKUP(Merged!A880,MarTemp_7_759!$A$16:$B$1226,2,FALSE)=-999.9,"",VLOOKUP(Merged!A880,MarTemp_7_759!$A$16:$B$1226,2,FALSE))</f>
        <v>3.5</v>
      </c>
      <c r="D880">
        <f>IF(VLOOKUP(Merged!A880,MarTemp_reconstructed!$A$18:$B$1197,2,FALSE)=-50,"",VLOOKUP(Merged!A880,MarTemp_reconstructed!$A$18:$B$1197,2,FALSE))</f>
        <v>5.37</v>
      </c>
      <c r="E880" t="e">
        <f>VLOOKUP(Merged!A880,Kyoto_Precip!$A$2:$O$142,15,FALSE)</f>
        <v>#N/A</v>
      </c>
      <c r="F880" t="e">
        <f>VLOOKUP(Merged!A880,Kyoto_Temp!$A$2:$O$142,15,FALSE)</f>
        <v>#N/A</v>
      </c>
      <c r="G880" t="e">
        <f>VLOOKUP(Merged!A880,Kyoto_Sun!$A$2:$O$142,15,FALSE)</f>
        <v>#N/A</v>
      </c>
    </row>
    <row r="881" spans="1:7">
      <c r="A881">
        <f>flowering_prunus!A906</f>
        <v>1680</v>
      </c>
      <c r="B881">
        <f>IF(VLOOKUP(Merged!A881,flowering_prunus!$A$27:$B$1241,2,FALSE)=0,"",VLOOKUP(Merged!A881,flowering_prunus!$A$27:$B$1241,2,FALSE))</f>
        <v>109</v>
      </c>
      <c r="C881">
        <f>IF(VLOOKUP(Merged!A881,MarTemp_7_759!$A$16:$B$1226,2,FALSE)=-999.9,"",VLOOKUP(Merged!A881,MarTemp_7_759!$A$16:$B$1226,2,FALSE))</f>
        <v>4.9000000000000004</v>
      </c>
      <c r="D881">
        <f>IF(VLOOKUP(Merged!A881,MarTemp_reconstructed!$A$18:$B$1197,2,FALSE)=-50,"",VLOOKUP(Merged!A881,MarTemp_reconstructed!$A$18:$B$1197,2,FALSE))</f>
        <v>5.24</v>
      </c>
      <c r="E881" t="e">
        <f>VLOOKUP(Merged!A881,Kyoto_Precip!$A$2:$O$142,15,FALSE)</f>
        <v>#N/A</v>
      </c>
      <c r="F881" t="e">
        <f>VLOOKUP(Merged!A881,Kyoto_Temp!$A$2:$O$142,15,FALSE)</f>
        <v>#N/A</v>
      </c>
      <c r="G881" t="e">
        <f>VLOOKUP(Merged!A881,Kyoto_Sun!$A$2:$O$142,15,FALSE)</f>
        <v>#N/A</v>
      </c>
    </row>
    <row r="882" spans="1:7">
      <c r="A882">
        <f>flowering_prunus!A907</f>
        <v>1681</v>
      </c>
      <c r="B882">
        <f>IF(VLOOKUP(Merged!A882,flowering_prunus!$A$27:$B$1241,2,FALSE)=0,"",VLOOKUP(Merged!A882,flowering_prunus!$A$27:$B$1241,2,FALSE))</f>
        <v>110</v>
      </c>
      <c r="C882">
        <f>IF(VLOOKUP(Merged!A882,MarTemp_7_759!$A$16:$B$1226,2,FALSE)=-999.9,"",VLOOKUP(Merged!A882,MarTemp_7_759!$A$16:$B$1226,2,FALSE))</f>
        <v>4.5999999999999996</v>
      </c>
      <c r="D882">
        <f>IF(VLOOKUP(Merged!A882,MarTemp_reconstructed!$A$18:$B$1197,2,FALSE)=-50,"",VLOOKUP(Merged!A882,MarTemp_reconstructed!$A$18:$B$1197,2,FALSE))</f>
        <v>5.22</v>
      </c>
      <c r="E882" t="e">
        <f>VLOOKUP(Merged!A882,Kyoto_Precip!$A$2:$O$142,15,FALSE)</f>
        <v>#N/A</v>
      </c>
      <c r="F882" t="e">
        <f>VLOOKUP(Merged!A882,Kyoto_Temp!$A$2:$O$142,15,FALSE)</f>
        <v>#N/A</v>
      </c>
      <c r="G882" t="e">
        <f>VLOOKUP(Merged!A882,Kyoto_Sun!$A$2:$O$142,15,FALSE)</f>
        <v>#N/A</v>
      </c>
    </row>
    <row r="883" spans="1:7">
      <c r="A883">
        <f>flowering_prunus!A908</f>
        <v>1682</v>
      </c>
      <c r="B883">
        <f>IF(VLOOKUP(Merged!A883,flowering_prunus!$A$27:$B$1241,2,FALSE)=0,"",VLOOKUP(Merged!A883,flowering_prunus!$A$27:$B$1241,2,FALSE))</f>
        <v>104</v>
      </c>
      <c r="C883">
        <f>IF(VLOOKUP(Merged!A883,MarTemp_7_759!$A$16:$B$1226,2,FALSE)=-999.9,"",VLOOKUP(Merged!A883,MarTemp_7_759!$A$16:$B$1226,2,FALSE))</f>
        <v>6.3</v>
      </c>
      <c r="D883">
        <f>IF(VLOOKUP(Merged!A883,MarTemp_reconstructed!$A$18:$B$1197,2,FALSE)=-50,"",VLOOKUP(Merged!A883,MarTemp_reconstructed!$A$18:$B$1197,2,FALSE))</f>
        <v>5.19</v>
      </c>
      <c r="E883" t="e">
        <f>VLOOKUP(Merged!A883,Kyoto_Precip!$A$2:$O$142,15,FALSE)</f>
        <v>#N/A</v>
      </c>
      <c r="F883" t="e">
        <f>VLOOKUP(Merged!A883,Kyoto_Temp!$A$2:$O$142,15,FALSE)</f>
        <v>#N/A</v>
      </c>
      <c r="G883" t="e">
        <f>VLOOKUP(Merged!A883,Kyoto_Sun!$A$2:$O$142,15,FALSE)</f>
        <v>#N/A</v>
      </c>
    </row>
    <row r="884" spans="1:7">
      <c r="A884">
        <f>flowering_prunus!A909</f>
        <v>1683</v>
      </c>
      <c r="B884">
        <f>IF(VLOOKUP(Merged!A884,flowering_prunus!$A$27:$B$1241,2,FALSE)=0,"",VLOOKUP(Merged!A884,flowering_prunus!$A$27:$B$1241,2,FALSE))</f>
        <v>108</v>
      </c>
      <c r="C884">
        <f>IF(VLOOKUP(Merged!A884,MarTemp_7_759!$A$16:$B$1226,2,FALSE)=-999.9,"",VLOOKUP(Merged!A884,MarTemp_7_759!$A$16:$B$1226,2,FALSE))</f>
        <v>5.2</v>
      </c>
      <c r="D884">
        <f>IF(VLOOKUP(Merged!A884,MarTemp_reconstructed!$A$18:$B$1197,2,FALSE)=-50,"",VLOOKUP(Merged!A884,MarTemp_reconstructed!$A$18:$B$1197,2,FALSE))</f>
        <v>5.29</v>
      </c>
      <c r="E884" t="e">
        <f>VLOOKUP(Merged!A884,Kyoto_Precip!$A$2:$O$142,15,FALSE)</f>
        <v>#N/A</v>
      </c>
      <c r="F884" t="e">
        <f>VLOOKUP(Merged!A884,Kyoto_Temp!$A$2:$O$142,15,FALSE)</f>
        <v>#N/A</v>
      </c>
      <c r="G884" t="e">
        <f>VLOOKUP(Merged!A884,Kyoto_Sun!$A$2:$O$142,15,FALSE)</f>
        <v>#N/A</v>
      </c>
    </row>
    <row r="885" spans="1:7">
      <c r="A885">
        <f>flowering_prunus!A910</f>
        <v>1684</v>
      </c>
      <c r="B885">
        <f>IF(VLOOKUP(Merged!A885,flowering_prunus!$A$27:$B$1241,2,FALSE)=0,"",VLOOKUP(Merged!A885,flowering_prunus!$A$27:$B$1241,2,FALSE))</f>
        <v>118</v>
      </c>
      <c r="C885">
        <f>IF(VLOOKUP(Merged!A885,MarTemp_7_759!$A$16:$B$1226,2,FALSE)=-999.9,"",VLOOKUP(Merged!A885,MarTemp_7_759!$A$16:$B$1226,2,FALSE))</f>
        <v>2.5</v>
      </c>
      <c r="D885">
        <f>IF(VLOOKUP(Merged!A885,MarTemp_reconstructed!$A$18:$B$1197,2,FALSE)=-50,"",VLOOKUP(Merged!A885,MarTemp_reconstructed!$A$18:$B$1197,2,FALSE))</f>
        <v>5.41</v>
      </c>
      <c r="E885" t="e">
        <f>VLOOKUP(Merged!A885,Kyoto_Precip!$A$2:$O$142,15,FALSE)</f>
        <v>#N/A</v>
      </c>
      <c r="F885" t="e">
        <f>VLOOKUP(Merged!A885,Kyoto_Temp!$A$2:$O$142,15,FALSE)</f>
        <v>#N/A</v>
      </c>
      <c r="G885" t="e">
        <f>VLOOKUP(Merged!A885,Kyoto_Sun!$A$2:$O$142,15,FALSE)</f>
        <v>#N/A</v>
      </c>
    </row>
    <row r="886" spans="1:7">
      <c r="A886">
        <f>flowering_prunus!A911</f>
        <v>1685</v>
      </c>
      <c r="B886">
        <f>IF(VLOOKUP(Merged!A886,flowering_prunus!$A$27:$B$1241,2,FALSE)=0,"",VLOOKUP(Merged!A886,flowering_prunus!$A$27:$B$1241,2,FALSE))</f>
        <v>106</v>
      </c>
      <c r="C886">
        <f>IF(VLOOKUP(Merged!A886,MarTemp_7_759!$A$16:$B$1226,2,FALSE)=-999.9,"",VLOOKUP(Merged!A886,MarTemp_7_759!$A$16:$B$1226,2,FALSE))</f>
        <v>5.7</v>
      </c>
      <c r="D886">
        <f>IF(VLOOKUP(Merged!A886,MarTemp_reconstructed!$A$18:$B$1197,2,FALSE)=-50,"",VLOOKUP(Merged!A886,MarTemp_reconstructed!$A$18:$B$1197,2,FALSE))</f>
        <v>5.3</v>
      </c>
      <c r="E886" t="e">
        <f>VLOOKUP(Merged!A886,Kyoto_Precip!$A$2:$O$142,15,FALSE)</f>
        <v>#N/A</v>
      </c>
      <c r="F886" t="e">
        <f>VLOOKUP(Merged!A886,Kyoto_Temp!$A$2:$O$142,15,FALSE)</f>
        <v>#N/A</v>
      </c>
      <c r="G886" t="e">
        <f>VLOOKUP(Merged!A886,Kyoto_Sun!$A$2:$O$142,15,FALSE)</f>
        <v>#N/A</v>
      </c>
    </row>
    <row r="887" spans="1:7">
      <c r="A887">
        <f>flowering_prunus!A912</f>
        <v>1686</v>
      </c>
      <c r="B887">
        <f>IF(VLOOKUP(Merged!A887,flowering_prunus!$A$27:$B$1241,2,FALSE)=0,"",VLOOKUP(Merged!A887,flowering_prunus!$A$27:$B$1241,2,FALSE))</f>
        <v>104</v>
      </c>
      <c r="C887">
        <f>IF(VLOOKUP(Merged!A887,MarTemp_7_759!$A$16:$B$1226,2,FALSE)=-999.9,"",VLOOKUP(Merged!A887,MarTemp_7_759!$A$16:$B$1226,2,FALSE))</f>
        <v>6.3</v>
      </c>
      <c r="D887">
        <f>IF(VLOOKUP(Merged!A887,MarTemp_reconstructed!$A$18:$B$1197,2,FALSE)=-50,"",VLOOKUP(Merged!A887,MarTemp_reconstructed!$A$18:$B$1197,2,FALSE))</f>
        <v>5.21</v>
      </c>
      <c r="E887" t="e">
        <f>VLOOKUP(Merged!A887,Kyoto_Precip!$A$2:$O$142,15,FALSE)</f>
        <v>#N/A</v>
      </c>
      <c r="F887" t="e">
        <f>VLOOKUP(Merged!A887,Kyoto_Temp!$A$2:$O$142,15,FALSE)</f>
        <v>#N/A</v>
      </c>
      <c r="G887" t="e">
        <f>VLOOKUP(Merged!A887,Kyoto_Sun!$A$2:$O$142,15,FALSE)</f>
        <v>#N/A</v>
      </c>
    </row>
    <row r="888" spans="1:7">
      <c r="A888">
        <f>flowering_prunus!A913</f>
        <v>1687</v>
      </c>
      <c r="B888">
        <f>IF(VLOOKUP(Merged!A888,flowering_prunus!$A$27:$B$1241,2,FALSE)=0,"",VLOOKUP(Merged!A888,flowering_prunus!$A$27:$B$1241,2,FALSE))</f>
        <v>104</v>
      </c>
      <c r="C888">
        <f>IF(VLOOKUP(Merged!A888,MarTemp_7_759!$A$16:$B$1226,2,FALSE)=-999.9,"",VLOOKUP(Merged!A888,MarTemp_7_759!$A$16:$B$1226,2,FALSE))</f>
        <v>6.3</v>
      </c>
      <c r="D888">
        <f>IF(VLOOKUP(Merged!A888,MarTemp_reconstructed!$A$18:$B$1197,2,FALSE)=-50,"",VLOOKUP(Merged!A888,MarTemp_reconstructed!$A$18:$B$1197,2,FALSE))</f>
        <v>5.21</v>
      </c>
      <c r="E888" t="e">
        <f>VLOOKUP(Merged!A888,Kyoto_Precip!$A$2:$O$142,15,FALSE)</f>
        <v>#N/A</v>
      </c>
      <c r="F888" t="e">
        <f>VLOOKUP(Merged!A888,Kyoto_Temp!$A$2:$O$142,15,FALSE)</f>
        <v>#N/A</v>
      </c>
      <c r="G888" t="e">
        <f>VLOOKUP(Merged!A888,Kyoto_Sun!$A$2:$O$142,15,FALSE)</f>
        <v>#N/A</v>
      </c>
    </row>
    <row r="889" spans="1:7">
      <c r="A889">
        <f>flowering_prunus!A914</f>
        <v>1688</v>
      </c>
      <c r="B889">
        <f>IF(VLOOKUP(Merged!A889,flowering_prunus!$A$27:$B$1241,2,FALSE)=0,"",VLOOKUP(Merged!A889,flowering_prunus!$A$27:$B$1241,2,FALSE))</f>
        <v>114</v>
      </c>
      <c r="C889">
        <f>IF(VLOOKUP(Merged!A889,MarTemp_7_759!$A$16:$B$1226,2,FALSE)=-999.9,"",VLOOKUP(Merged!A889,MarTemp_7_759!$A$16:$B$1226,2,FALSE))</f>
        <v>3.5</v>
      </c>
      <c r="D889">
        <f>IF(VLOOKUP(Merged!A889,MarTemp_reconstructed!$A$18:$B$1197,2,FALSE)=-50,"",VLOOKUP(Merged!A889,MarTemp_reconstructed!$A$18:$B$1197,2,FALSE))</f>
        <v>5.29</v>
      </c>
      <c r="E889" t="e">
        <f>VLOOKUP(Merged!A889,Kyoto_Precip!$A$2:$O$142,15,FALSE)</f>
        <v>#N/A</v>
      </c>
      <c r="F889" t="e">
        <f>VLOOKUP(Merged!A889,Kyoto_Temp!$A$2:$O$142,15,FALSE)</f>
        <v>#N/A</v>
      </c>
      <c r="G889" t="e">
        <f>VLOOKUP(Merged!A889,Kyoto_Sun!$A$2:$O$142,15,FALSE)</f>
        <v>#N/A</v>
      </c>
    </row>
    <row r="890" spans="1:7">
      <c r="A890">
        <f>flowering_prunus!A915</f>
        <v>1689</v>
      </c>
      <c r="B890">
        <f>IF(VLOOKUP(Merged!A890,flowering_prunus!$A$27:$B$1241,2,FALSE)=0,"",VLOOKUP(Merged!A890,flowering_prunus!$A$27:$B$1241,2,FALSE))</f>
        <v>97</v>
      </c>
      <c r="C890">
        <f>IF(VLOOKUP(Merged!A890,MarTemp_7_759!$A$16:$B$1226,2,FALSE)=-999.9,"",VLOOKUP(Merged!A890,MarTemp_7_759!$A$16:$B$1226,2,FALSE))</f>
        <v>8.3000000000000007</v>
      </c>
      <c r="D890">
        <f>IF(VLOOKUP(Merged!A890,MarTemp_reconstructed!$A$18:$B$1197,2,FALSE)=-50,"",VLOOKUP(Merged!A890,MarTemp_reconstructed!$A$18:$B$1197,2,FALSE))</f>
        <v>5.22</v>
      </c>
      <c r="E890" t="e">
        <f>VLOOKUP(Merged!A890,Kyoto_Precip!$A$2:$O$142,15,FALSE)</f>
        <v>#N/A</v>
      </c>
      <c r="F890" t="e">
        <f>VLOOKUP(Merged!A890,Kyoto_Temp!$A$2:$O$142,15,FALSE)</f>
        <v>#N/A</v>
      </c>
      <c r="G890" t="e">
        <f>VLOOKUP(Merged!A890,Kyoto_Sun!$A$2:$O$142,15,FALSE)</f>
        <v>#N/A</v>
      </c>
    </row>
    <row r="891" spans="1:7">
      <c r="A891">
        <f>flowering_prunus!A916</f>
        <v>1690</v>
      </c>
      <c r="B891">
        <f>IF(VLOOKUP(Merged!A891,flowering_prunus!$A$27:$B$1241,2,FALSE)=0,"",VLOOKUP(Merged!A891,flowering_prunus!$A$27:$B$1241,2,FALSE))</f>
        <v>93</v>
      </c>
      <c r="C891">
        <f>IF(VLOOKUP(Merged!A891,MarTemp_7_759!$A$16:$B$1226,2,FALSE)=-999.9,"",VLOOKUP(Merged!A891,MarTemp_7_759!$A$16:$B$1226,2,FALSE))</f>
        <v>9.6</v>
      </c>
      <c r="D891">
        <f>IF(VLOOKUP(Merged!A891,MarTemp_reconstructed!$A$18:$B$1197,2,FALSE)=-50,"",VLOOKUP(Merged!A891,MarTemp_reconstructed!$A$18:$B$1197,2,FALSE))</f>
        <v>5.28</v>
      </c>
      <c r="E891" t="e">
        <f>VLOOKUP(Merged!A891,Kyoto_Precip!$A$2:$O$142,15,FALSE)</f>
        <v>#N/A</v>
      </c>
      <c r="F891" t="e">
        <f>VLOOKUP(Merged!A891,Kyoto_Temp!$A$2:$O$142,15,FALSE)</f>
        <v>#N/A</v>
      </c>
      <c r="G891" t="e">
        <f>VLOOKUP(Merged!A891,Kyoto_Sun!$A$2:$O$142,15,FALSE)</f>
        <v>#N/A</v>
      </c>
    </row>
    <row r="892" spans="1:7">
      <c r="A892">
        <f>flowering_prunus!A917</f>
        <v>1691</v>
      </c>
      <c r="B892">
        <f>IF(VLOOKUP(Merged!A892,flowering_prunus!$A$27:$B$1241,2,FALSE)=0,"",VLOOKUP(Merged!A892,flowering_prunus!$A$27:$B$1241,2,FALSE))</f>
        <v>103</v>
      </c>
      <c r="C892">
        <f>IF(VLOOKUP(Merged!A892,MarTemp_7_759!$A$16:$B$1226,2,FALSE)=-999.9,"",VLOOKUP(Merged!A892,MarTemp_7_759!$A$16:$B$1226,2,FALSE))</f>
        <v>6.6</v>
      </c>
      <c r="D892">
        <f>IF(VLOOKUP(Merged!A892,MarTemp_reconstructed!$A$18:$B$1197,2,FALSE)=-50,"",VLOOKUP(Merged!A892,MarTemp_reconstructed!$A$18:$B$1197,2,FALSE))</f>
        <v>5.24</v>
      </c>
      <c r="E892" t="e">
        <f>VLOOKUP(Merged!A892,Kyoto_Precip!$A$2:$O$142,15,FALSE)</f>
        <v>#N/A</v>
      </c>
      <c r="F892" t="e">
        <f>VLOOKUP(Merged!A892,Kyoto_Temp!$A$2:$O$142,15,FALSE)</f>
        <v>#N/A</v>
      </c>
      <c r="G892" t="e">
        <f>VLOOKUP(Merged!A892,Kyoto_Sun!$A$2:$O$142,15,FALSE)</f>
        <v>#N/A</v>
      </c>
    </row>
    <row r="893" spans="1:7">
      <c r="A893">
        <f>flowering_prunus!A918</f>
        <v>1692</v>
      </c>
      <c r="B893">
        <f>IF(VLOOKUP(Merged!A893,flowering_prunus!$A$27:$B$1241,2,FALSE)=0,"",VLOOKUP(Merged!A893,flowering_prunus!$A$27:$B$1241,2,FALSE))</f>
        <v>109</v>
      </c>
      <c r="C893">
        <f>IF(VLOOKUP(Merged!A893,MarTemp_7_759!$A$16:$B$1226,2,FALSE)=-999.9,"",VLOOKUP(Merged!A893,MarTemp_7_759!$A$16:$B$1226,2,FALSE))</f>
        <v>4.9000000000000004</v>
      </c>
      <c r="D893">
        <f>IF(VLOOKUP(Merged!A893,MarTemp_reconstructed!$A$18:$B$1197,2,FALSE)=-50,"",VLOOKUP(Merged!A893,MarTemp_reconstructed!$A$18:$B$1197,2,FALSE))</f>
        <v>5.17</v>
      </c>
      <c r="E893" t="e">
        <f>VLOOKUP(Merged!A893,Kyoto_Precip!$A$2:$O$142,15,FALSE)</f>
        <v>#N/A</v>
      </c>
      <c r="F893" t="e">
        <f>VLOOKUP(Merged!A893,Kyoto_Temp!$A$2:$O$142,15,FALSE)</f>
        <v>#N/A</v>
      </c>
      <c r="G893" t="e">
        <f>VLOOKUP(Merged!A893,Kyoto_Sun!$A$2:$O$142,15,FALSE)</f>
        <v>#N/A</v>
      </c>
    </row>
    <row r="894" spans="1:7">
      <c r="A894">
        <f>flowering_prunus!A919</f>
        <v>1693</v>
      </c>
      <c r="B894">
        <f>IF(VLOOKUP(Merged!A894,flowering_prunus!$A$27:$B$1241,2,FALSE)=0,"",VLOOKUP(Merged!A894,flowering_prunus!$A$27:$B$1241,2,FALSE))</f>
        <v>107</v>
      </c>
      <c r="C894">
        <f>IF(VLOOKUP(Merged!A894,MarTemp_7_759!$A$16:$B$1226,2,FALSE)=-999.9,"",VLOOKUP(Merged!A894,MarTemp_7_759!$A$16:$B$1226,2,FALSE))</f>
        <v>5.4</v>
      </c>
      <c r="D894">
        <f>IF(VLOOKUP(Merged!A894,MarTemp_reconstructed!$A$18:$B$1197,2,FALSE)=-50,"",VLOOKUP(Merged!A894,MarTemp_reconstructed!$A$18:$B$1197,2,FALSE))</f>
        <v>5.0999999999999996</v>
      </c>
      <c r="E894" t="e">
        <f>VLOOKUP(Merged!A894,Kyoto_Precip!$A$2:$O$142,15,FALSE)</f>
        <v>#N/A</v>
      </c>
      <c r="F894" t="e">
        <f>VLOOKUP(Merged!A894,Kyoto_Temp!$A$2:$O$142,15,FALSE)</f>
        <v>#N/A</v>
      </c>
      <c r="G894" t="e">
        <f>VLOOKUP(Merged!A894,Kyoto_Sun!$A$2:$O$142,15,FALSE)</f>
        <v>#N/A</v>
      </c>
    </row>
    <row r="895" spans="1:7">
      <c r="A895">
        <f>flowering_prunus!A920</f>
        <v>1694</v>
      </c>
      <c r="B895">
        <f>IF(VLOOKUP(Merged!A895,flowering_prunus!$A$27:$B$1241,2,FALSE)=0,"",VLOOKUP(Merged!A895,flowering_prunus!$A$27:$B$1241,2,FALSE))</f>
        <v>109</v>
      </c>
      <c r="C895">
        <f>IF(VLOOKUP(Merged!A895,MarTemp_7_759!$A$16:$B$1226,2,FALSE)=-999.9,"",VLOOKUP(Merged!A895,MarTemp_7_759!$A$16:$B$1226,2,FALSE))</f>
        <v>4.9000000000000004</v>
      </c>
      <c r="D895">
        <f>IF(VLOOKUP(Merged!A895,MarTemp_reconstructed!$A$18:$B$1197,2,FALSE)=-50,"",VLOOKUP(Merged!A895,MarTemp_reconstructed!$A$18:$B$1197,2,FALSE))</f>
        <v>5.13</v>
      </c>
      <c r="E895" t="e">
        <f>VLOOKUP(Merged!A895,Kyoto_Precip!$A$2:$O$142,15,FALSE)</f>
        <v>#N/A</v>
      </c>
      <c r="F895" t="e">
        <f>VLOOKUP(Merged!A895,Kyoto_Temp!$A$2:$O$142,15,FALSE)</f>
        <v>#N/A</v>
      </c>
      <c r="G895" t="e">
        <f>VLOOKUP(Merged!A895,Kyoto_Sun!$A$2:$O$142,15,FALSE)</f>
        <v>#N/A</v>
      </c>
    </row>
    <row r="896" spans="1:7">
      <c r="A896">
        <f>flowering_prunus!A921</f>
        <v>1695</v>
      </c>
      <c r="B896">
        <f>IF(VLOOKUP(Merged!A896,flowering_prunus!$A$27:$B$1241,2,FALSE)=0,"",VLOOKUP(Merged!A896,flowering_prunus!$A$27:$B$1241,2,FALSE))</f>
        <v>120</v>
      </c>
      <c r="C896">
        <f>IF(VLOOKUP(Merged!A896,MarTemp_7_759!$A$16:$B$1226,2,FALSE)=-999.9,"",VLOOKUP(Merged!A896,MarTemp_7_759!$A$16:$B$1226,2,FALSE))</f>
        <v>2</v>
      </c>
      <c r="D896">
        <f>IF(VLOOKUP(Merged!A896,MarTemp_reconstructed!$A$18:$B$1197,2,FALSE)=-50,"",VLOOKUP(Merged!A896,MarTemp_reconstructed!$A$18:$B$1197,2,FALSE))</f>
        <v>5.17</v>
      </c>
      <c r="E896" t="e">
        <f>VLOOKUP(Merged!A896,Kyoto_Precip!$A$2:$O$142,15,FALSE)</f>
        <v>#N/A</v>
      </c>
      <c r="F896" t="e">
        <f>VLOOKUP(Merged!A896,Kyoto_Temp!$A$2:$O$142,15,FALSE)</f>
        <v>#N/A</v>
      </c>
      <c r="G896" t="e">
        <f>VLOOKUP(Merged!A896,Kyoto_Sun!$A$2:$O$142,15,FALSE)</f>
        <v>#N/A</v>
      </c>
    </row>
    <row r="897" spans="1:7">
      <c r="A897">
        <f>flowering_prunus!A922</f>
        <v>1696</v>
      </c>
      <c r="B897">
        <f>IF(VLOOKUP(Merged!A897,flowering_prunus!$A$27:$B$1241,2,FALSE)=0,"",VLOOKUP(Merged!A897,flowering_prunus!$A$27:$B$1241,2,FALSE))</f>
        <v>114</v>
      </c>
      <c r="C897">
        <f>IF(VLOOKUP(Merged!A897,MarTemp_7_759!$A$16:$B$1226,2,FALSE)=-999.9,"",VLOOKUP(Merged!A897,MarTemp_7_759!$A$16:$B$1226,2,FALSE))</f>
        <v>3.5</v>
      </c>
      <c r="D897">
        <f>IF(VLOOKUP(Merged!A897,MarTemp_reconstructed!$A$18:$B$1197,2,FALSE)=-50,"",VLOOKUP(Merged!A897,MarTemp_reconstructed!$A$18:$B$1197,2,FALSE))</f>
        <v>5.16</v>
      </c>
      <c r="E897" t="e">
        <f>VLOOKUP(Merged!A897,Kyoto_Precip!$A$2:$O$142,15,FALSE)</f>
        <v>#N/A</v>
      </c>
      <c r="F897" t="e">
        <f>VLOOKUP(Merged!A897,Kyoto_Temp!$A$2:$O$142,15,FALSE)</f>
        <v>#N/A</v>
      </c>
      <c r="G897" t="e">
        <f>VLOOKUP(Merged!A897,Kyoto_Sun!$A$2:$O$142,15,FALSE)</f>
        <v>#N/A</v>
      </c>
    </row>
    <row r="898" spans="1:7">
      <c r="A898">
        <f>flowering_prunus!A923</f>
        <v>1697</v>
      </c>
      <c r="B898">
        <f>IF(VLOOKUP(Merged!A898,flowering_prunus!$A$27:$B$1241,2,FALSE)=0,"",VLOOKUP(Merged!A898,flowering_prunus!$A$27:$B$1241,2,FALSE))</f>
        <v>111</v>
      </c>
      <c r="C898">
        <f>IF(VLOOKUP(Merged!A898,MarTemp_7_759!$A$16:$B$1226,2,FALSE)=-999.9,"",VLOOKUP(Merged!A898,MarTemp_7_759!$A$16:$B$1226,2,FALSE))</f>
        <v>4.3</v>
      </c>
      <c r="D898">
        <f>IF(VLOOKUP(Merged!A898,MarTemp_reconstructed!$A$18:$B$1197,2,FALSE)=-50,"",VLOOKUP(Merged!A898,MarTemp_reconstructed!$A$18:$B$1197,2,FALSE))</f>
        <v>5.16</v>
      </c>
      <c r="E898" t="e">
        <f>VLOOKUP(Merged!A898,Kyoto_Precip!$A$2:$O$142,15,FALSE)</f>
        <v>#N/A</v>
      </c>
      <c r="F898" t="e">
        <f>VLOOKUP(Merged!A898,Kyoto_Temp!$A$2:$O$142,15,FALSE)</f>
        <v>#N/A</v>
      </c>
      <c r="G898" t="e">
        <f>VLOOKUP(Merged!A898,Kyoto_Sun!$A$2:$O$142,15,FALSE)</f>
        <v>#N/A</v>
      </c>
    </row>
    <row r="899" spans="1:7">
      <c r="A899">
        <f>flowering_prunus!A924</f>
        <v>1698</v>
      </c>
      <c r="B899">
        <f>IF(VLOOKUP(Merged!A899,flowering_prunus!$A$27:$B$1241,2,FALSE)=0,"",VLOOKUP(Merged!A899,flowering_prunus!$A$27:$B$1241,2,FALSE))</f>
        <v>101</v>
      </c>
      <c r="C899">
        <f>IF(VLOOKUP(Merged!A899,MarTemp_7_759!$A$16:$B$1226,2,FALSE)=-999.9,"",VLOOKUP(Merged!A899,MarTemp_7_759!$A$16:$B$1226,2,FALSE))</f>
        <v>7.2</v>
      </c>
      <c r="D899">
        <f>IF(VLOOKUP(Merged!A899,MarTemp_reconstructed!$A$18:$B$1197,2,FALSE)=-50,"",VLOOKUP(Merged!A899,MarTemp_reconstructed!$A$18:$B$1197,2,FALSE))</f>
        <v>5.19</v>
      </c>
      <c r="E899" t="e">
        <f>VLOOKUP(Merged!A899,Kyoto_Precip!$A$2:$O$142,15,FALSE)</f>
        <v>#N/A</v>
      </c>
      <c r="F899" t="e">
        <f>VLOOKUP(Merged!A899,Kyoto_Temp!$A$2:$O$142,15,FALSE)</f>
        <v>#N/A</v>
      </c>
      <c r="G899" t="e">
        <f>VLOOKUP(Merged!A899,Kyoto_Sun!$A$2:$O$142,15,FALSE)</f>
        <v>#N/A</v>
      </c>
    </row>
    <row r="900" spans="1:7">
      <c r="A900">
        <f>flowering_prunus!A925</f>
        <v>1699</v>
      </c>
      <c r="B900">
        <f>IF(VLOOKUP(Merged!A900,flowering_prunus!$A$27:$B$1241,2,FALSE)=0,"",VLOOKUP(Merged!A900,flowering_prunus!$A$27:$B$1241,2,FALSE))</f>
        <v>97</v>
      </c>
      <c r="C900">
        <f>IF(VLOOKUP(Merged!A900,MarTemp_7_759!$A$16:$B$1226,2,FALSE)=-999.9,"",VLOOKUP(Merged!A900,MarTemp_7_759!$A$16:$B$1226,2,FALSE))</f>
        <v>8.3000000000000007</v>
      </c>
      <c r="D900">
        <f>IF(VLOOKUP(Merged!A900,MarTemp_reconstructed!$A$18:$B$1197,2,FALSE)=-50,"",VLOOKUP(Merged!A900,MarTemp_reconstructed!$A$18:$B$1197,2,FALSE))</f>
        <v>5.19</v>
      </c>
      <c r="E900" t="e">
        <f>VLOOKUP(Merged!A900,Kyoto_Precip!$A$2:$O$142,15,FALSE)</f>
        <v>#N/A</v>
      </c>
      <c r="F900" t="e">
        <f>VLOOKUP(Merged!A900,Kyoto_Temp!$A$2:$O$142,15,FALSE)</f>
        <v>#N/A</v>
      </c>
      <c r="G900" t="e">
        <f>VLOOKUP(Merged!A900,Kyoto_Sun!$A$2:$O$142,15,FALSE)</f>
        <v>#N/A</v>
      </c>
    </row>
    <row r="901" spans="1:7">
      <c r="A901">
        <f>flowering_prunus!A926</f>
        <v>1700</v>
      </c>
      <c r="B901">
        <f>IF(VLOOKUP(Merged!A901,flowering_prunus!$A$27:$B$1241,2,FALSE)=0,"",VLOOKUP(Merged!A901,flowering_prunus!$A$27:$B$1241,2,FALSE))</f>
        <v>116</v>
      </c>
      <c r="C901">
        <f>IF(VLOOKUP(Merged!A901,MarTemp_7_759!$A$16:$B$1226,2,FALSE)=-999.9,"",VLOOKUP(Merged!A901,MarTemp_7_759!$A$16:$B$1226,2,FALSE))</f>
        <v>3</v>
      </c>
      <c r="D901">
        <f>IF(VLOOKUP(Merged!A901,MarTemp_reconstructed!$A$18:$B$1197,2,FALSE)=-50,"",VLOOKUP(Merged!A901,MarTemp_reconstructed!$A$18:$B$1197,2,FALSE))</f>
        <v>5.27</v>
      </c>
      <c r="E901" t="e">
        <f>VLOOKUP(Merged!A901,Kyoto_Precip!$A$2:$O$142,15,FALSE)</f>
        <v>#N/A</v>
      </c>
      <c r="F901" t="e">
        <f>VLOOKUP(Merged!A901,Kyoto_Temp!$A$2:$O$142,15,FALSE)</f>
        <v>#N/A</v>
      </c>
      <c r="G901" t="e">
        <f>VLOOKUP(Merged!A901,Kyoto_Sun!$A$2:$O$142,15,FALSE)</f>
        <v>#N/A</v>
      </c>
    </row>
    <row r="902" spans="1:7">
      <c r="A902">
        <f>flowering_prunus!A927</f>
        <v>1701</v>
      </c>
      <c r="B902">
        <f>IF(VLOOKUP(Merged!A902,flowering_prunus!$A$27:$B$1241,2,FALSE)=0,"",VLOOKUP(Merged!A902,flowering_prunus!$A$27:$B$1241,2,FALSE))</f>
        <v>112</v>
      </c>
      <c r="C902">
        <f>IF(VLOOKUP(Merged!A902,MarTemp_7_759!$A$16:$B$1226,2,FALSE)=-999.9,"",VLOOKUP(Merged!A902,MarTemp_7_759!$A$16:$B$1226,2,FALSE))</f>
        <v>4.0999999999999996</v>
      </c>
      <c r="D902">
        <f>IF(VLOOKUP(Merged!A902,MarTemp_reconstructed!$A$18:$B$1197,2,FALSE)=-50,"",VLOOKUP(Merged!A902,MarTemp_reconstructed!$A$18:$B$1197,2,FALSE))</f>
        <v>5.24</v>
      </c>
      <c r="E902" t="e">
        <f>VLOOKUP(Merged!A902,Kyoto_Precip!$A$2:$O$142,15,FALSE)</f>
        <v>#N/A</v>
      </c>
      <c r="F902" t="e">
        <f>VLOOKUP(Merged!A902,Kyoto_Temp!$A$2:$O$142,15,FALSE)</f>
        <v>#N/A</v>
      </c>
      <c r="G902" t="e">
        <f>VLOOKUP(Merged!A902,Kyoto_Sun!$A$2:$O$142,15,FALSE)</f>
        <v>#N/A</v>
      </c>
    </row>
    <row r="903" spans="1:7">
      <c r="A903">
        <f>flowering_prunus!A928</f>
        <v>1702</v>
      </c>
      <c r="B903">
        <f>IF(VLOOKUP(Merged!A903,flowering_prunus!$A$27:$B$1241,2,FALSE)=0,"",VLOOKUP(Merged!A903,flowering_prunus!$A$27:$B$1241,2,FALSE))</f>
        <v>116</v>
      </c>
      <c r="C903">
        <f>IF(VLOOKUP(Merged!A903,MarTemp_7_759!$A$16:$B$1226,2,FALSE)=-999.9,"",VLOOKUP(Merged!A903,MarTemp_7_759!$A$16:$B$1226,2,FALSE))</f>
        <v>3</v>
      </c>
      <c r="D903">
        <f>IF(VLOOKUP(Merged!A903,MarTemp_reconstructed!$A$18:$B$1197,2,FALSE)=-50,"",VLOOKUP(Merged!A903,MarTemp_reconstructed!$A$18:$B$1197,2,FALSE))</f>
        <v>5.33</v>
      </c>
      <c r="E903" t="e">
        <f>VLOOKUP(Merged!A903,Kyoto_Precip!$A$2:$O$142,15,FALSE)</f>
        <v>#N/A</v>
      </c>
      <c r="F903" t="e">
        <f>VLOOKUP(Merged!A903,Kyoto_Temp!$A$2:$O$142,15,FALSE)</f>
        <v>#N/A</v>
      </c>
      <c r="G903" t="e">
        <f>VLOOKUP(Merged!A903,Kyoto_Sun!$A$2:$O$142,15,FALSE)</f>
        <v>#N/A</v>
      </c>
    </row>
    <row r="904" spans="1:7">
      <c r="A904">
        <f>flowering_prunus!A929</f>
        <v>1703</v>
      </c>
      <c r="B904">
        <f>IF(VLOOKUP(Merged!A904,flowering_prunus!$A$27:$B$1241,2,FALSE)=0,"",VLOOKUP(Merged!A904,flowering_prunus!$A$27:$B$1241,2,FALSE))</f>
        <v>103</v>
      </c>
      <c r="C904">
        <f>IF(VLOOKUP(Merged!A904,MarTemp_7_759!$A$16:$B$1226,2,FALSE)=-999.9,"",VLOOKUP(Merged!A904,MarTemp_7_759!$A$16:$B$1226,2,FALSE))</f>
        <v>6.6</v>
      </c>
      <c r="D904">
        <f>IF(VLOOKUP(Merged!A904,MarTemp_reconstructed!$A$18:$B$1197,2,FALSE)=-50,"",VLOOKUP(Merged!A904,MarTemp_reconstructed!$A$18:$B$1197,2,FALSE))</f>
        <v>5.37</v>
      </c>
      <c r="E904" t="e">
        <f>VLOOKUP(Merged!A904,Kyoto_Precip!$A$2:$O$142,15,FALSE)</f>
        <v>#N/A</v>
      </c>
      <c r="F904" t="e">
        <f>VLOOKUP(Merged!A904,Kyoto_Temp!$A$2:$O$142,15,FALSE)</f>
        <v>#N/A</v>
      </c>
      <c r="G904" t="e">
        <f>VLOOKUP(Merged!A904,Kyoto_Sun!$A$2:$O$142,15,FALSE)</f>
        <v>#N/A</v>
      </c>
    </row>
    <row r="905" spans="1:7">
      <c r="A905">
        <f>flowering_prunus!A930</f>
        <v>1704</v>
      </c>
      <c r="B905">
        <f>IF(VLOOKUP(Merged!A905,flowering_prunus!$A$27:$B$1241,2,FALSE)=0,"",VLOOKUP(Merged!A905,flowering_prunus!$A$27:$B$1241,2,FALSE))</f>
        <v>113</v>
      </c>
      <c r="C905">
        <f>IF(VLOOKUP(Merged!A905,MarTemp_7_759!$A$16:$B$1226,2,FALSE)=-999.9,"",VLOOKUP(Merged!A905,MarTemp_7_759!$A$16:$B$1226,2,FALSE))</f>
        <v>3.8</v>
      </c>
      <c r="D905">
        <f>IF(VLOOKUP(Merged!A905,MarTemp_reconstructed!$A$18:$B$1197,2,FALSE)=-50,"",VLOOKUP(Merged!A905,MarTemp_reconstructed!$A$18:$B$1197,2,FALSE))</f>
        <v>5.49</v>
      </c>
      <c r="E905" t="e">
        <f>VLOOKUP(Merged!A905,Kyoto_Precip!$A$2:$O$142,15,FALSE)</f>
        <v>#N/A</v>
      </c>
      <c r="F905" t="e">
        <f>VLOOKUP(Merged!A905,Kyoto_Temp!$A$2:$O$142,15,FALSE)</f>
        <v>#N/A</v>
      </c>
      <c r="G905" t="e">
        <f>VLOOKUP(Merged!A905,Kyoto_Sun!$A$2:$O$142,15,FALSE)</f>
        <v>#N/A</v>
      </c>
    </row>
    <row r="906" spans="1:7">
      <c r="A906">
        <f>flowering_prunus!A931</f>
        <v>1705</v>
      </c>
      <c r="B906">
        <f>IF(VLOOKUP(Merged!A906,flowering_prunus!$A$27:$B$1241,2,FALSE)=0,"",VLOOKUP(Merged!A906,flowering_prunus!$A$27:$B$1241,2,FALSE))</f>
        <v>109</v>
      </c>
      <c r="C906">
        <f>IF(VLOOKUP(Merged!A906,MarTemp_7_759!$A$16:$B$1226,2,FALSE)=-999.9,"",VLOOKUP(Merged!A906,MarTemp_7_759!$A$16:$B$1226,2,FALSE))</f>
        <v>4.9000000000000004</v>
      </c>
      <c r="D906">
        <f>IF(VLOOKUP(Merged!A906,MarTemp_reconstructed!$A$18:$B$1197,2,FALSE)=-50,"",VLOOKUP(Merged!A906,MarTemp_reconstructed!$A$18:$B$1197,2,FALSE))</f>
        <v>5.32</v>
      </c>
      <c r="E906" t="e">
        <f>VLOOKUP(Merged!A906,Kyoto_Precip!$A$2:$O$142,15,FALSE)</f>
        <v>#N/A</v>
      </c>
      <c r="F906" t="e">
        <f>VLOOKUP(Merged!A906,Kyoto_Temp!$A$2:$O$142,15,FALSE)</f>
        <v>#N/A</v>
      </c>
      <c r="G906" t="e">
        <f>VLOOKUP(Merged!A906,Kyoto_Sun!$A$2:$O$142,15,FALSE)</f>
        <v>#N/A</v>
      </c>
    </row>
    <row r="907" spans="1:7">
      <c r="A907">
        <f>flowering_prunus!A932</f>
        <v>1706</v>
      </c>
      <c r="B907">
        <f>IF(VLOOKUP(Merged!A907,flowering_prunus!$A$27:$B$1241,2,FALSE)=0,"",VLOOKUP(Merged!A907,flowering_prunus!$A$27:$B$1241,2,FALSE))</f>
        <v>115</v>
      </c>
      <c r="C907">
        <f>IF(VLOOKUP(Merged!A907,MarTemp_7_759!$A$16:$B$1226,2,FALSE)=-999.9,"",VLOOKUP(Merged!A907,MarTemp_7_759!$A$16:$B$1226,2,FALSE))</f>
        <v>3.2</v>
      </c>
      <c r="D907">
        <f>IF(VLOOKUP(Merged!A907,MarTemp_reconstructed!$A$18:$B$1197,2,FALSE)=-50,"",VLOOKUP(Merged!A907,MarTemp_reconstructed!$A$18:$B$1197,2,FALSE))</f>
        <v>5.32</v>
      </c>
      <c r="E907" t="e">
        <f>VLOOKUP(Merged!A907,Kyoto_Precip!$A$2:$O$142,15,FALSE)</f>
        <v>#N/A</v>
      </c>
      <c r="F907" t="e">
        <f>VLOOKUP(Merged!A907,Kyoto_Temp!$A$2:$O$142,15,FALSE)</f>
        <v>#N/A</v>
      </c>
      <c r="G907" t="e">
        <f>VLOOKUP(Merged!A907,Kyoto_Sun!$A$2:$O$142,15,FALSE)</f>
        <v>#N/A</v>
      </c>
    </row>
    <row r="908" spans="1:7">
      <c r="A908">
        <f>flowering_prunus!A933</f>
        <v>1707</v>
      </c>
      <c r="B908">
        <f>IF(VLOOKUP(Merged!A908,flowering_prunus!$A$27:$B$1241,2,FALSE)=0,"",VLOOKUP(Merged!A908,flowering_prunus!$A$27:$B$1241,2,FALSE))</f>
        <v>111</v>
      </c>
      <c r="C908">
        <f>IF(VLOOKUP(Merged!A908,MarTemp_7_759!$A$16:$B$1226,2,FALSE)=-999.9,"",VLOOKUP(Merged!A908,MarTemp_7_759!$A$16:$B$1226,2,FALSE))</f>
        <v>4.3</v>
      </c>
      <c r="D908">
        <f>IF(VLOOKUP(Merged!A908,MarTemp_reconstructed!$A$18:$B$1197,2,FALSE)=-50,"",VLOOKUP(Merged!A908,MarTemp_reconstructed!$A$18:$B$1197,2,FALSE))</f>
        <v>5.35</v>
      </c>
      <c r="E908" t="e">
        <f>VLOOKUP(Merged!A908,Kyoto_Precip!$A$2:$O$142,15,FALSE)</f>
        <v>#N/A</v>
      </c>
      <c r="F908" t="e">
        <f>VLOOKUP(Merged!A908,Kyoto_Temp!$A$2:$O$142,15,FALSE)</f>
        <v>#N/A</v>
      </c>
      <c r="G908" t="e">
        <f>VLOOKUP(Merged!A908,Kyoto_Sun!$A$2:$O$142,15,FALSE)</f>
        <v>#N/A</v>
      </c>
    </row>
    <row r="909" spans="1:7">
      <c r="A909">
        <f>flowering_prunus!A934</f>
        <v>1708</v>
      </c>
      <c r="B909">
        <f>IF(VLOOKUP(Merged!A909,flowering_prunus!$A$27:$B$1241,2,FALSE)=0,"",VLOOKUP(Merged!A909,flowering_prunus!$A$27:$B$1241,2,FALSE))</f>
        <v>103</v>
      </c>
      <c r="C909">
        <f>IF(VLOOKUP(Merged!A909,MarTemp_7_759!$A$16:$B$1226,2,FALSE)=-999.9,"",VLOOKUP(Merged!A909,MarTemp_7_759!$A$16:$B$1226,2,FALSE))</f>
        <v>6.6</v>
      </c>
      <c r="D909">
        <f>IF(VLOOKUP(Merged!A909,MarTemp_reconstructed!$A$18:$B$1197,2,FALSE)=-50,"",VLOOKUP(Merged!A909,MarTemp_reconstructed!$A$18:$B$1197,2,FALSE))</f>
        <v>5.39</v>
      </c>
      <c r="E909" t="e">
        <f>VLOOKUP(Merged!A909,Kyoto_Precip!$A$2:$O$142,15,FALSE)</f>
        <v>#N/A</v>
      </c>
      <c r="F909" t="e">
        <f>VLOOKUP(Merged!A909,Kyoto_Temp!$A$2:$O$142,15,FALSE)</f>
        <v>#N/A</v>
      </c>
      <c r="G909" t="e">
        <f>VLOOKUP(Merged!A909,Kyoto_Sun!$A$2:$O$142,15,FALSE)</f>
        <v>#N/A</v>
      </c>
    </row>
    <row r="910" spans="1:7">
      <c r="A910">
        <f>flowering_prunus!A935</f>
        <v>1709</v>
      </c>
      <c r="B910">
        <f>IF(VLOOKUP(Merged!A910,flowering_prunus!$A$27:$B$1241,2,FALSE)=0,"",VLOOKUP(Merged!A910,flowering_prunus!$A$27:$B$1241,2,FALSE))</f>
        <v>106</v>
      </c>
      <c r="C910">
        <f>IF(VLOOKUP(Merged!A910,MarTemp_7_759!$A$16:$B$1226,2,FALSE)=-999.9,"",VLOOKUP(Merged!A910,MarTemp_7_759!$A$16:$B$1226,2,FALSE))</f>
        <v>5.7</v>
      </c>
      <c r="D910">
        <f>IF(VLOOKUP(Merged!A910,MarTemp_reconstructed!$A$18:$B$1197,2,FALSE)=-50,"",VLOOKUP(Merged!A910,MarTemp_reconstructed!$A$18:$B$1197,2,FALSE))</f>
        <v>5.47</v>
      </c>
      <c r="E910" t="e">
        <f>VLOOKUP(Merged!A910,Kyoto_Precip!$A$2:$O$142,15,FALSE)</f>
        <v>#N/A</v>
      </c>
      <c r="F910" t="e">
        <f>VLOOKUP(Merged!A910,Kyoto_Temp!$A$2:$O$142,15,FALSE)</f>
        <v>#N/A</v>
      </c>
      <c r="G910" t="e">
        <f>VLOOKUP(Merged!A910,Kyoto_Sun!$A$2:$O$142,15,FALSE)</f>
        <v>#N/A</v>
      </c>
    </row>
    <row r="911" spans="1:7">
      <c r="A911">
        <f>flowering_prunus!A936</f>
        <v>1710</v>
      </c>
      <c r="B911" t="str">
        <f>IF(VLOOKUP(Merged!A911,flowering_prunus!$A$27:$B$1241,2,FALSE)=0,"",VLOOKUP(Merged!A911,flowering_prunus!$A$27:$B$1241,2,FALSE))</f>
        <v/>
      </c>
      <c r="C911" t="str">
        <f>IF(VLOOKUP(Merged!A911,MarTemp_7_759!$A$16:$B$1226,2,FALSE)=-999.9,"",VLOOKUP(Merged!A911,MarTemp_7_759!$A$16:$B$1226,2,FALSE))</f>
        <v/>
      </c>
      <c r="D911">
        <f>IF(VLOOKUP(Merged!A911,MarTemp_reconstructed!$A$18:$B$1197,2,FALSE)=-50,"",VLOOKUP(Merged!A911,MarTemp_reconstructed!$A$18:$B$1197,2,FALSE))</f>
        <v>5.49</v>
      </c>
      <c r="E911" t="e">
        <f>VLOOKUP(Merged!A911,Kyoto_Precip!$A$2:$O$142,15,FALSE)</f>
        <v>#N/A</v>
      </c>
      <c r="F911" t="e">
        <f>VLOOKUP(Merged!A911,Kyoto_Temp!$A$2:$O$142,15,FALSE)</f>
        <v>#N/A</v>
      </c>
      <c r="G911" t="e">
        <f>VLOOKUP(Merged!A911,Kyoto_Sun!$A$2:$O$142,15,FALSE)</f>
        <v>#N/A</v>
      </c>
    </row>
    <row r="912" spans="1:7">
      <c r="A912">
        <f>flowering_prunus!A937</f>
        <v>1711</v>
      </c>
      <c r="B912" t="str">
        <f>IF(VLOOKUP(Merged!A912,flowering_prunus!$A$27:$B$1241,2,FALSE)=0,"",VLOOKUP(Merged!A912,flowering_prunus!$A$27:$B$1241,2,FALSE))</f>
        <v/>
      </c>
      <c r="C912" t="str">
        <f>IF(VLOOKUP(Merged!A912,MarTemp_7_759!$A$16:$B$1226,2,FALSE)=-999.9,"",VLOOKUP(Merged!A912,MarTemp_7_759!$A$16:$B$1226,2,FALSE))</f>
        <v/>
      </c>
      <c r="D912">
        <f>IF(VLOOKUP(Merged!A912,MarTemp_reconstructed!$A$18:$B$1197,2,FALSE)=-50,"",VLOOKUP(Merged!A912,MarTemp_reconstructed!$A$18:$B$1197,2,FALSE))</f>
        <v>5.51</v>
      </c>
      <c r="E912" t="e">
        <f>VLOOKUP(Merged!A912,Kyoto_Precip!$A$2:$O$142,15,FALSE)</f>
        <v>#N/A</v>
      </c>
      <c r="F912" t="e">
        <f>VLOOKUP(Merged!A912,Kyoto_Temp!$A$2:$O$142,15,FALSE)</f>
        <v>#N/A</v>
      </c>
      <c r="G912" t="e">
        <f>VLOOKUP(Merged!A912,Kyoto_Sun!$A$2:$O$142,15,FALSE)</f>
        <v>#N/A</v>
      </c>
    </row>
    <row r="913" spans="1:7">
      <c r="A913">
        <f>flowering_prunus!A938</f>
        <v>1712</v>
      </c>
      <c r="B913" t="str">
        <f>IF(VLOOKUP(Merged!A913,flowering_prunus!$A$27:$B$1241,2,FALSE)=0,"",VLOOKUP(Merged!A913,flowering_prunus!$A$27:$B$1241,2,FALSE))</f>
        <v/>
      </c>
      <c r="C913" t="str">
        <f>IF(VLOOKUP(Merged!A913,MarTemp_7_759!$A$16:$B$1226,2,FALSE)=-999.9,"",VLOOKUP(Merged!A913,MarTemp_7_759!$A$16:$B$1226,2,FALSE))</f>
        <v/>
      </c>
      <c r="D913">
        <f>IF(VLOOKUP(Merged!A913,MarTemp_reconstructed!$A$18:$B$1197,2,FALSE)=-50,"",VLOOKUP(Merged!A913,MarTemp_reconstructed!$A$18:$B$1197,2,FALSE))</f>
        <v>5.53</v>
      </c>
      <c r="E913" t="e">
        <f>VLOOKUP(Merged!A913,Kyoto_Precip!$A$2:$O$142,15,FALSE)</f>
        <v>#N/A</v>
      </c>
      <c r="F913" t="e">
        <f>VLOOKUP(Merged!A913,Kyoto_Temp!$A$2:$O$142,15,FALSE)</f>
        <v>#N/A</v>
      </c>
      <c r="G913" t="e">
        <f>VLOOKUP(Merged!A913,Kyoto_Sun!$A$2:$O$142,15,FALSE)</f>
        <v>#N/A</v>
      </c>
    </row>
    <row r="914" spans="1:7">
      <c r="A914">
        <f>flowering_prunus!A939</f>
        <v>1713</v>
      </c>
      <c r="B914">
        <f>IF(VLOOKUP(Merged!A914,flowering_prunus!$A$27:$B$1241,2,FALSE)=0,"",VLOOKUP(Merged!A914,flowering_prunus!$A$27:$B$1241,2,FALSE))</f>
        <v>104</v>
      </c>
      <c r="C914">
        <f>IF(VLOOKUP(Merged!A914,MarTemp_7_759!$A$16:$B$1226,2,FALSE)=-999.9,"",VLOOKUP(Merged!A914,MarTemp_7_759!$A$16:$B$1226,2,FALSE))</f>
        <v>6.3</v>
      </c>
      <c r="D914">
        <f>IF(VLOOKUP(Merged!A914,MarTemp_reconstructed!$A$18:$B$1197,2,FALSE)=-50,"",VLOOKUP(Merged!A914,MarTemp_reconstructed!$A$18:$B$1197,2,FALSE))</f>
        <v>5.6</v>
      </c>
      <c r="E914" t="e">
        <f>VLOOKUP(Merged!A914,Kyoto_Precip!$A$2:$O$142,15,FALSE)</f>
        <v>#N/A</v>
      </c>
      <c r="F914" t="e">
        <f>VLOOKUP(Merged!A914,Kyoto_Temp!$A$2:$O$142,15,FALSE)</f>
        <v>#N/A</v>
      </c>
      <c r="G914" t="e">
        <f>VLOOKUP(Merged!A914,Kyoto_Sun!$A$2:$O$142,15,FALSE)</f>
        <v>#N/A</v>
      </c>
    </row>
    <row r="915" spans="1:7">
      <c r="A915">
        <f>flowering_prunus!A940</f>
        <v>1714</v>
      </c>
      <c r="B915">
        <f>IF(VLOOKUP(Merged!A915,flowering_prunus!$A$27:$B$1241,2,FALSE)=0,"",VLOOKUP(Merged!A915,flowering_prunus!$A$27:$B$1241,2,FALSE))</f>
        <v>108</v>
      </c>
      <c r="C915">
        <f>IF(VLOOKUP(Merged!A915,MarTemp_7_759!$A$16:$B$1226,2,FALSE)=-999.9,"",VLOOKUP(Merged!A915,MarTemp_7_759!$A$16:$B$1226,2,FALSE))</f>
        <v>5.2</v>
      </c>
      <c r="D915">
        <f>IF(VLOOKUP(Merged!A915,MarTemp_reconstructed!$A$18:$B$1197,2,FALSE)=-50,"",VLOOKUP(Merged!A915,MarTemp_reconstructed!$A$18:$B$1197,2,FALSE))</f>
        <v>5.55</v>
      </c>
      <c r="E915" t="e">
        <f>VLOOKUP(Merged!A915,Kyoto_Precip!$A$2:$O$142,15,FALSE)</f>
        <v>#N/A</v>
      </c>
      <c r="F915" t="e">
        <f>VLOOKUP(Merged!A915,Kyoto_Temp!$A$2:$O$142,15,FALSE)</f>
        <v>#N/A</v>
      </c>
      <c r="G915" t="e">
        <f>VLOOKUP(Merged!A915,Kyoto_Sun!$A$2:$O$142,15,FALSE)</f>
        <v>#N/A</v>
      </c>
    </row>
    <row r="916" spans="1:7">
      <c r="A916">
        <f>flowering_prunus!A941</f>
        <v>1715</v>
      </c>
      <c r="B916">
        <f>IF(VLOOKUP(Merged!A916,flowering_prunus!$A$27:$B$1241,2,FALSE)=0,"",VLOOKUP(Merged!A916,flowering_prunus!$A$27:$B$1241,2,FALSE))</f>
        <v>107</v>
      </c>
      <c r="C916">
        <f>IF(VLOOKUP(Merged!A916,MarTemp_7_759!$A$16:$B$1226,2,FALSE)=-999.9,"",VLOOKUP(Merged!A916,MarTemp_7_759!$A$16:$B$1226,2,FALSE))</f>
        <v>5.4</v>
      </c>
      <c r="D916">
        <f>IF(VLOOKUP(Merged!A916,MarTemp_reconstructed!$A$18:$B$1197,2,FALSE)=-50,"",VLOOKUP(Merged!A916,MarTemp_reconstructed!$A$18:$B$1197,2,FALSE))</f>
        <v>5.47</v>
      </c>
      <c r="E916" t="e">
        <f>VLOOKUP(Merged!A916,Kyoto_Precip!$A$2:$O$142,15,FALSE)</f>
        <v>#N/A</v>
      </c>
      <c r="F916" t="e">
        <f>VLOOKUP(Merged!A916,Kyoto_Temp!$A$2:$O$142,15,FALSE)</f>
        <v>#N/A</v>
      </c>
      <c r="G916" t="e">
        <f>VLOOKUP(Merged!A916,Kyoto_Sun!$A$2:$O$142,15,FALSE)</f>
        <v>#N/A</v>
      </c>
    </row>
    <row r="917" spans="1:7">
      <c r="A917">
        <f>flowering_prunus!A942</f>
        <v>1716</v>
      </c>
      <c r="B917">
        <f>IF(VLOOKUP(Merged!A917,flowering_prunus!$A$27:$B$1241,2,FALSE)=0,"",VLOOKUP(Merged!A917,flowering_prunus!$A$27:$B$1241,2,FALSE))</f>
        <v>110</v>
      </c>
      <c r="C917">
        <f>IF(VLOOKUP(Merged!A917,MarTemp_7_759!$A$16:$B$1226,2,FALSE)=-999.9,"",VLOOKUP(Merged!A917,MarTemp_7_759!$A$16:$B$1226,2,FALSE))</f>
        <v>4.5999999999999996</v>
      </c>
      <c r="D917">
        <f>IF(VLOOKUP(Merged!A917,MarTemp_reconstructed!$A$18:$B$1197,2,FALSE)=-50,"",VLOOKUP(Merged!A917,MarTemp_reconstructed!$A$18:$B$1197,2,FALSE))</f>
        <v>5.58</v>
      </c>
      <c r="E917" t="e">
        <f>VLOOKUP(Merged!A917,Kyoto_Precip!$A$2:$O$142,15,FALSE)</f>
        <v>#N/A</v>
      </c>
      <c r="F917" t="e">
        <f>VLOOKUP(Merged!A917,Kyoto_Temp!$A$2:$O$142,15,FALSE)</f>
        <v>#N/A</v>
      </c>
      <c r="G917" t="e">
        <f>VLOOKUP(Merged!A917,Kyoto_Sun!$A$2:$O$142,15,FALSE)</f>
        <v>#N/A</v>
      </c>
    </row>
    <row r="918" spans="1:7">
      <c r="A918">
        <f>flowering_prunus!A943</f>
        <v>1717</v>
      </c>
      <c r="B918">
        <f>IF(VLOOKUP(Merged!A918,flowering_prunus!$A$27:$B$1241,2,FALSE)=0,"",VLOOKUP(Merged!A918,flowering_prunus!$A$27:$B$1241,2,FALSE))</f>
        <v>98</v>
      </c>
      <c r="C918">
        <f>IF(VLOOKUP(Merged!A918,MarTemp_7_759!$A$16:$B$1226,2,FALSE)=-999.9,"",VLOOKUP(Merged!A918,MarTemp_7_759!$A$16:$B$1226,2,FALSE))</f>
        <v>8</v>
      </c>
      <c r="D918">
        <f>IF(VLOOKUP(Merged!A918,MarTemp_reconstructed!$A$18:$B$1197,2,FALSE)=-50,"",VLOOKUP(Merged!A918,MarTemp_reconstructed!$A$18:$B$1197,2,FALSE))</f>
        <v>5.61</v>
      </c>
      <c r="E918" t="e">
        <f>VLOOKUP(Merged!A918,Kyoto_Precip!$A$2:$O$142,15,FALSE)</f>
        <v>#N/A</v>
      </c>
      <c r="F918" t="e">
        <f>VLOOKUP(Merged!A918,Kyoto_Temp!$A$2:$O$142,15,FALSE)</f>
        <v>#N/A</v>
      </c>
      <c r="G918" t="e">
        <f>VLOOKUP(Merged!A918,Kyoto_Sun!$A$2:$O$142,15,FALSE)</f>
        <v>#N/A</v>
      </c>
    </row>
    <row r="919" spans="1:7">
      <c r="A919">
        <f>flowering_prunus!A944</f>
        <v>1718</v>
      </c>
      <c r="B919">
        <f>IF(VLOOKUP(Merged!A919,flowering_prunus!$A$27:$B$1241,2,FALSE)=0,"",VLOOKUP(Merged!A919,flowering_prunus!$A$27:$B$1241,2,FALSE))</f>
        <v>102</v>
      </c>
      <c r="C919">
        <f>IF(VLOOKUP(Merged!A919,MarTemp_7_759!$A$16:$B$1226,2,FALSE)=-999.9,"",VLOOKUP(Merged!A919,MarTemp_7_759!$A$16:$B$1226,2,FALSE))</f>
        <v>6.9</v>
      </c>
      <c r="D919">
        <f>IF(VLOOKUP(Merged!A919,MarTemp_reconstructed!$A$18:$B$1197,2,FALSE)=-50,"",VLOOKUP(Merged!A919,MarTemp_reconstructed!$A$18:$B$1197,2,FALSE))</f>
        <v>5.7</v>
      </c>
      <c r="E919" t="e">
        <f>VLOOKUP(Merged!A919,Kyoto_Precip!$A$2:$O$142,15,FALSE)</f>
        <v>#N/A</v>
      </c>
      <c r="F919" t="e">
        <f>VLOOKUP(Merged!A919,Kyoto_Temp!$A$2:$O$142,15,FALSE)</f>
        <v>#N/A</v>
      </c>
      <c r="G919" t="e">
        <f>VLOOKUP(Merged!A919,Kyoto_Sun!$A$2:$O$142,15,FALSE)</f>
        <v>#N/A</v>
      </c>
    </row>
    <row r="920" spans="1:7">
      <c r="A920">
        <f>flowering_prunus!A945</f>
        <v>1719</v>
      </c>
      <c r="B920">
        <f>IF(VLOOKUP(Merged!A920,flowering_prunus!$A$27:$B$1241,2,FALSE)=0,"",VLOOKUP(Merged!A920,flowering_prunus!$A$27:$B$1241,2,FALSE))</f>
        <v>102</v>
      </c>
      <c r="C920">
        <f>IF(VLOOKUP(Merged!A920,MarTemp_7_759!$A$16:$B$1226,2,FALSE)=-999.9,"",VLOOKUP(Merged!A920,MarTemp_7_759!$A$16:$B$1226,2,FALSE))</f>
        <v>6.9</v>
      </c>
      <c r="D920">
        <f>IF(VLOOKUP(Merged!A920,MarTemp_reconstructed!$A$18:$B$1197,2,FALSE)=-50,"",VLOOKUP(Merged!A920,MarTemp_reconstructed!$A$18:$B$1197,2,FALSE))</f>
        <v>5.7</v>
      </c>
      <c r="E920" t="e">
        <f>VLOOKUP(Merged!A920,Kyoto_Precip!$A$2:$O$142,15,FALSE)</f>
        <v>#N/A</v>
      </c>
      <c r="F920" t="e">
        <f>VLOOKUP(Merged!A920,Kyoto_Temp!$A$2:$O$142,15,FALSE)</f>
        <v>#N/A</v>
      </c>
      <c r="G920" t="e">
        <f>VLOOKUP(Merged!A920,Kyoto_Sun!$A$2:$O$142,15,FALSE)</f>
        <v>#N/A</v>
      </c>
    </row>
    <row r="921" spans="1:7">
      <c r="A921">
        <f>flowering_prunus!A946</f>
        <v>1720</v>
      </c>
      <c r="B921">
        <f>IF(VLOOKUP(Merged!A921,flowering_prunus!$A$27:$B$1241,2,FALSE)=0,"",VLOOKUP(Merged!A921,flowering_prunus!$A$27:$B$1241,2,FALSE))</f>
        <v>114</v>
      </c>
      <c r="C921">
        <f>IF(VLOOKUP(Merged!A921,MarTemp_7_759!$A$16:$B$1226,2,FALSE)=-999.9,"",VLOOKUP(Merged!A921,MarTemp_7_759!$A$16:$B$1226,2,FALSE))</f>
        <v>3.5</v>
      </c>
      <c r="D921">
        <f>IF(VLOOKUP(Merged!A921,MarTemp_reconstructed!$A$18:$B$1197,2,FALSE)=-50,"",VLOOKUP(Merged!A921,MarTemp_reconstructed!$A$18:$B$1197,2,FALSE))</f>
        <v>5.82</v>
      </c>
      <c r="E921" t="e">
        <f>VLOOKUP(Merged!A921,Kyoto_Precip!$A$2:$O$142,15,FALSE)</f>
        <v>#N/A</v>
      </c>
      <c r="F921" t="e">
        <f>VLOOKUP(Merged!A921,Kyoto_Temp!$A$2:$O$142,15,FALSE)</f>
        <v>#N/A</v>
      </c>
      <c r="G921" t="e">
        <f>VLOOKUP(Merged!A921,Kyoto_Sun!$A$2:$O$142,15,FALSE)</f>
        <v>#N/A</v>
      </c>
    </row>
    <row r="922" spans="1:7">
      <c r="A922">
        <f>flowering_prunus!A947</f>
        <v>1721</v>
      </c>
      <c r="B922">
        <f>IF(VLOOKUP(Merged!A922,flowering_prunus!$A$27:$B$1241,2,FALSE)=0,"",VLOOKUP(Merged!A922,flowering_prunus!$A$27:$B$1241,2,FALSE))</f>
        <v>95</v>
      </c>
      <c r="C922">
        <f>IF(VLOOKUP(Merged!A922,MarTemp_7_759!$A$16:$B$1226,2,FALSE)=-999.9,"",VLOOKUP(Merged!A922,MarTemp_7_759!$A$16:$B$1226,2,FALSE))</f>
        <v>8.9</v>
      </c>
      <c r="D922">
        <f>IF(VLOOKUP(Merged!A922,MarTemp_reconstructed!$A$18:$B$1197,2,FALSE)=-50,"",VLOOKUP(Merged!A922,MarTemp_reconstructed!$A$18:$B$1197,2,FALSE))</f>
        <v>5.86</v>
      </c>
      <c r="E922" t="e">
        <f>VLOOKUP(Merged!A922,Kyoto_Precip!$A$2:$O$142,15,FALSE)</f>
        <v>#N/A</v>
      </c>
      <c r="F922" t="e">
        <f>VLOOKUP(Merged!A922,Kyoto_Temp!$A$2:$O$142,15,FALSE)</f>
        <v>#N/A</v>
      </c>
      <c r="G922" t="e">
        <f>VLOOKUP(Merged!A922,Kyoto_Sun!$A$2:$O$142,15,FALSE)</f>
        <v>#N/A</v>
      </c>
    </row>
    <row r="923" spans="1:7">
      <c r="A923">
        <f>flowering_prunus!A948</f>
        <v>1722</v>
      </c>
      <c r="B923">
        <f>IF(VLOOKUP(Merged!A923,flowering_prunus!$A$27:$B$1241,2,FALSE)=0,"",VLOOKUP(Merged!A923,flowering_prunus!$A$27:$B$1241,2,FALSE))</f>
        <v>100</v>
      </c>
      <c r="C923">
        <f>IF(VLOOKUP(Merged!A923,MarTemp_7_759!$A$16:$B$1226,2,FALSE)=-999.9,"",VLOOKUP(Merged!A923,MarTemp_7_759!$A$16:$B$1226,2,FALSE))</f>
        <v>7.4</v>
      </c>
      <c r="D923">
        <f>IF(VLOOKUP(Merged!A923,MarTemp_reconstructed!$A$18:$B$1197,2,FALSE)=-50,"",VLOOKUP(Merged!A923,MarTemp_reconstructed!$A$18:$B$1197,2,FALSE))</f>
        <v>6.08</v>
      </c>
      <c r="E923" t="e">
        <f>VLOOKUP(Merged!A923,Kyoto_Precip!$A$2:$O$142,15,FALSE)</f>
        <v>#N/A</v>
      </c>
      <c r="F923" t="e">
        <f>VLOOKUP(Merged!A923,Kyoto_Temp!$A$2:$O$142,15,FALSE)</f>
        <v>#N/A</v>
      </c>
      <c r="G923" t="e">
        <f>VLOOKUP(Merged!A923,Kyoto_Sun!$A$2:$O$142,15,FALSE)</f>
        <v>#N/A</v>
      </c>
    </row>
    <row r="924" spans="1:7">
      <c r="A924">
        <f>flowering_prunus!A949</f>
        <v>1723</v>
      </c>
      <c r="B924">
        <f>IF(VLOOKUP(Merged!A924,flowering_prunus!$A$27:$B$1241,2,FALSE)=0,"",VLOOKUP(Merged!A924,flowering_prunus!$A$27:$B$1241,2,FALSE))</f>
        <v>104</v>
      </c>
      <c r="C924">
        <f>IF(VLOOKUP(Merged!A924,MarTemp_7_759!$A$16:$B$1226,2,FALSE)=-999.9,"",VLOOKUP(Merged!A924,MarTemp_7_759!$A$16:$B$1226,2,FALSE))</f>
        <v>6.3</v>
      </c>
      <c r="D924">
        <f>IF(VLOOKUP(Merged!A924,MarTemp_reconstructed!$A$18:$B$1197,2,FALSE)=-50,"",VLOOKUP(Merged!A924,MarTemp_reconstructed!$A$18:$B$1197,2,FALSE))</f>
        <v>6.19</v>
      </c>
      <c r="E924" t="e">
        <f>VLOOKUP(Merged!A924,Kyoto_Precip!$A$2:$O$142,15,FALSE)</f>
        <v>#N/A</v>
      </c>
      <c r="F924" t="e">
        <f>VLOOKUP(Merged!A924,Kyoto_Temp!$A$2:$O$142,15,FALSE)</f>
        <v>#N/A</v>
      </c>
      <c r="G924" t="e">
        <f>VLOOKUP(Merged!A924,Kyoto_Sun!$A$2:$O$142,15,FALSE)</f>
        <v>#N/A</v>
      </c>
    </row>
    <row r="925" spans="1:7">
      <c r="A925">
        <f>flowering_prunus!A950</f>
        <v>1724</v>
      </c>
      <c r="B925">
        <f>IF(VLOOKUP(Merged!A925,flowering_prunus!$A$27:$B$1241,2,FALSE)=0,"",VLOOKUP(Merged!A925,flowering_prunus!$A$27:$B$1241,2,FALSE))</f>
        <v>99</v>
      </c>
      <c r="C925">
        <f>IF(VLOOKUP(Merged!A925,MarTemp_7_759!$A$16:$B$1226,2,FALSE)=-999.9,"",VLOOKUP(Merged!A925,MarTemp_7_759!$A$16:$B$1226,2,FALSE))</f>
        <v>7.7</v>
      </c>
      <c r="D925">
        <f>IF(VLOOKUP(Merged!A925,MarTemp_reconstructed!$A$18:$B$1197,2,FALSE)=-50,"",VLOOKUP(Merged!A925,MarTemp_reconstructed!$A$18:$B$1197,2,FALSE))</f>
        <v>6.12</v>
      </c>
      <c r="E925" t="e">
        <f>VLOOKUP(Merged!A925,Kyoto_Precip!$A$2:$O$142,15,FALSE)</f>
        <v>#N/A</v>
      </c>
      <c r="F925" t="e">
        <f>VLOOKUP(Merged!A925,Kyoto_Temp!$A$2:$O$142,15,FALSE)</f>
        <v>#N/A</v>
      </c>
      <c r="G925" t="e">
        <f>VLOOKUP(Merged!A925,Kyoto_Sun!$A$2:$O$142,15,FALSE)</f>
        <v>#N/A</v>
      </c>
    </row>
    <row r="926" spans="1:7">
      <c r="A926">
        <f>flowering_prunus!A951</f>
        <v>1725</v>
      </c>
      <c r="B926">
        <f>IF(VLOOKUP(Merged!A926,flowering_prunus!$A$27:$B$1241,2,FALSE)=0,"",VLOOKUP(Merged!A926,flowering_prunus!$A$27:$B$1241,2,FALSE))</f>
        <v>106</v>
      </c>
      <c r="C926">
        <f>IF(VLOOKUP(Merged!A926,MarTemp_7_759!$A$16:$B$1226,2,FALSE)=-999.9,"",VLOOKUP(Merged!A926,MarTemp_7_759!$A$16:$B$1226,2,FALSE))</f>
        <v>5.7</v>
      </c>
      <c r="D926">
        <f>IF(VLOOKUP(Merged!A926,MarTemp_reconstructed!$A$18:$B$1197,2,FALSE)=-50,"",VLOOKUP(Merged!A926,MarTemp_reconstructed!$A$18:$B$1197,2,FALSE))</f>
        <v>6.06</v>
      </c>
      <c r="E926" t="e">
        <f>VLOOKUP(Merged!A926,Kyoto_Precip!$A$2:$O$142,15,FALSE)</f>
        <v>#N/A</v>
      </c>
      <c r="F926" t="e">
        <f>VLOOKUP(Merged!A926,Kyoto_Temp!$A$2:$O$142,15,FALSE)</f>
        <v>#N/A</v>
      </c>
      <c r="G926" t="e">
        <f>VLOOKUP(Merged!A926,Kyoto_Sun!$A$2:$O$142,15,FALSE)</f>
        <v>#N/A</v>
      </c>
    </row>
    <row r="927" spans="1:7">
      <c r="A927">
        <f>flowering_prunus!A952</f>
        <v>1726</v>
      </c>
      <c r="B927">
        <f>IF(VLOOKUP(Merged!A927,flowering_prunus!$A$27:$B$1241,2,FALSE)=0,"",VLOOKUP(Merged!A927,flowering_prunus!$A$27:$B$1241,2,FALSE))</f>
        <v>116</v>
      </c>
      <c r="C927">
        <f>IF(VLOOKUP(Merged!A927,MarTemp_7_759!$A$16:$B$1226,2,FALSE)=-999.9,"",VLOOKUP(Merged!A927,MarTemp_7_759!$A$16:$B$1226,2,FALSE))</f>
        <v>3</v>
      </c>
      <c r="D927">
        <f>IF(VLOOKUP(Merged!A927,MarTemp_reconstructed!$A$18:$B$1197,2,FALSE)=-50,"",VLOOKUP(Merged!A927,MarTemp_reconstructed!$A$18:$B$1197,2,FALSE))</f>
        <v>6.03</v>
      </c>
      <c r="E927" t="e">
        <f>VLOOKUP(Merged!A927,Kyoto_Precip!$A$2:$O$142,15,FALSE)</f>
        <v>#N/A</v>
      </c>
      <c r="F927" t="e">
        <f>VLOOKUP(Merged!A927,Kyoto_Temp!$A$2:$O$142,15,FALSE)</f>
        <v>#N/A</v>
      </c>
      <c r="G927" t="e">
        <f>VLOOKUP(Merged!A927,Kyoto_Sun!$A$2:$O$142,15,FALSE)</f>
        <v>#N/A</v>
      </c>
    </row>
    <row r="928" spans="1:7">
      <c r="A928">
        <f>flowering_prunus!A953</f>
        <v>1727</v>
      </c>
      <c r="B928">
        <f>IF(VLOOKUP(Merged!A928,flowering_prunus!$A$27:$B$1241,2,FALSE)=0,"",VLOOKUP(Merged!A928,flowering_prunus!$A$27:$B$1241,2,FALSE))</f>
        <v>112</v>
      </c>
      <c r="C928">
        <f>IF(VLOOKUP(Merged!A928,MarTemp_7_759!$A$16:$B$1226,2,FALSE)=-999.9,"",VLOOKUP(Merged!A928,MarTemp_7_759!$A$16:$B$1226,2,FALSE))</f>
        <v>4.0999999999999996</v>
      </c>
      <c r="D928">
        <f>IF(VLOOKUP(Merged!A928,MarTemp_reconstructed!$A$18:$B$1197,2,FALSE)=-50,"",VLOOKUP(Merged!A928,MarTemp_reconstructed!$A$18:$B$1197,2,FALSE))</f>
        <v>5.98</v>
      </c>
      <c r="E928" t="e">
        <f>VLOOKUP(Merged!A928,Kyoto_Precip!$A$2:$O$142,15,FALSE)</f>
        <v>#N/A</v>
      </c>
      <c r="F928" t="e">
        <f>VLOOKUP(Merged!A928,Kyoto_Temp!$A$2:$O$142,15,FALSE)</f>
        <v>#N/A</v>
      </c>
      <c r="G928" t="e">
        <f>VLOOKUP(Merged!A928,Kyoto_Sun!$A$2:$O$142,15,FALSE)</f>
        <v>#N/A</v>
      </c>
    </row>
    <row r="929" spans="1:7">
      <c r="A929">
        <f>flowering_prunus!A954</f>
        <v>1728</v>
      </c>
      <c r="B929">
        <f>IF(VLOOKUP(Merged!A929,flowering_prunus!$A$27:$B$1241,2,FALSE)=0,"",VLOOKUP(Merged!A929,flowering_prunus!$A$27:$B$1241,2,FALSE))</f>
        <v>104</v>
      </c>
      <c r="C929">
        <f>IF(VLOOKUP(Merged!A929,MarTemp_7_759!$A$16:$B$1226,2,FALSE)=-999.9,"",VLOOKUP(Merged!A929,MarTemp_7_759!$A$16:$B$1226,2,FALSE))</f>
        <v>6.3</v>
      </c>
      <c r="D929">
        <f>IF(VLOOKUP(Merged!A929,MarTemp_reconstructed!$A$18:$B$1197,2,FALSE)=-50,"",VLOOKUP(Merged!A929,MarTemp_reconstructed!$A$18:$B$1197,2,FALSE))</f>
        <v>5.95</v>
      </c>
      <c r="E929" t="e">
        <f>VLOOKUP(Merged!A929,Kyoto_Precip!$A$2:$O$142,15,FALSE)</f>
        <v>#N/A</v>
      </c>
      <c r="F929" t="e">
        <f>VLOOKUP(Merged!A929,Kyoto_Temp!$A$2:$O$142,15,FALSE)</f>
        <v>#N/A</v>
      </c>
      <c r="G929" t="e">
        <f>VLOOKUP(Merged!A929,Kyoto_Sun!$A$2:$O$142,15,FALSE)</f>
        <v>#N/A</v>
      </c>
    </row>
    <row r="930" spans="1:7">
      <c r="A930">
        <f>flowering_prunus!A955</f>
        <v>1729</v>
      </c>
      <c r="B930">
        <f>IF(VLOOKUP(Merged!A930,flowering_prunus!$A$27:$B$1241,2,FALSE)=0,"",VLOOKUP(Merged!A930,flowering_prunus!$A$27:$B$1241,2,FALSE))</f>
        <v>105</v>
      </c>
      <c r="C930">
        <f>IF(VLOOKUP(Merged!A930,MarTemp_7_759!$A$16:$B$1226,2,FALSE)=-999.9,"",VLOOKUP(Merged!A930,MarTemp_7_759!$A$16:$B$1226,2,FALSE))</f>
        <v>6</v>
      </c>
      <c r="D930">
        <f>IF(VLOOKUP(Merged!A930,MarTemp_reconstructed!$A$18:$B$1197,2,FALSE)=-50,"",VLOOKUP(Merged!A930,MarTemp_reconstructed!$A$18:$B$1197,2,FALSE))</f>
        <v>6.01</v>
      </c>
      <c r="E930" t="e">
        <f>VLOOKUP(Merged!A930,Kyoto_Precip!$A$2:$O$142,15,FALSE)</f>
        <v>#N/A</v>
      </c>
      <c r="F930" t="e">
        <f>VLOOKUP(Merged!A930,Kyoto_Temp!$A$2:$O$142,15,FALSE)</f>
        <v>#N/A</v>
      </c>
      <c r="G930" t="e">
        <f>VLOOKUP(Merged!A930,Kyoto_Sun!$A$2:$O$142,15,FALSE)</f>
        <v>#N/A</v>
      </c>
    </row>
    <row r="931" spans="1:7">
      <c r="A931">
        <f>flowering_prunus!A956</f>
        <v>1730</v>
      </c>
      <c r="B931" t="str">
        <f>IF(VLOOKUP(Merged!A931,flowering_prunus!$A$27:$B$1241,2,FALSE)=0,"",VLOOKUP(Merged!A931,flowering_prunus!$A$27:$B$1241,2,FALSE))</f>
        <v/>
      </c>
      <c r="C931" t="str">
        <f>IF(VLOOKUP(Merged!A931,MarTemp_7_759!$A$16:$B$1226,2,FALSE)=-999.9,"",VLOOKUP(Merged!A931,MarTemp_7_759!$A$16:$B$1226,2,FALSE))</f>
        <v/>
      </c>
      <c r="D931">
        <f>IF(VLOOKUP(Merged!A931,MarTemp_reconstructed!$A$18:$B$1197,2,FALSE)=-50,"",VLOOKUP(Merged!A931,MarTemp_reconstructed!$A$18:$B$1197,2,FALSE))</f>
        <v>6.03</v>
      </c>
      <c r="E931" t="e">
        <f>VLOOKUP(Merged!A931,Kyoto_Precip!$A$2:$O$142,15,FALSE)</f>
        <v>#N/A</v>
      </c>
      <c r="F931" t="e">
        <f>VLOOKUP(Merged!A931,Kyoto_Temp!$A$2:$O$142,15,FALSE)</f>
        <v>#N/A</v>
      </c>
      <c r="G931" t="e">
        <f>VLOOKUP(Merged!A931,Kyoto_Sun!$A$2:$O$142,15,FALSE)</f>
        <v>#N/A</v>
      </c>
    </row>
    <row r="932" spans="1:7">
      <c r="A932">
        <f>flowering_prunus!A957</f>
        <v>1731</v>
      </c>
      <c r="B932">
        <f>IF(VLOOKUP(Merged!A932,flowering_prunus!$A$27:$B$1241,2,FALSE)=0,"",VLOOKUP(Merged!A932,flowering_prunus!$A$27:$B$1241,2,FALSE))</f>
        <v>104</v>
      </c>
      <c r="C932">
        <f>IF(VLOOKUP(Merged!A932,MarTemp_7_759!$A$16:$B$1226,2,FALSE)=-999.9,"",VLOOKUP(Merged!A932,MarTemp_7_759!$A$16:$B$1226,2,FALSE))</f>
        <v>6.3</v>
      </c>
      <c r="D932">
        <f>IF(VLOOKUP(Merged!A932,MarTemp_reconstructed!$A$18:$B$1197,2,FALSE)=-50,"",VLOOKUP(Merged!A932,MarTemp_reconstructed!$A$18:$B$1197,2,FALSE))</f>
        <v>6.01</v>
      </c>
      <c r="E932" t="e">
        <f>VLOOKUP(Merged!A932,Kyoto_Precip!$A$2:$O$142,15,FALSE)</f>
        <v>#N/A</v>
      </c>
      <c r="F932" t="e">
        <f>VLOOKUP(Merged!A932,Kyoto_Temp!$A$2:$O$142,15,FALSE)</f>
        <v>#N/A</v>
      </c>
      <c r="G932" t="e">
        <f>VLOOKUP(Merged!A932,Kyoto_Sun!$A$2:$O$142,15,FALSE)</f>
        <v>#N/A</v>
      </c>
    </row>
    <row r="933" spans="1:7">
      <c r="A933">
        <f>flowering_prunus!A958</f>
        <v>1732</v>
      </c>
      <c r="B933">
        <f>IF(VLOOKUP(Merged!A933,flowering_prunus!$A$27:$B$1241,2,FALSE)=0,"",VLOOKUP(Merged!A933,flowering_prunus!$A$27:$B$1241,2,FALSE))</f>
        <v>108</v>
      </c>
      <c r="C933">
        <f>IF(VLOOKUP(Merged!A933,MarTemp_7_759!$A$16:$B$1226,2,FALSE)=-999.9,"",VLOOKUP(Merged!A933,MarTemp_7_759!$A$16:$B$1226,2,FALSE))</f>
        <v>5.2</v>
      </c>
      <c r="D933">
        <f>IF(VLOOKUP(Merged!A933,MarTemp_reconstructed!$A$18:$B$1197,2,FALSE)=-50,"",VLOOKUP(Merged!A933,MarTemp_reconstructed!$A$18:$B$1197,2,FALSE))</f>
        <v>6.1</v>
      </c>
      <c r="E933" t="e">
        <f>VLOOKUP(Merged!A933,Kyoto_Precip!$A$2:$O$142,15,FALSE)</f>
        <v>#N/A</v>
      </c>
      <c r="F933" t="e">
        <f>VLOOKUP(Merged!A933,Kyoto_Temp!$A$2:$O$142,15,FALSE)</f>
        <v>#N/A</v>
      </c>
      <c r="G933" t="e">
        <f>VLOOKUP(Merged!A933,Kyoto_Sun!$A$2:$O$142,15,FALSE)</f>
        <v>#N/A</v>
      </c>
    </row>
    <row r="934" spans="1:7">
      <c r="A934">
        <f>flowering_prunus!A959</f>
        <v>1733</v>
      </c>
      <c r="B934">
        <f>IF(VLOOKUP(Merged!A934,flowering_prunus!$A$27:$B$1241,2,FALSE)=0,"",VLOOKUP(Merged!A934,flowering_prunus!$A$27:$B$1241,2,FALSE))</f>
        <v>107</v>
      </c>
      <c r="C934">
        <f>IF(VLOOKUP(Merged!A934,MarTemp_7_759!$A$16:$B$1226,2,FALSE)=-999.9,"",VLOOKUP(Merged!A934,MarTemp_7_759!$A$16:$B$1226,2,FALSE))</f>
        <v>5.4</v>
      </c>
      <c r="D934">
        <f>IF(VLOOKUP(Merged!A934,MarTemp_reconstructed!$A$18:$B$1197,2,FALSE)=-50,"",VLOOKUP(Merged!A934,MarTemp_reconstructed!$A$18:$B$1197,2,FALSE))</f>
        <v>6.11</v>
      </c>
      <c r="E934" t="e">
        <f>VLOOKUP(Merged!A934,Kyoto_Precip!$A$2:$O$142,15,FALSE)</f>
        <v>#N/A</v>
      </c>
      <c r="F934" t="e">
        <f>VLOOKUP(Merged!A934,Kyoto_Temp!$A$2:$O$142,15,FALSE)</f>
        <v>#N/A</v>
      </c>
      <c r="G934" t="e">
        <f>VLOOKUP(Merged!A934,Kyoto_Sun!$A$2:$O$142,15,FALSE)</f>
        <v>#N/A</v>
      </c>
    </row>
    <row r="935" spans="1:7">
      <c r="A935">
        <f>flowering_prunus!A960</f>
        <v>1734</v>
      </c>
      <c r="B935">
        <f>IF(VLOOKUP(Merged!A935,flowering_prunus!$A$27:$B$1241,2,FALSE)=0,"",VLOOKUP(Merged!A935,flowering_prunus!$A$27:$B$1241,2,FALSE))</f>
        <v>102</v>
      </c>
      <c r="C935">
        <f>IF(VLOOKUP(Merged!A935,MarTemp_7_759!$A$16:$B$1226,2,FALSE)=-999.9,"",VLOOKUP(Merged!A935,MarTemp_7_759!$A$16:$B$1226,2,FALSE))</f>
        <v>6.9</v>
      </c>
      <c r="D935">
        <f>IF(VLOOKUP(Merged!A935,MarTemp_reconstructed!$A$18:$B$1197,2,FALSE)=-50,"",VLOOKUP(Merged!A935,MarTemp_reconstructed!$A$18:$B$1197,2,FALSE))</f>
        <v>6.13</v>
      </c>
      <c r="E935" t="e">
        <f>VLOOKUP(Merged!A935,Kyoto_Precip!$A$2:$O$142,15,FALSE)</f>
        <v>#N/A</v>
      </c>
      <c r="F935" t="e">
        <f>VLOOKUP(Merged!A935,Kyoto_Temp!$A$2:$O$142,15,FALSE)</f>
        <v>#N/A</v>
      </c>
      <c r="G935" t="e">
        <f>VLOOKUP(Merged!A935,Kyoto_Sun!$A$2:$O$142,15,FALSE)</f>
        <v>#N/A</v>
      </c>
    </row>
    <row r="936" spans="1:7">
      <c r="A936">
        <f>flowering_prunus!A961</f>
        <v>1735</v>
      </c>
      <c r="B936">
        <f>IF(VLOOKUP(Merged!A936,flowering_prunus!$A$27:$B$1241,2,FALSE)=0,"",VLOOKUP(Merged!A936,flowering_prunus!$A$27:$B$1241,2,FALSE))</f>
        <v>101</v>
      </c>
      <c r="C936">
        <f>IF(VLOOKUP(Merged!A936,MarTemp_7_759!$A$16:$B$1226,2,FALSE)=-999.9,"",VLOOKUP(Merged!A936,MarTemp_7_759!$A$16:$B$1226,2,FALSE))</f>
        <v>7.2</v>
      </c>
      <c r="D936">
        <f>IF(VLOOKUP(Merged!A936,MarTemp_reconstructed!$A$18:$B$1197,2,FALSE)=-50,"",VLOOKUP(Merged!A936,MarTemp_reconstructed!$A$18:$B$1197,2,FALSE))</f>
        <v>6.05</v>
      </c>
      <c r="E936" t="e">
        <f>VLOOKUP(Merged!A936,Kyoto_Precip!$A$2:$O$142,15,FALSE)</f>
        <v>#N/A</v>
      </c>
      <c r="F936" t="e">
        <f>VLOOKUP(Merged!A936,Kyoto_Temp!$A$2:$O$142,15,FALSE)</f>
        <v>#N/A</v>
      </c>
      <c r="G936" t="e">
        <f>VLOOKUP(Merged!A936,Kyoto_Sun!$A$2:$O$142,15,FALSE)</f>
        <v>#N/A</v>
      </c>
    </row>
    <row r="937" spans="1:7">
      <c r="A937">
        <f>flowering_prunus!A962</f>
        <v>1736</v>
      </c>
      <c r="B937">
        <f>IF(VLOOKUP(Merged!A937,flowering_prunus!$A$27:$B$1241,2,FALSE)=0,"",VLOOKUP(Merged!A937,flowering_prunus!$A$27:$B$1241,2,FALSE))</f>
        <v>106</v>
      </c>
      <c r="C937">
        <f>IF(VLOOKUP(Merged!A937,MarTemp_7_759!$A$16:$B$1226,2,FALSE)=-999.9,"",VLOOKUP(Merged!A937,MarTemp_7_759!$A$16:$B$1226,2,FALSE))</f>
        <v>5.7</v>
      </c>
      <c r="D937">
        <f>IF(VLOOKUP(Merged!A937,MarTemp_reconstructed!$A$18:$B$1197,2,FALSE)=-50,"",VLOOKUP(Merged!A937,MarTemp_reconstructed!$A$18:$B$1197,2,FALSE))</f>
        <v>6.16</v>
      </c>
      <c r="E937" t="e">
        <f>VLOOKUP(Merged!A937,Kyoto_Precip!$A$2:$O$142,15,FALSE)</f>
        <v>#N/A</v>
      </c>
      <c r="F937" t="e">
        <f>VLOOKUP(Merged!A937,Kyoto_Temp!$A$2:$O$142,15,FALSE)</f>
        <v>#N/A</v>
      </c>
      <c r="G937" t="e">
        <f>VLOOKUP(Merged!A937,Kyoto_Sun!$A$2:$O$142,15,FALSE)</f>
        <v>#N/A</v>
      </c>
    </row>
    <row r="938" spans="1:7">
      <c r="A938">
        <f>flowering_prunus!A963</f>
        <v>1737</v>
      </c>
      <c r="B938">
        <f>IF(VLOOKUP(Merged!A938,flowering_prunus!$A$27:$B$1241,2,FALSE)=0,"",VLOOKUP(Merged!A938,flowering_prunus!$A$27:$B$1241,2,FALSE))</f>
        <v>93</v>
      </c>
      <c r="C938">
        <f>IF(VLOOKUP(Merged!A938,MarTemp_7_759!$A$16:$B$1226,2,FALSE)=-999.9,"",VLOOKUP(Merged!A938,MarTemp_7_759!$A$16:$B$1226,2,FALSE))</f>
        <v>9.6</v>
      </c>
      <c r="D938">
        <f>IF(VLOOKUP(Merged!A938,MarTemp_reconstructed!$A$18:$B$1197,2,FALSE)=-50,"",VLOOKUP(Merged!A938,MarTemp_reconstructed!$A$18:$B$1197,2,FALSE))</f>
        <v>6.01</v>
      </c>
      <c r="E938" t="e">
        <f>VLOOKUP(Merged!A938,Kyoto_Precip!$A$2:$O$142,15,FALSE)</f>
        <v>#N/A</v>
      </c>
      <c r="F938" t="e">
        <f>VLOOKUP(Merged!A938,Kyoto_Temp!$A$2:$O$142,15,FALSE)</f>
        <v>#N/A</v>
      </c>
      <c r="G938" t="e">
        <f>VLOOKUP(Merged!A938,Kyoto_Sun!$A$2:$O$142,15,FALSE)</f>
        <v>#N/A</v>
      </c>
    </row>
    <row r="939" spans="1:7">
      <c r="A939">
        <f>flowering_prunus!A964</f>
        <v>1738</v>
      </c>
      <c r="B939">
        <f>IF(VLOOKUP(Merged!A939,flowering_prunus!$A$27:$B$1241,2,FALSE)=0,"",VLOOKUP(Merged!A939,flowering_prunus!$A$27:$B$1241,2,FALSE))</f>
        <v>101</v>
      </c>
      <c r="C939">
        <f>IF(VLOOKUP(Merged!A939,MarTemp_7_759!$A$16:$B$1226,2,FALSE)=-999.9,"",VLOOKUP(Merged!A939,MarTemp_7_759!$A$16:$B$1226,2,FALSE))</f>
        <v>7.2</v>
      </c>
      <c r="D939">
        <f>IF(VLOOKUP(Merged!A939,MarTemp_reconstructed!$A$18:$B$1197,2,FALSE)=-50,"",VLOOKUP(Merged!A939,MarTemp_reconstructed!$A$18:$B$1197,2,FALSE))</f>
        <v>6.05</v>
      </c>
      <c r="E939" t="e">
        <f>VLOOKUP(Merged!A939,Kyoto_Precip!$A$2:$O$142,15,FALSE)</f>
        <v>#N/A</v>
      </c>
      <c r="F939" t="e">
        <f>VLOOKUP(Merged!A939,Kyoto_Temp!$A$2:$O$142,15,FALSE)</f>
        <v>#N/A</v>
      </c>
      <c r="G939" t="e">
        <f>VLOOKUP(Merged!A939,Kyoto_Sun!$A$2:$O$142,15,FALSE)</f>
        <v>#N/A</v>
      </c>
    </row>
    <row r="940" spans="1:7">
      <c r="A940">
        <f>flowering_prunus!A965</f>
        <v>1739</v>
      </c>
      <c r="B940">
        <f>IF(VLOOKUP(Merged!A940,flowering_prunus!$A$27:$B$1241,2,FALSE)=0,"",VLOOKUP(Merged!A940,flowering_prunus!$A$27:$B$1241,2,FALSE))</f>
        <v>110</v>
      </c>
      <c r="C940">
        <f>IF(VLOOKUP(Merged!A940,MarTemp_7_759!$A$16:$B$1226,2,FALSE)=-999.9,"",VLOOKUP(Merged!A940,MarTemp_7_759!$A$16:$B$1226,2,FALSE))</f>
        <v>4.5999999999999996</v>
      </c>
      <c r="D940">
        <f>IF(VLOOKUP(Merged!A940,MarTemp_reconstructed!$A$18:$B$1197,2,FALSE)=-50,"",VLOOKUP(Merged!A940,MarTemp_reconstructed!$A$18:$B$1197,2,FALSE))</f>
        <v>5.95</v>
      </c>
      <c r="E940" t="e">
        <f>VLOOKUP(Merged!A940,Kyoto_Precip!$A$2:$O$142,15,FALSE)</f>
        <v>#N/A</v>
      </c>
      <c r="F940" t="e">
        <f>VLOOKUP(Merged!A940,Kyoto_Temp!$A$2:$O$142,15,FALSE)</f>
        <v>#N/A</v>
      </c>
      <c r="G940" t="e">
        <f>VLOOKUP(Merged!A940,Kyoto_Sun!$A$2:$O$142,15,FALSE)</f>
        <v>#N/A</v>
      </c>
    </row>
    <row r="941" spans="1:7">
      <c r="A941">
        <f>flowering_prunus!A966</f>
        <v>1740</v>
      </c>
      <c r="B941">
        <f>IF(VLOOKUP(Merged!A941,flowering_prunus!$A$27:$B$1241,2,FALSE)=0,"",VLOOKUP(Merged!A941,flowering_prunus!$A$27:$B$1241,2,FALSE))</f>
        <v>115</v>
      </c>
      <c r="C941">
        <f>IF(VLOOKUP(Merged!A941,MarTemp_7_759!$A$16:$B$1226,2,FALSE)=-999.9,"",VLOOKUP(Merged!A941,MarTemp_7_759!$A$16:$B$1226,2,FALSE))</f>
        <v>3.2</v>
      </c>
      <c r="D941">
        <f>IF(VLOOKUP(Merged!A941,MarTemp_reconstructed!$A$18:$B$1197,2,FALSE)=-50,"",VLOOKUP(Merged!A941,MarTemp_reconstructed!$A$18:$B$1197,2,FALSE))</f>
        <v>5.76</v>
      </c>
      <c r="E941" t="e">
        <f>VLOOKUP(Merged!A941,Kyoto_Precip!$A$2:$O$142,15,FALSE)</f>
        <v>#N/A</v>
      </c>
      <c r="F941" t="e">
        <f>VLOOKUP(Merged!A941,Kyoto_Temp!$A$2:$O$142,15,FALSE)</f>
        <v>#N/A</v>
      </c>
      <c r="G941" t="e">
        <f>VLOOKUP(Merged!A941,Kyoto_Sun!$A$2:$O$142,15,FALSE)</f>
        <v>#N/A</v>
      </c>
    </row>
    <row r="942" spans="1:7">
      <c r="A942">
        <f>flowering_prunus!A967</f>
        <v>1741</v>
      </c>
      <c r="B942">
        <f>IF(VLOOKUP(Merged!A942,flowering_prunus!$A$27:$B$1241,2,FALSE)=0,"",VLOOKUP(Merged!A942,flowering_prunus!$A$27:$B$1241,2,FALSE))</f>
        <v>109</v>
      </c>
      <c r="C942">
        <f>IF(VLOOKUP(Merged!A942,MarTemp_7_759!$A$16:$B$1226,2,FALSE)=-999.9,"",VLOOKUP(Merged!A942,MarTemp_7_759!$A$16:$B$1226,2,FALSE))</f>
        <v>4.9000000000000004</v>
      </c>
      <c r="D942">
        <f>IF(VLOOKUP(Merged!A942,MarTemp_reconstructed!$A$18:$B$1197,2,FALSE)=-50,"",VLOOKUP(Merged!A942,MarTemp_reconstructed!$A$18:$B$1197,2,FALSE))</f>
        <v>5.74</v>
      </c>
      <c r="E942" t="e">
        <f>VLOOKUP(Merged!A942,Kyoto_Precip!$A$2:$O$142,15,FALSE)</f>
        <v>#N/A</v>
      </c>
      <c r="F942" t="e">
        <f>VLOOKUP(Merged!A942,Kyoto_Temp!$A$2:$O$142,15,FALSE)</f>
        <v>#N/A</v>
      </c>
      <c r="G942" t="e">
        <f>VLOOKUP(Merged!A942,Kyoto_Sun!$A$2:$O$142,15,FALSE)</f>
        <v>#N/A</v>
      </c>
    </row>
    <row r="943" spans="1:7">
      <c r="A943">
        <f>flowering_prunus!A968</f>
        <v>1742</v>
      </c>
      <c r="B943">
        <f>IF(VLOOKUP(Merged!A943,flowering_prunus!$A$27:$B$1241,2,FALSE)=0,"",VLOOKUP(Merged!A943,flowering_prunus!$A$27:$B$1241,2,FALSE))</f>
        <v>109</v>
      </c>
      <c r="C943">
        <f>IF(VLOOKUP(Merged!A943,MarTemp_7_759!$A$16:$B$1226,2,FALSE)=-999.9,"",VLOOKUP(Merged!A943,MarTemp_7_759!$A$16:$B$1226,2,FALSE))</f>
        <v>4.9000000000000004</v>
      </c>
      <c r="D943">
        <f>IF(VLOOKUP(Merged!A943,MarTemp_reconstructed!$A$18:$B$1197,2,FALSE)=-50,"",VLOOKUP(Merged!A943,MarTemp_reconstructed!$A$18:$B$1197,2,FALSE))</f>
        <v>5.78</v>
      </c>
      <c r="E943" t="e">
        <f>VLOOKUP(Merged!A943,Kyoto_Precip!$A$2:$O$142,15,FALSE)</f>
        <v>#N/A</v>
      </c>
      <c r="F943" t="e">
        <f>VLOOKUP(Merged!A943,Kyoto_Temp!$A$2:$O$142,15,FALSE)</f>
        <v>#N/A</v>
      </c>
      <c r="G943" t="e">
        <f>VLOOKUP(Merged!A943,Kyoto_Sun!$A$2:$O$142,15,FALSE)</f>
        <v>#N/A</v>
      </c>
    </row>
    <row r="944" spans="1:7">
      <c r="A944">
        <f>flowering_prunus!A969</f>
        <v>1743</v>
      </c>
      <c r="B944">
        <f>IF(VLOOKUP(Merged!A944,flowering_prunus!$A$27:$B$1241,2,FALSE)=0,"",VLOOKUP(Merged!A944,flowering_prunus!$A$27:$B$1241,2,FALSE))</f>
        <v>108</v>
      </c>
      <c r="C944">
        <f>IF(VLOOKUP(Merged!A944,MarTemp_7_759!$A$16:$B$1226,2,FALSE)=-999.9,"",VLOOKUP(Merged!A944,MarTemp_7_759!$A$16:$B$1226,2,FALSE))</f>
        <v>5.2</v>
      </c>
      <c r="D944">
        <f>IF(VLOOKUP(Merged!A944,MarTemp_reconstructed!$A$18:$B$1197,2,FALSE)=-50,"",VLOOKUP(Merged!A944,MarTemp_reconstructed!$A$18:$B$1197,2,FALSE))</f>
        <v>5.89</v>
      </c>
      <c r="E944" t="e">
        <f>VLOOKUP(Merged!A944,Kyoto_Precip!$A$2:$O$142,15,FALSE)</f>
        <v>#N/A</v>
      </c>
      <c r="F944" t="e">
        <f>VLOOKUP(Merged!A944,Kyoto_Temp!$A$2:$O$142,15,FALSE)</f>
        <v>#N/A</v>
      </c>
      <c r="G944" t="e">
        <f>VLOOKUP(Merged!A944,Kyoto_Sun!$A$2:$O$142,15,FALSE)</f>
        <v>#N/A</v>
      </c>
    </row>
    <row r="945" spans="1:7">
      <c r="A945">
        <f>flowering_prunus!A970</f>
        <v>1744</v>
      </c>
      <c r="B945">
        <f>IF(VLOOKUP(Merged!A945,flowering_prunus!$A$27:$B$1241,2,FALSE)=0,"",VLOOKUP(Merged!A945,flowering_prunus!$A$27:$B$1241,2,FALSE))</f>
        <v>98</v>
      </c>
      <c r="C945">
        <f>IF(VLOOKUP(Merged!A945,MarTemp_7_759!$A$16:$B$1226,2,FALSE)=-999.9,"",VLOOKUP(Merged!A945,MarTemp_7_759!$A$16:$B$1226,2,FALSE))</f>
        <v>8</v>
      </c>
      <c r="D945">
        <f>IF(VLOOKUP(Merged!A945,MarTemp_reconstructed!$A$18:$B$1197,2,FALSE)=-50,"",VLOOKUP(Merged!A945,MarTemp_reconstructed!$A$18:$B$1197,2,FALSE))</f>
        <v>5.85</v>
      </c>
      <c r="E945" t="e">
        <f>VLOOKUP(Merged!A945,Kyoto_Precip!$A$2:$O$142,15,FALSE)</f>
        <v>#N/A</v>
      </c>
      <c r="F945" t="e">
        <f>VLOOKUP(Merged!A945,Kyoto_Temp!$A$2:$O$142,15,FALSE)</f>
        <v>#N/A</v>
      </c>
      <c r="G945" t="e">
        <f>VLOOKUP(Merged!A945,Kyoto_Sun!$A$2:$O$142,15,FALSE)</f>
        <v>#N/A</v>
      </c>
    </row>
    <row r="946" spans="1:7">
      <c r="A946">
        <f>flowering_prunus!A971</f>
        <v>1745</v>
      </c>
      <c r="B946">
        <f>IF(VLOOKUP(Merged!A946,flowering_prunus!$A$27:$B$1241,2,FALSE)=0,"",VLOOKUP(Merged!A946,flowering_prunus!$A$27:$B$1241,2,FALSE))</f>
        <v>105</v>
      </c>
      <c r="C946">
        <f>IF(VLOOKUP(Merged!A946,MarTemp_7_759!$A$16:$B$1226,2,FALSE)=-999.9,"",VLOOKUP(Merged!A946,MarTemp_7_759!$A$16:$B$1226,2,FALSE))</f>
        <v>6</v>
      </c>
      <c r="D946">
        <f>IF(VLOOKUP(Merged!A946,MarTemp_reconstructed!$A$18:$B$1197,2,FALSE)=-50,"",VLOOKUP(Merged!A946,MarTemp_reconstructed!$A$18:$B$1197,2,FALSE))</f>
        <v>5.86</v>
      </c>
      <c r="E946" t="e">
        <f>VLOOKUP(Merged!A946,Kyoto_Precip!$A$2:$O$142,15,FALSE)</f>
        <v>#N/A</v>
      </c>
      <c r="F946" t="e">
        <f>VLOOKUP(Merged!A946,Kyoto_Temp!$A$2:$O$142,15,FALSE)</f>
        <v>#N/A</v>
      </c>
      <c r="G946" t="e">
        <f>VLOOKUP(Merged!A946,Kyoto_Sun!$A$2:$O$142,15,FALSE)</f>
        <v>#N/A</v>
      </c>
    </row>
    <row r="947" spans="1:7">
      <c r="A947">
        <f>flowering_prunus!A972</f>
        <v>1746</v>
      </c>
      <c r="B947">
        <f>IF(VLOOKUP(Merged!A947,flowering_prunus!$A$27:$B$1241,2,FALSE)=0,"",VLOOKUP(Merged!A947,flowering_prunus!$A$27:$B$1241,2,FALSE))</f>
        <v>110</v>
      </c>
      <c r="C947">
        <f>IF(VLOOKUP(Merged!A947,MarTemp_7_759!$A$16:$B$1226,2,FALSE)=-999.9,"",VLOOKUP(Merged!A947,MarTemp_7_759!$A$16:$B$1226,2,FALSE))</f>
        <v>4.5999999999999996</v>
      </c>
      <c r="D947">
        <f>IF(VLOOKUP(Merged!A947,MarTemp_reconstructed!$A$18:$B$1197,2,FALSE)=-50,"",VLOOKUP(Merged!A947,MarTemp_reconstructed!$A$18:$B$1197,2,FALSE))</f>
        <v>6.01</v>
      </c>
      <c r="E947" t="e">
        <f>VLOOKUP(Merged!A947,Kyoto_Precip!$A$2:$O$142,15,FALSE)</f>
        <v>#N/A</v>
      </c>
      <c r="F947" t="e">
        <f>VLOOKUP(Merged!A947,Kyoto_Temp!$A$2:$O$142,15,FALSE)</f>
        <v>#N/A</v>
      </c>
      <c r="G947" t="e">
        <f>VLOOKUP(Merged!A947,Kyoto_Sun!$A$2:$O$142,15,FALSE)</f>
        <v>#N/A</v>
      </c>
    </row>
    <row r="948" spans="1:7">
      <c r="A948">
        <f>flowering_prunus!A973</f>
        <v>1747</v>
      </c>
      <c r="B948">
        <f>IF(VLOOKUP(Merged!A948,flowering_prunus!$A$27:$B$1241,2,FALSE)=0,"",VLOOKUP(Merged!A948,flowering_prunus!$A$27:$B$1241,2,FALSE))</f>
        <v>101</v>
      </c>
      <c r="C948">
        <f>IF(VLOOKUP(Merged!A948,MarTemp_7_759!$A$16:$B$1226,2,FALSE)=-999.9,"",VLOOKUP(Merged!A948,MarTemp_7_759!$A$16:$B$1226,2,FALSE))</f>
        <v>7.2</v>
      </c>
      <c r="D948">
        <f>IF(VLOOKUP(Merged!A948,MarTemp_reconstructed!$A$18:$B$1197,2,FALSE)=-50,"",VLOOKUP(Merged!A948,MarTemp_reconstructed!$A$18:$B$1197,2,FALSE))</f>
        <v>5.99</v>
      </c>
      <c r="E948" t="e">
        <f>VLOOKUP(Merged!A948,Kyoto_Precip!$A$2:$O$142,15,FALSE)</f>
        <v>#N/A</v>
      </c>
      <c r="F948" t="e">
        <f>VLOOKUP(Merged!A948,Kyoto_Temp!$A$2:$O$142,15,FALSE)</f>
        <v>#N/A</v>
      </c>
      <c r="G948" t="e">
        <f>VLOOKUP(Merged!A948,Kyoto_Sun!$A$2:$O$142,15,FALSE)</f>
        <v>#N/A</v>
      </c>
    </row>
    <row r="949" spans="1:7">
      <c r="A949">
        <f>flowering_prunus!A974</f>
        <v>1748</v>
      </c>
      <c r="B949">
        <f>IF(VLOOKUP(Merged!A949,flowering_prunus!$A$27:$B$1241,2,FALSE)=0,"",VLOOKUP(Merged!A949,flowering_prunus!$A$27:$B$1241,2,FALSE))</f>
        <v>96</v>
      </c>
      <c r="C949">
        <f>IF(VLOOKUP(Merged!A949,MarTemp_7_759!$A$16:$B$1226,2,FALSE)=-999.9,"",VLOOKUP(Merged!A949,MarTemp_7_759!$A$16:$B$1226,2,FALSE))</f>
        <v>8.6</v>
      </c>
      <c r="D949">
        <f>IF(VLOOKUP(Merged!A949,MarTemp_reconstructed!$A$18:$B$1197,2,FALSE)=-50,"",VLOOKUP(Merged!A949,MarTemp_reconstructed!$A$18:$B$1197,2,FALSE))</f>
        <v>5.95</v>
      </c>
      <c r="E949" t="e">
        <f>VLOOKUP(Merged!A949,Kyoto_Precip!$A$2:$O$142,15,FALSE)</f>
        <v>#N/A</v>
      </c>
      <c r="F949" t="e">
        <f>VLOOKUP(Merged!A949,Kyoto_Temp!$A$2:$O$142,15,FALSE)</f>
        <v>#N/A</v>
      </c>
      <c r="G949" t="e">
        <f>VLOOKUP(Merged!A949,Kyoto_Sun!$A$2:$O$142,15,FALSE)</f>
        <v>#N/A</v>
      </c>
    </row>
    <row r="950" spans="1:7">
      <c r="A950">
        <f>flowering_prunus!A975</f>
        <v>1749</v>
      </c>
      <c r="B950">
        <f>IF(VLOOKUP(Merged!A950,flowering_prunus!$A$27:$B$1241,2,FALSE)=0,"",VLOOKUP(Merged!A950,flowering_prunus!$A$27:$B$1241,2,FALSE))</f>
        <v>100</v>
      </c>
      <c r="C950">
        <f>IF(VLOOKUP(Merged!A950,MarTemp_7_759!$A$16:$B$1226,2,FALSE)=-999.9,"",VLOOKUP(Merged!A950,MarTemp_7_759!$A$16:$B$1226,2,FALSE))</f>
        <v>7.4</v>
      </c>
      <c r="D950">
        <f>IF(VLOOKUP(Merged!A950,MarTemp_reconstructed!$A$18:$B$1197,2,FALSE)=-50,"",VLOOKUP(Merged!A950,MarTemp_reconstructed!$A$18:$B$1197,2,FALSE))</f>
        <v>6.04</v>
      </c>
      <c r="E950" t="e">
        <f>VLOOKUP(Merged!A950,Kyoto_Precip!$A$2:$O$142,15,FALSE)</f>
        <v>#N/A</v>
      </c>
      <c r="F950" t="e">
        <f>VLOOKUP(Merged!A950,Kyoto_Temp!$A$2:$O$142,15,FALSE)</f>
        <v>#N/A</v>
      </c>
      <c r="G950" t="e">
        <f>VLOOKUP(Merged!A950,Kyoto_Sun!$A$2:$O$142,15,FALSE)</f>
        <v>#N/A</v>
      </c>
    </row>
    <row r="951" spans="1:7">
      <c r="A951">
        <f>flowering_prunus!A976</f>
        <v>1750</v>
      </c>
      <c r="B951">
        <f>IF(VLOOKUP(Merged!A951,flowering_prunus!$A$27:$B$1241,2,FALSE)=0,"",VLOOKUP(Merged!A951,flowering_prunus!$A$27:$B$1241,2,FALSE))</f>
        <v>110</v>
      </c>
      <c r="C951">
        <f>IF(VLOOKUP(Merged!A951,MarTemp_7_759!$A$16:$B$1226,2,FALSE)=-999.9,"",VLOOKUP(Merged!A951,MarTemp_7_759!$A$16:$B$1226,2,FALSE))</f>
        <v>4.5999999999999996</v>
      </c>
      <c r="D951">
        <f>IF(VLOOKUP(Merged!A951,MarTemp_reconstructed!$A$18:$B$1197,2,FALSE)=-50,"",VLOOKUP(Merged!A951,MarTemp_reconstructed!$A$18:$B$1197,2,FALSE))</f>
        <v>6</v>
      </c>
      <c r="E951" t="e">
        <f>VLOOKUP(Merged!A951,Kyoto_Precip!$A$2:$O$142,15,FALSE)</f>
        <v>#N/A</v>
      </c>
      <c r="F951" t="e">
        <f>VLOOKUP(Merged!A951,Kyoto_Temp!$A$2:$O$142,15,FALSE)</f>
        <v>#N/A</v>
      </c>
      <c r="G951" t="e">
        <f>VLOOKUP(Merged!A951,Kyoto_Sun!$A$2:$O$142,15,FALSE)</f>
        <v>#N/A</v>
      </c>
    </row>
    <row r="952" spans="1:7">
      <c r="A952">
        <f>flowering_prunus!A977</f>
        <v>1751</v>
      </c>
      <c r="B952">
        <f>IF(VLOOKUP(Merged!A952,flowering_prunus!$A$27:$B$1241,2,FALSE)=0,"",VLOOKUP(Merged!A952,flowering_prunus!$A$27:$B$1241,2,FALSE))</f>
        <v>103</v>
      </c>
      <c r="C952">
        <f>IF(VLOOKUP(Merged!A952,MarTemp_7_759!$A$16:$B$1226,2,FALSE)=-999.9,"",VLOOKUP(Merged!A952,MarTemp_7_759!$A$16:$B$1226,2,FALSE))</f>
        <v>6.6</v>
      </c>
      <c r="D952">
        <f>IF(VLOOKUP(Merged!A952,MarTemp_reconstructed!$A$18:$B$1197,2,FALSE)=-50,"",VLOOKUP(Merged!A952,MarTemp_reconstructed!$A$18:$B$1197,2,FALSE))</f>
        <v>5.89</v>
      </c>
      <c r="E952" t="e">
        <f>VLOOKUP(Merged!A952,Kyoto_Precip!$A$2:$O$142,15,FALSE)</f>
        <v>#N/A</v>
      </c>
      <c r="F952" t="e">
        <f>VLOOKUP(Merged!A952,Kyoto_Temp!$A$2:$O$142,15,FALSE)</f>
        <v>#N/A</v>
      </c>
      <c r="G952" t="e">
        <f>VLOOKUP(Merged!A952,Kyoto_Sun!$A$2:$O$142,15,FALSE)</f>
        <v>#N/A</v>
      </c>
    </row>
    <row r="953" spans="1:7">
      <c r="A953">
        <f>flowering_prunus!A978</f>
        <v>1752</v>
      </c>
      <c r="B953">
        <f>IF(VLOOKUP(Merged!A953,flowering_prunus!$A$27:$B$1241,2,FALSE)=0,"",VLOOKUP(Merged!A953,flowering_prunus!$A$27:$B$1241,2,FALSE))</f>
        <v>110</v>
      </c>
      <c r="C953">
        <f>IF(VLOOKUP(Merged!A953,MarTemp_7_759!$A$16:$B$1226,2,FALSE)=-999.9,"",VLOOKUP(Merged!A953,MarTemp_7_759!$A$16:$B$1226,2,FALSE))</f>
        <v>4.5999999999999996</v>
      </c>
      <c r="D953">
        <f>IF(VLOOKUP(Merged!A953,MarTemp_reconstructed!$A$18:$B$1197,2,FALSE)=-50,"",VLOOKUP(Merged!A953,MarTemp_reconstructed!$A$18:$B$1197,2,FALSE))</f>
        <v>5.94</v>
      </c>
      <c r="E953" t="e">
        <f>VLOOKUP(Merged!A953,Kyoto_Precip!$A$2:$O$142,15,FALSE)</f>
        <v>#N/A</v>
      </c>
      <c r="F953" t="e">
        <f>VLOOKUP(Merged!A953,Kyoto_Temp!$A$2:$O$142,15,FALSE)</f>
        <v>#N/A</v>
      </c>
      <c r="G953" t="e">
        <f>VLOOKUP(Merged!A953,Kyoto_Sun!$A$2:$O$142,15,FALSE)</f>
        <v>#N/A</v>
      </c>
    </row>
    <row r="954" spans="1:7">
      <c r="A954">
        <f>flowering_prunus!A979</f>
        <v>1753</v>
      </c>
      <c r="B954">
        <f>IF(VLOOKUP(Merged!A954,flowering_prunus!$A$27:$B$1241,2,FALSE)=0,"",VLOOKUP(Merged!A954,flowering_prunus!$A$27:$B$1241,2,FALSE))</f>
        <v>96</v>
      </c>
      <c r="C954">
        <f>IF(VLOOKUP(Merged!A954,MarTemp_7_759!$A$16:$B$1226,2,FALSE)=-999.9,"",VLOOKUP(Merged!A954,MarTemp_7_759!$A$16:$B$1226,2,FALSE))</f>
        <v>8.6</v>
      </c>
      <c r="D954">
        <f>IF(VLOOKUP(Merged!A954,MarTemp_reconstructed!$A$18:$B$1197,2,FALSE)=-50,"",VLOOKUP(Merged!A954,MarTemp_reconstructed!$A$18:$B$1197,2,FALSE))</f>
        <v>5.71</v>
      </c>
      <c r="E954" t="e">
        <f>VLOOKUP(Merged!A954,Kyoto_Precip!$A$2:$O$142,15,FALSE)</f>
        <v>#N/A</v>
      </c>
      <c r="F954" t="e">
        <f>VLOOKUP(Merged!A954,Kyoto_Temp!$A$2:$O$142,15,FALSE)</f>
        <v>#N/A</v>
      </c>
      <c r="G954" t="e">
        <f>VLOOKUP(Merged!A954,Kyoto_Sun!$A$2:$O$142,15,FALSE)</f>
        <v>#N/A</v>
      </c>
    </row>
    <row r="955" spans="1:7">
      <c r="A955">
        <f>flowering_prunus!A980</f>
        <v>1754</v>
      </c>
      <c r="B955">
        <f>IF(VLOOKUP(Merged!A955,flowering_prunus!$A$27:$B$1241,2,FALSE)=0,"",VLOOKUP(Merged!A955,flowering_prunus!$A$27:$B$1241,2,FALSE))</f>
        <v>115</v>
      </c>
      <c r="C955">
        <f>IF(VLOOKUP(Merged!A955,MarTemp_7_759!$A$16:$B$1226,2,FALSE)=-999.9,"",VLOOKUP(Merged!A955,MarTemp_7_759!$A$16:$B$1226,2,FALSE))</f>
        <v>3.2</v>
      </c>
      <c r="D955">
        <f>IF(VLOOKUP(Merged!A955,MarTemp_reconstructed!$A$18:$B$1197,2,FALSE)=-50,"",VLOOKUP(Merged!A955,MarTemp_reconstructed!$A$18:$B$1197,2,FALSE))</f>
        <v>5.67</v>
      </c>
      <c r="E955" t="e">
        <f>VLOOKUP(Merged!A955,Kyoto_Precip!$A$2:$O$142,15,FALSE)</f>
        <v>#N/A</v>
      </c>
      <c r="F955" t="e">
        <f>VLOOKUP(Merged!A955,Kyoto_Temp!$A$2:$O$142,15,FALSE)</f>
        <v>#N/A</v>
      </c>
      <c r="G955" t="e">
        <f>VLOOKUP(Merged!A955,Kyoto_Sun!$A$2:$O$142,15,FALSE)</f>
        <v>#N/A</v>
      </c>
    </row>
    <row r="956" spans="1:7">
      <c r="A956">
        <f>flowering_prunus!A981</f>
        <v>1755</v>
      </c>
      <c r="B956">
        <f>IF(VLOOKUP(Merged!A956,flowering_prunus!$A$27:$B$1241,2,FALSE)=0,"",VLOOKUP(Merged!A956,flowering_prunus!$A$27:$B$1241,2,FALSE))</f>
        <v>120</v>
      </c>
      <c r="C956">
        <f>IF(VLOOKUP(Merged!A956,MarTemp_7_759!$A$16:$B$1226,2,FALSE)=-999.9,"",VLOOKUP(Merged!A956,MarTemp_7_759!$A$16:$B$1226,2,FALSE))</f>
        <v>2</v>
      </c>
      <c r="D956">
        <f>IF(VLOOKUP(Merged!A956,MarTemp_reconstructed!$A$18:$B$1197,2,FALSE)=-50,"",VLOOKUP(Merged!A956,MarTemp_reconstructed!$A$18:$B$1197,2,FALSE))</f>
        <v>5.72</v>
      </c>
      <c r="E956" t="e">
        <f>VLOOKUP(Merged!A956,Kyoto_Precip!$A$2:$O$142,15,FALSE)</f>
        <v>#N/A</v>
      </c>
      <c r="F956" t="e">
        <f>VLOOKUP(Merged!A956,Kyoto_Temp!$A$2:$O$142,15,FALSE)</f>
        <v>#N/A</v>
      </c>
      <c r="G956" t="e">
        <f>VLOOKUP(Merged!A956,Kyoto_Sun!$A$2:$O$142,15,FALSE)</f>
        <v>#N/A</v>
      </c>
    </row>
    <row r="957" spans="1:7">
      <c r="A957">
        <f>flowering_prunus!A982</f>
        <v>1756</v>
      </c>
      <c r="B957">
        <f>IF(VLOOKUP(Merged!A957,flowering_prunus!$A$27:$B$1241,2,FALSE)=0,"",VLOOKUP(Merged!A957,flowering_prunus!$A$27:$B$1241,2,FALSE))</f>
        <v>109</v>
      </c>
      <c r="C957">
        <f>IF(VLOOKUP(Merged!A957,MarTemp_7_759!$A$16:$B$1226,2,FALSE)=-999.9,"",VLOOKUP(Merged!A957,MarTemp_7_759!$A$16:$B$1226,2,FALSE))</f>
        <v>4.9000000000000004</v>
      </c>
      <c r="D957">
        <f>IF(VLOOKUP(Merged!A957,MarTemp_reconstructed!$A$18:$B$1197,2,FALSE)=-50,"",VLOOKUP(Merged!A957,MarTemp_reconstructed!$A$18:$B$1197,2,FALSE))</f>
        <v>5.82</v>
      </c>
      <c r="E957" t="e">
        <f>VLOOKUP(Merged!A957,Kyoto_Precip!$A$2:$O$142,15,FALSE)</f>
        <v>#N/A</v>
      </c>
      <c r="F957" t="e">
        <f>VLOOKUP(Merged!A957,Kyoto_Temp!$A$2:$O$142,15,FALSE)</f>
        <v>#N/A</v>
      </c>
      <c r="G957" t="e">
        <f>VLOOKUP(Merged!A957,Kyoto_Sun!$A$2:$O$142,15,FALSE)</f>
        <v>#N/A</v>
      </c>
    </row>
    <row r="958" spans="1:7">
      <c r="A958">
        <f>flowering_prunus!A983</f>
        <v>1757</v>
      </c>
      <c r="B958">
        <f>IF(VLOOKUP(Merged!A958,flowering_prunus!$A$27:$B$1241,2,FALSE)=0,"",VLOOKUP(Merged!A958,flowering_prunus!$A$27:$B$1241,2,FALSE))</f>
        <v>112</v>
      </c>
      <c r="C958">
        <f>IF(VLOOKUP(Merged!A958,MarTemp_7_759!$A$16:$B$1226,2,FALSE)=-999.9,"",VLOOKUP(Merged!A958,MarTemp_7_759!$A$16:$B$1226,2,FALSE))</f>
        <v>4.0999999999999996</v>
      </c>
      <c r="D958">
        <f>IF(VLOOKUP(Merged!A958,MarTemp_reconstructed!$A$18:$B$1197,2,FALSE)=-50,"",VLOOKUP(Merged!A958,MarTemp_reconstructed!$A$18:$B$1197,2,FALSE))</f>
        <v>5.85</v>
      </c>
      <c r="E958" t="e">
        <f>VLOOKUP(Merged!A958,Kyoto_Precip!$A$2:$O$142,15,FALSE)</f>
        <v>#N/A</v>
      </c>
      <c r="F958" t="e">
        <f>VLOOKUP(Merged!A958,Kyoto_Temp!$A$2:$O$142,15,FALSE)</f>
        <v>#N/A</v>
      </c>
      <c r="G958" t="e">
        <f>VLOOKUP(Merged!A958,Kyoto_Sun!$A$2:$O$142,15,FALSE)</f>
        <v>#N/A</v>
      </c>
    </row>
    <row r="959" spans="1:7">
      <c r="A959">
        <f>flowering_prunus!A984</f>
        <v>1758</v>
      </c>
      <c r="B959">
        <f>IF(VLOOKUP(Merged!A959,flowering_prunus!$A$27:$B$1241,2,FALSE)=0,"",VLOOKUP(Merged!A959,flowering_prunus!$A$27:$B$1241,2,FALSE))</f>
        <v>101</v>
      </c>
      <c r="C959">
        <f>IF(VLOOKUP(Merged!A959,MarTemp_7_759!$A$16:$B$1226,2,FALSE)=-999.9,"",VLOOKUP(Merged!A959,MarTemp_7_759!$A$16:$B$1226,2,FALSE))</f>
        <v>7.2</v>
      </c>
      <c r="D959">
        <f>IF(VLOOKUP(Merged!A959,MarTemp_reconstructed!$A$18:$B$1197,2,FALSE)=-50,"",VLOOKUP(Merged!A959,MarTemp_reconstructed!$A$18:$B$1197,2,FALSE))</f>
        <v>5.93</v>
      </c>
      <c r="E959" t="e">
        <f>VLOOKUP(Merged!A959,Kyoto_Precip!$A$2:$O$142,15,FALSE)</f>
        <v>#N/A</v>
      </c>
      <c r="F959" t="e">
        <f>VLOOKUP(Merged!A959,Kyoto_Temp!$A$2:$O$142,15,FALSE)</f>
        <v>#N/A</v>
      </c>
      <c r="G959" t="e">
        <f>VLOOKUP(Merged!A959,Kyoto_Sun!$A$2:$O$142,15,FALSE)</f>
        <v>#N/A</v>
      </c>
    </row>
    <row r="960" spans="1:7">
      <c r="A960">
        <f>flowering_prunus!A985</f>
        <v>1759</v>
      </c>
      <c r="B960">
        <f>IF(VLOOKUP(Merged!A960,flowering_prunus!$A$27:$B$1241,2,FALSE)=0,"",VLOOKUP(Merged!A960,flowering_prunus!$A$27:$B$1241,2,FALSE))</f>
        <v>109</v>
      </c>
      <c r="C960">
        <f>IF(VLOOKUP(Merged!A960,MarTemp_7_759!$A$16:$B$1226,2,FALSE)=-999.9,"",VLOOKUP(Merged!A960,MarTemp_7_759!$A$16:$B$1226,2,FALSE))</f>
        <v>4.9000000000000004</v>
      </c>
      <c r="D960">
        <f>IF(VLOOKUP(Merged!A960,MarTemp_reconstructed!$A$18:$B$1197,2,FALSE)=-50,"",VLOOKUP(Merged!A960,MarTemp_reconstructed!$A$18:$B$1197,2,FALSE))</f>
        <v>5.91</v>
      </c>
      <c r="E960" t="e">
        <f>VLOOKUP(Merged!A960,Kyoto_Precip!$A$2:$O$142,15,FALSE)</f>
        <v>#N/A</v>
      </c>
      <c r="F960" t="e">
        <f>VLOOKUP(Merged!A960,Kyoto_Temp!$A$2:$O$142,15,FALSE)</f>
        <v>#N/A</v>
      </c>
      <c r="G960" t="e">
        <f>VLOOKUP(Merged!A960,Kyoto_Sun!$A$2:$O$142,15,FALSE)</f>
        <v>#N/A</v>
      </c>
    </row>
    <row r="961" spans="1:7">
      <c r="A961">
        <f>flowering_prunus!A986</f>
        <v>1760</v>
      </c>
      <c r="B961">
        <f>IF(VLOOKUP(Merged!A961,flowering_prunus!$A$27:$B$1241,2,FALSE)=0,"",VLOOKUP(Merged!A961,flowering_prunus!$A$27:$B$1241,2,FALSE))</f>
        <v>103</v>
      </c>
      <c r="C961">
        <f>IF(VLOOKUP(Merged!A961,MarTemp_7_759!$A$16:$B$1226,2,FALSE)=-999.9,"",VLOOKUP(Merged!A961,MarTemp_7_759!$A$16:$B$1226,2,FALSE))</f>
        <v>6.6</v>
      </c>
      <c r="D961">
        <f>IF(VLOOKUP(Merged!A961,MarTemp_reconstructed!$A$18:$B$1197,2,FALSE)=-50,"",VLOOKUP(Merged!A961,MarTemp_reconstructed!$A$18:$B$1197,2,FALSE))</f>
        <v>5.9</v>
      </c>
      <c r="E961" t="e">
        <f>VLOOKUP(Merged!A961,Kyoto_Precip!$A$2:$O$142,15,FALSE)</f>
        <v>#N/A</v>
      </c>
      <c r="F961" t="e">
        <f>VLOOKUP(Merged!A961,Kyoto_Temp!$A$2:$O$142,15,FALSE)</f>
        <v>#N/A</v>
      </c>
      <c r="G961" t="e">
        <f>VLOOKUP(Merged!A961,Kyoto_Sun!$A$2:$O$142,15,FALSE)</f>
        <v>#N/A</v>
      </c>
    </row>
    <row r="962" spans="1:7">
      <c r="A962">
        <f>flowering_prunus!A987</f>
        <v>1761</v>
      </c>
      <c r="B962">
        <f>IF(VLOOKUP(Merged!A962,flowering_prunus!$A$27:$B$1241,2,FALSE)=0,"",VLOOKUP(Merged!A962,flowering_prunus!$A$27:$B$1241,2,FALSE))</f>
        <v>89</v>
      </c>
      <c r="C962">
        <f>IF(VLOOKUP(Merged!A962,MarTemp_7_759!$A$16:$B$1226,2,FALSE)=-999.9,"",VLOOKUP(Merged!A962,MarTemp_7_759!$A$16:$B$1226,2,FALSE))</f>
        <v>10.8</v>
      </c>
      <c r="D962">
        <f>IF(VLOOKUP(Merged!A962,MarTemp_reconstructed!$A$18:$B$1197,2,FALSE)=-50,"",VLOOKUP(Merged!A962,MarTemp_reconstructed!$A$18:$B$1197,2,FALSE))</f>
        <v>5.87</v>
      </c>
      <c r="E962" t="e">
        <f>VLOOKUP(Merged!A962,Kyoto_Precip!$A$2:$O$142,15,FALSE)</f>
        <v>#N/A</v>
      </c>
      <c r="F962" t="e">
        <f>VLOOKUP(Merged!A962,Kyoto_Temp!$A$2:$O$142,15,FALSE)</f>
        <v>#N/A</v>
      </c>
      <c r="G962" t="e">
        <f>VLOOKUP(Merged!A962,Kyoto_Sun!$A$2:$O$142,15,FALSE)</f>
        <v>#N/A</v>
      </c>
    </row>
    <row r="963" spans="1:7">
      <c r="A963">
        <f>flowering_prunus!A988</f>
        <v>1762</v>
      </c>
      <c r="B963">
        <f>IF(VLOOKUP(Merged!A963,flowering_prunus!$A$27:$B$1241,2,FALSE)=0,"",VLOOKUP(Merged!A963,flowering_prunus!$A$27:$B$1241,2,FALSE))</f>
        <v>106</v>
      </c>
      <c r="C963">
        <f>IF(VLOOKUP(Merged!A963,MarTemp_7_759!$A$16:$B$1226,2,FALSE)=-999.9,"",VLOOKUP(Merged!A963,MarTemp_7_759!$A$16:$B$1226,2,FALSE))</f>
        <v>5.7</v>
      </c>
      <c r="D963">
        <f>IF(VLOOKUP(Merged!A963,MarTemp_reconstructed!$A$18:$B$1197,2,FALSE)=-50,"",VLOOKUP(Merged!A963,MarTemp_reconstructed!$A$18:$B$1197,2,FALSE))</f>
        <v>5.93</v>
      </c>
      <c r="E963" t="e">
        <f>VLOOKUP(Merged!A963,Kyoto_Precip!$A$2:$O$142,15,FALSE)</f>
        <v>#N/A</v>
      </c>
      <c r="F963" t="e">
        <f>VLOOKUP(Merged!A963,Kyoto_Temp!$A$2:$O$142,15,FALSE)</f>
        <v>#N/A</v>
      </c>
      <c r="G963" t="e">
        <f>VLOOKUP(Merged!A963,Kyoto_Sun!$A$2:$O$142,15,FALSE)</f>
        <v>#N/A</v>
      </c>
    </row>
    <row r="964" spans="1:7">
      <c r="A964">
        <f>flowering_prunus!A989</f>
        <v>1763</v>
      </c>
      <c r="B964">
        <f>IF(VLOOKUP(Merged!A964,flowering_prunus!$A$27:$B$1241,2,FALSE)=0,"",VLOOKUP(Merged!A964,flowering_prunus!$A$27:$B$1241,2,FALSE))</f>
        <v>112</v>
      </c>
      <c r="C964">
        <f>IF(VLOOKUP(Merged!A964,MarTemp_7_759!$A$16:$B$1226,2,FALSE)=-999.9,"",VLOOKUP(Merged!A964,MarTemp_7_759!$A$16:$B$1226,2,FALSE))</f>
        <v>4.0999999999999996</v>
      </c>
      <c r="D964">
        <f>IF(VLOOKUP(Merged!A964,MarTemp_reconstructed!$A$18:$B$1197,2,FALSE)=-50,"",VLOOKUP(Merged!A964,MarTemp_reconstructed!$A$18:$B$1197,2,FALSE))</f>
        <v>5.83</v>
      </c>
      <c r="E964" t="e">
        <f>VLOOKUP(Merged!A964,Kyoto_Precip!$A$2:$O$142,15,FALSE)</f>
        <v>#N/A</v>
      </c>
      <c r="F964" t="e">
        <f>VLOOKUP(Merged!A964,Kyoto_Temp!$A$2:$O$142,15,FALSE)</f>
        <v>#N/A</v>
      </c>
      <c r="G964" t="e">
        <f>VLOOKUP(Merged!A964,Kyoto_Sun!$A$2:$O$142,15,FALSE)</f>
        <v>#N/A</v>
      </c>
    </row>
    <row r="965" spans="1:7">
      <c r="A965">
        <f>flowering_prunus!A990</f>
        <v>1764</v>
      </c>
      <c r="B965">
        <f>IF(VLOOKUP(Merged!A965,flowering_prunus!$A$27:$B$1241,2,FALSE)=0,"",VLOOKUP(Merged!A965,flowering_prunus!$A$27:$B$1241,2,FALSE))</f>
        <v>98</v>
      </c>
      <c r="C965">
        <f>IF(VLOOKUP(Merged!A965,MarTemp_7_759!$A$16:$B$1226,2,FALSE)=-999.9,"",VLOOKUP(Merged!A965,MarTemp_7_759!$A$16:$B$1226,2,FALSE))</f>
        <v>8</v>
      </c>
      <c r="D965">
        <f>IF(VLOOKUP(Merged!A965,MarTemp_reconstructed!$A$18:$B$1197,2,FALSE)=-50,"",VLOOKUP(Merged!A965,MarTemp_reconstructed!$A$18:$B$1197,2,FALSE))</f>
        <v>5.83</v>
      </c>
      <c r="E965" t="e">
        <f>VLOOKUP(Merged!A965,Kyoto_Precip!$A$2:$O$142,15,FALSE)</f>
        <v>#N/A</v>
      </c>
      <c r="F965" t="e">
        <f>VLOOKUP(Merged!A965,Kyoto_Temp!$A$2:$O$142,15,FALSE)</f>
        <v>#N/A</v>
      </c>
      <c r="G965" t="e">
        <f>VLOOKUP(Merged!A965,Kyoto_Sun!$A$2:$O$142,15,FALSE)</f>
        <v>#N/A</v>
      </c>
    </row>
    <row r="966" spans="1:7">
      <c r="A966">
        <f>flowering_prunus!A991</f>
        <v>1765</v>
      </c>
      <c r="B966">
        <f>IF(VLOOKUP(Merged!A966,flowering_prunus!$A$27:$B$1241,2,FALSE)=0,"",VLOOKUP(Merged!A966,flowering_prunus!$A$27:$B$1241,2,FALSE))</f>
        <v>106</v>
      </c>
      <c r="C966">
        <f>IF(VLOOKUP(Merged!A966,MarTemp_7_759!$A$16:$B$1226,2,FALSE)=-999.9,"",VLOOKUP(Merged!A966,MarTemp_7_759!$A$16:$B$1226,2,FALSE))</f>
        <v>5.7</v>
      </c>
      <c r="D966">
        <f>IF(VLOOKUP(Merged!A966,MarTemp_reconstructed!$A$18:$B$1197,2,FALSE)=-50,"",VLOOKUP(Merged!A966,MarTemp_reconstructed!$A$18:$B$1197,2,FALSE))</f>
        <v>5.75</v>
      </c>
      <c r="E966" t="e">
        <f>VLOOKUP(Merged!A966,Kyoto_Precip!$A$2:$O$142,15,FALSE)</f>
        <v>#N/A</v>
      </c>
      <c r="F966" t="e">
        <f>VLOOKUP(Merged!A966,Kyoto_Temp!$A$2:$O$142,15,FALSE)</f>
        <v>#N/A</v>
      </c>
      <c r="G966" t="e">
        <f>VLOOKUP(Merged!A966,Kyoto_Sun!$A$2:$O$142,15,FALSE)</f>
        <v>#N/A</v>
      </c>
    </row>
    <row r="967" spans="1:7">
      <c r="A967">
        <f>flowering_prunus!A992</f>
        <v>1766</v>
      </c>
      <c r="B967">
        <f>IF(VLOOKUP(Merged!A967,flowering_prunus!$A$27:$B$1241,2,FALSE)=0,"",VLOOKUP(Merged!A967,flowering_prunus!$A$27:$B$1241,2,FALSE))</f>
        <v>113</v>
      </c>
      <c r="C967">
        <f>IF(VLOOKUP(Merged!A967,MarTemp_7_759!$A$16:$B$1226,2,FALSE)=-999.9,"",VLOOKUP(Merged!A967,MarTemp_7_759!$A$16:$B$1226,2,FALSE))</f>
        <v>3.8</v>
      </c>
      <c r="D967">
        <f>IF(VLOOKUP(Merged!A967,MarTemp_reconstructed!$A$18:$B$1197,2,FALSE)=-50,"",VLOOKUP(Merged!A967,MarTemp_reconstructed!$A$18:$B$1197,2,FALSE))</f>
        <v>5.93</v>
      </c>
      <c r="E967" t="e">
        <f>VLOOKUP(Merged!A967,Kyoto_Precip!$A$2:$O$142,15,FALSE)</f>
        <v>#N/A</v>
      </c>
      <c r="F967" t="e">
        <f>VLOOKUP(Merged!A967,Kyoto_Temp!$A$2:$O$142,15,FALSE)</f>
        <v>#N/A</v>
      </c>
      <c r="G967" t="e">
        <f>VLOOKUP(Merged!A967,Kyoto_Sun!$A$2:$O$142,15,FALSE)</f>
        <v>#N/A</v>
      </c>
    </row>
    <row r="968" spans="1:7">
      <c r="A968">
        <f>flowering_prunus!A993</f>
        <v>1767</v>
      </c>
      <c r="B968">
        <f>IF(VLOOKUP(Merged!A968,flowering_prunus!$A$27:$B$1241,2,FALSE)=0,"",VLOOKUP(Merged!A968,flowering_prunus!$A$27:$B$1241,2,FALSE))</f>
        <v>101</v>
      </c>
      <c r="C968">
        <f>IF(VLOOKUP(Merged!A968,MarTemp_7_759!$A$16:$B$1226,2,FALSE)=-999.9,"",VLOOKUP(Merged!A968,MarTemp_7_759!$A$16:$B$1226,2,FALSE))</f>
        <v>7.2</v>
      </c>
      <c r="D968">
        <f>IF(VLOOKUP(Merged!A968,MarTemp_reconstructed!$A$18:$B$1197,2,FALSE)=-50,"",VLOOKUP(Merged!A968,MarTemp_reconstructed!$A$18:$B$1197,2,FALSE))</f>
        <v>5.88</v>
      </c>
      <c r="E968" t="e">
        <f>VLOOKUP(Merged!A968,Kyoto_Precip!$A$2:$O$142,15,FALSE)</f>
        <v>#N/A</v>
      </c>
      <c r="F968" t="e">
        <f>VLOOKUP(Merged!A968,Kyoto_Temp!$A$2:$O$142,15,FALSE)</f>
        <v>#N/A</v>
      </c>
      <c r="G968" t="e">
        <f>VLOOKUP(Merged!A968,Kyoto_Sun!$A$2:$O$142,15,FALSE)</f>
        <v>#N/A</v>
      </c>
    </row>
    <row r="969" spans="1:7">
      <c r="A969">
        <f>flowering_prunus!A994</f>
        <v>1768</v>
      </c>
      <c r="B969">
        <f>IF(VLOOKUP(Merged!A969,flowering_prunus!$A$27:$B$1241,2,FALSE)=0,"",VLOOKUP(Merged!A969,flowering_prunus!$A$27:$B$1241,2,FALSE))</f>
        <v>117</v>
      </c>
      <c r="C969">
        <f>IF(VLOOKUP(Merged!A969,MarTemp_7_759!$A$16:$B$1226,2,FALSE)=-999.9,"",VLOOKUP(Merged!A969,MarTemp_7_759!$A$16:$B$1226,2,FALSE))</f>
        <v>2.7</v>
      </c>
      <c r="D969">
        <f>IF(VLOOKUP(Merged!A969,MarTemp_reconstructed!$A$18:$B$1197,2,FALSE)=-50,"",VLOOKUP(Merged!A969,MarTemp_reconstructed!$A$18:$B$1197,2,FALSE))</f>
        <v>5.94</v>
      </c>
      <c r="E969" t="e">
        <f>VLOOKUP(Merged!A969,Kyoto_Precip!$A$2:$O$142,15,FALSE)</f>
        <v>#N/A</v>
      </c>
      <c r="F969" t="e">
        <f>VLOOKUP(Merged!A969,Kyoto_Temp!$A$2:$O$142,15,FALSE)</f>
        <v>#N/A</v>
      </c>
      <c r="G969" t="e">
        <f>VLOOKUP(Merged!A969,Kyoto_Sun!$A$2:$O$142,15,FALSE)</f>
        <v>#N/A</v>
      </c>
    </row>
    <row r="970" spans="1:7">
      <c r="A970">
        <f>flowering_prunus!A995</f>
        <v>1769</v>
      </c>
      <c r="B970">
        <f>IF(VLOOKUP(Merged!A970,flowering_prunus!$A$27:$B$1241,2,FALSE)=0,"",VLOOKUP(Merged!A970,flowering_prunus!$A$27:$B$1241,2,FALSE))</f>
        <v>105</v>
      </c>
      <c r="C970">
        <f>IF(VLOOKUP(Merged!A970,MarTemp_7_759!$A$16:$B$1226,2,FALSE)=-999.9,"",VLOOKUP(Merged!A970,MarTemp_7_759!$A$16:$B$1226,2,FALSE))</f>
        <v>6</v>
      </c>
      <c r="D970">
        <f>IF(VLOOKUP(Merged!A970,MarTemp_reconstructed!$A$18:$B$1197,2,FALSE)=-50,"",VLOOKUP(Merged!A970,MarTemp_reconstructed!$A$18:$B$1197,2,FALSE))</f>
        <v>5.86</v>
      </c>
      <c r="E970" t="e">
        <f>VLOOKUP(Merged!A970,Kyoto_Precip!$A$2:$O$142,15,FALSE)</f>
        <v>#N/A</v>
      </c>
      <c r="F970" t="e">
        <f>VLOOKUP(Merged!A970,Kyoto_Temp!$A$2:$O$142,15,FALSE)</f>
        <v>#N/A</v>
      </c>
      <c r="G970" t="e">
        <f>VLOOKUP(Merged!A970,Kyoto_Sun!$A$2:$O$142,15,FALSE)</f>
        <v>#N/A</v>
      </c>
    </row>
    <row r="971" spans="1:7">
      <c r="A971">
        <f>flowering_prunus!A996</f>
        <v>1770</v>
      </c>
      <c r="B971">
        <f>IF(VLOOKUP(Merged!A971,flowering_prunus!$A$27:$B$1241,2,FALSE)=0,"",VLOOKUP(Merged!A971,flowering_prunus!$A$27:$B$1241,2,FALSE))</f>
        <v>105</v>
      </c>
      <c r="C971">
        <f>IF(VLOOKUP(Merged!A971,MarTemp_7_759!$A$16:$B$1226,2,FALSE)=-999.9,"",VLOOKUP(Merged!A971,MarTemp_7_759!$A$16:$B$1226,2,FALSE))</f>
        <v>6</v>
      </c>
      <c r="D971">
        <f>IF(VLOOKUP(Merged!A971,MarTemp_reconstructed!$A$18:$B$1197,2,FALSE)=-50,"",VLOOKUP(Merged!A971,MarTemp_reconstructed!$A$18:$B$1197,2,FALSE))</f>
        <v>5.92</v>
      </c>
      <c r="E971" t="e">
        <f>VLOOKUP(Merged!A971,Kyoto_Precip!$A$2:$O$142,15,FALSE)</f>
        <v>#N/A</v>
      </c>
      <c r="F971" t="e">
        <f>VLOOKUP(Merged!A971,Kyoto_Temp!$A$2:$O$142,15,FALSE)</f>
        <v>#N/A</v>
      </c>
      <c r="G971" t="e">
        <f>VLOOKUP(Merged!A971,Kyoto_Sun!$A$2:$O$142,15,FALSE)</f>
        <v>#N/A</v>
      </c>
    </row>
    <row r="972" spans="1:7">
      <c r="A972">
        <f>flowering_prunus!A997</f>
        <v>1771</v>
      </c>
      <c r="B972">
        <f>IF(VLOOKUP(Merged!A972,flowering_prunus!$A$27:$B$1241,2,FALSE)=0,"",VLOOKUP(Merged!A972,flowering_prunus!$A$27:$B$1241,2,FALSE))</f>
        <v>104</v>
      </c>
      <c r="C972">
        <f>IF(VLOOKUP(Merged!A972,MarTemp_7_759!$A$16:$B$1226,2,FALSE)=-999.9,"",VLOOKUP(Merged!A972,MarTemp_7_759!$A$16:$B$1226,2,FALSE))</f>
        <v>6.3</v>
      </c>
      <c r="D972">
        <f>IF(VLOOKUP(Merged!A972,MarTemp_reconstructed!$A$18:$B$1197,2,FALSE)=-50,"",VLOOKUP(Merged!A972,MarTemp_reconstructed!$A$18:$B$1197,2,FALSE))</f>
        <v>6.04</v>
      </c>
      <c r="E972" t="e">
        <f>VLOOKUP(Merged!A972,Kyoto_Precip!$A$2:$O$142,15,FALSE)</f>
        <v>#N/A</v>
      </c>
      <c r="F972" t="e">
        <f>VLOOKUP(Merged!A972,Kyoto_Temp!$A$2:$O$142,15,FALSE)</f>
        <v>#N/A</v>
      </c>
      <c r="G972" t="e">
        <f>VLOOKUP(Merged!A972,Kyoto_Sun!$A$2:$O$142,15,FALSE)</f>
        <v>#N/A</v>
      </c>
    </row>
    <row r="973" spans="1:7">
      <c r="A973">
        <f>flowering_prunus!A998</f>
        <v>1772</v>
      </c>
      <c r="B973">
        <f>IF(VLOOKUP(Merged!A973,flowering_prunus!$A$27:$B$1241,2,FALSE)=0,"",VLOOKUP(Merged!A973,flowering_prunus!$A$27:$B$1241,2,FALSE))</f>
        <v>106</v>
      </c>
      <c r="C973">
        <f>IF(VLOOKUP(Merged!A973,MarTemp_7_759!$A$16:$B$1226,2,FALSE)=-999.9,"",VLOOKUP(Merged!A973,MarTemp_7_759!$A$16:$B$1226,2,FALSE))</f>
        <v>5.7</v>
      </c>
      <c r="D973">
        <f>IF(VLOOKUP(Merged!A973,MarTemp_reconstructed!$A$18:$B$1197,2,FALSE)=-50,"",VLOOKUP(Merged!A973,MarTemp_reconstructed!$A$18:$B$1197,2,FALSE))</f>
        <v>6.08</v>
      </c>
      <c r="E973" t="e">
        <f>VLOOKUP(Merged!A973,Kyoto_Precip!$A$2:$O$142,15,FALSE)</f>
        <v>#N/A</v>
      </c>
      <c r="F973" t="e">
        <f>VLOOKUP(Merged!A973,Kyoto_Temp!$A$2:$O$142,15,FALSE)</f>
        <v>#N/A</v>
      </c>
      <c r="G973" t="e">
        <f>VLOOKUP(Merged!A973,Kyoto_Sun!$A$2:$O$142,15,FALSE)</f>
        <v>#N/A</v>
      </c>
    </row>
    <row r="974" spans="1:7">
      <c r="A974">
        <f>flowering_prunus!A999</f>
        <v>1773</v>
      </c>
      <c r="B974">
        <f>IF(VLOOKUP(Merged!A974,flowering_prunus!$A$27:$B$1241,2,FALSE)=0,"",VLOOKUP(Merged!A974,flowering_prunus!$A$27:$B$1241,2,FALSE))</f>
        <v>100</v>
      </c>
      <c r="C974">
        <f>IF(VLOOKUP(Merged!A974,MarTemp_7_759!$A$16:$B$1226,2,FALSE)=-999.9,"",VLOOKUP(Merged!A974,MarTemp_7_759!$A$16:$B$1226,2,FALSE))</f>
        <v>7.4</v>
      </c>
      <c r="D974">
        <f>IF(VLOOKUP(Merged!A974,MarTemp_reconstructed!$A$18:$B$1197,2,FALSE)=-50,"",VLOOKUP(Merged!A974,MarTemp_reconstructed!$A$18:$B$1197,2,FALSE))</f>
        <v>6.1</v>
      </c>
      <c r="E974" t="e">
        <f>VLOOKUP(Merged!A974,Kyoto_Precip!$A$2:$O$142,15,FALSE)</f>
        <v>#N/A</v>
      </c>
      <c r="F974" t="e">
        <f>VLOOKUP(Merged!A974,Kyoto_Temp!$A$2:$O$142,15,FALSE)</f>
        <v>#N/A</v>
      </c>
      <c r="G974" t="e">
        <f>VLOOKUP(Merged!A974,Kyoto_Sun!$A$2:$O$142,15,FALSE)</f>
        <v>#N/A</v>
      </c>
    </row>
    <row r="975" spans="1:7">
      <c r="A975">
        <f>flowering_prunus!A1000</f>
        <v>1774</v>
      </c>
      <c r="B975">
        <f>IF(VLOOKUP(Merged!A975,flowering_prunus!$A$27:$B$1241,2,FALSE)=0,"",VLOOKUP(Merged!A975,flowering_prunus!$A$27:$B$1241,2,FALSE))</f>
        <v>110</v>
      </c>
      <c r="C975">
        <f>IF(VLOOKUP(Merged!A975,MarTemp_7_759!$A$16:$B$1226,2,FALSE)=-999.9,"",VLOOKUP(Merged!A975,MarTemp_7_759!$A$16:$B$1226,2,FALSE))</f>
        <v>4.5999999999999996</v>
      </c>
      <c r="D975">
        <f>IF(VLOOKUP(Merged!A975,MarTemp_reconstructed!$A$18:$B$1197,2,FALSE)=-50,"",VLOOKUP(Merged!A975,MarTemp_reconstructed!$A$18:$B$1197,2,FALSE))</f>
        <v>6.05</v>
      </c>
      <c r="E975" t="e">
        <f>VLOOKUP(Merged!A975,Kyoto_Precip!$A$2:$O$142,15,FALSE)</f>
        <v>#N/A</v>
      </c>
      <c r="F975" t="e">
        <f>VLOOKUP(Merged!A975,Kyoto_Temp!$A$2:$O$142,15,FALSE)</f>
        <v>#N/A</v>
      </c>
      <c r="G975" t="e">
        <f>VLOOKUP(Merged!A975,Kyoto_Sun!$A$2:$O$142,15,FALSE)</f>
        <v>#N/A</v>
      </c>
    </row>
    <row r="976" spans="1:7">
      <c r="A976">
        <f>flowering_prunus!A1001</f>
        <v>1775</v>
      </c>
      <c r="B976">
        <f>IF(VLOOKUP(Merged!A976,flowering_prunus!$A$27:$B$1241,2,FALSE)=0,"",VLOOKUP(Merged!A976,flowering_prunus!$A$27:$B$1241,2,FALSE))</f>
        <v>99</v>
      </c>
      <c r="C976">
        <f>IF(VLOOKUP(Merged!A976,MarTemp_7_759!$A$16:$B$1226,2,FALSE)=-999.9,"",VLOOKUP(Merged!A976,MarTemp_7_759!$A$16:$B$1226,2,FALSE))</f>
        <v>7.7</v>
      </c>
      <c r="D976">
        <f>IF(VLOOKUP(Merged!A976,MarTemp_reconstructed!$A$18:$B$1197,2,FALSE)=-50,"",VLOOKUP(Merged!A976,MarTemp_reconstructed!$A$18:$B$1197,2,FALSE))</f>
        <v>5.97</v>
      </c>
      <c r="E976" t="e">
        <f>VLOOKUP(Merged!A976,Kyoto_Precip!$A$2:$O$142,15,FALSE)</f>
        <v>#N/A</v>
      </c>
      <c r="F976" t="e">
        <f>VLOOKUP(Merged!A976,Kyoto_Temp!$A$2:$O$142,15,FALSE)</f>
        <v>#N/A</v>
      </c>
      <c r="G976" t="e">
        <f>VLOOKUP(Merged!A976,Kyoto_Sun!$A$2:$O$142,15,FALSE)</f>
        <v>#N/A</v>
      </c>
    </row>
    <row r="977" spans="1:7">
      <c r="A977">
        <f>flowering_prunus!A1002</f>
        <v>1776</v>
      </c>
      <c r="B977">
        <f>IF(VLOOKUP(Merged!A977,flowering_prunus!$A$27:$B$1241,2,FALSE)=0,"",VLOOKUP(Merged!A977,flowering_prunus!$A$27:$B$1241,2,FALSE))</f>
        <v>108</v>
      </c>
      <c r="C977">
        <f>IF(VLOOKUP(Merged!A977,MarTemp_7_759!$A$16:$B$1226,2,FALSE)=-999.9,"",VLOOKUP(Merged!A977,MarTemp_7_759!$A$16:$B$1226,2,FALSE))</f>
        <v>5.2</v>
      </c>
      <c r="D977">
        <f>IF(VLOOKUP(Merged!A977,MarTemp_reconstructed!$A$18:$B$1197,2,FALSE)=-50,"",VLOOKUP(Merged!A977,MarTemp_reconstructed!$A$18:$B$1197,2,FALSE))</f>
        <v>6</v>
      </c>
      <c r="E977" t="e">
        <f>VLOOKUP(Merged!A977,Kyoto_Precip!$A$2:$O$142,15,FALSE)</f>
        <v>#N/A</v>
      </c>
      <c r="F977" t="e">
        <f>VLOOKUP(Merged!A977,Kyoto_Temp!$A$2:$O$142,15,FALSE)</f>
        <v>#N/A</v>
      </c>
      <c r="G977" t="e">
        <f>VLOOKUP(Merged!A977,Kyoto_Sun!$A$2:$O$142,15,FALSE)</f>
        <v>#N/A</v>
      </c>
    </row>
    <row r="978" spans="1:7">
      <c r="A978">
        <f>flowering_prunus!A1003</f>
        <v>1777</v>
      </c>
      <c r="B978">
        <f>IF(VLOOKUP(Merged!A978,flowering_prunus!$A$27:$B$1241,2,FALSE)=0,"",VLOOKUP(Merged!A978,flowering_prunus!$A$27:$B$1241,2,FALSE))</f>
        <v>104</v>
      </c>
      <c r="C978">
        <f>IF(VLOOKUP(Merged!A978,MarTemp_7_759!$A$16:$B$1226,2,FALSE)=-999.9,"",VLOOKUP(Merged!A978,MarTemp_7_759!$A$16:$B$1226,2,FALSE))</f>
        <v>6.3</v>
      </c>
      <c r="D978">
        <f>IF(VLOOKUP(Merged!A978,MarTemp_reconstructed!$A$18:$B$1197,2,FALSE)=-50,"",VLOOKUP(Merged!A978,MarTemp_reconstructed!$A$18:$B$1197,2,FALSE))</f>
        <v>5.89</v>
      </c>
      <c r="E978" t="e">
        <f>VLOOKUP(Merged!A978,Kyoto_Precip!$A$2:$O$142,15,FALSE)</f>
        <v>#N/A</v>
      </c>
      <c r="F978" t="e">
        <f>VLOOKUP(Merged!A978,Kyoto_Temp!$A$2:$O$142,15,FALSE)</f>
        <v>#N/A</v>
      </c>
      <c r="G978" t="e">
        <f>VLOOKUP(Merged!A978,Kyoto_Sun!$A$2:$O$142,15,FALSE)</f>
        <v>#N/A</v>
      </c>
    </row>
    <row r="979" spans="1:7">
      <c r="A979">
        <f>flowering_prunus!A1004</f>
        <v>1778</v>
      </c>
      <c r="B979">
        <f>IF(VLOOKUP(Merged!A979,flowering_prunus!$A$27:$B$1241,2,FALSE)=0,"",VLOOKUP(Merged!A979,flowering_prunus!$A$27:$B$1241,2,FALSE))</f>
        <v>111</v>
      </c>
      <c r="C979">
        <f>IF(VLOOKUP(Merged!A979,MarTemp_7_759!$A$16:$B$1226,2,FALSE)=-999.9,"",VLOOKUP(Merged!A979,MarTemp_7_759!$A$16:$B$1226,2,FALSE))</f>
        <v>4.3</v>
      </c>
      <c r="D979">
        <f>IF(VLOOKUP(Merged!A979,MarTemp_reconstructed!$A$18:$B$1197,2,FALSE)=-50,"",VLOOKUP(Merged!A979,MarTemp_reconstructed!$A$18:$B$1197,2,FALSE))</f>
        <v>5.89</v>
      </c>
      <c r="E979" t="e">
        <f>VLOOKUP(Merged!A979,Kyoto_Precip!$A$2:$O$142,15,FALSE)</f>
        <v>#N/A</v>
      </c>
      <c r="F979" t="e">
        <f>VLOOKUP(Merged!A979,Kyoto_Temp!$A$2:$O$142,15,FALSE)</f>
        <v>#N/A</v>
      </c>
      <c r="G979" t="e">
        <f>VLOOKUP(Merged!A979,Kyoto_Sun!$A$2:$O$142,15,FALSE)</f>
        <v>#N/A</v>
      </c>
    </row>
    <row r="980" spans="1:7">
      <c r="A980">
        <f>flowering_prunus!A1005</f>
        <v>1779</v>
      </c>
      <c r="B980">
        <f>IF(VLOOKUP(Merged!A980,flowering_prunus!$A$27:$B$1241,2,FALSE)=0,"",VLOOKUP(Merged!A980,flowering_prunus!$A$27:$B$1241,2,FALSE))</f>
        <v>96</v>
      </c>
      <c r="C980">
        <f>IF(VLOOKUP(Merged!A980,MarTemp_7_759!$A$16:$B$1226,2,FALSE)=-999.9,"",VLOOKUP(Merged!A980,MarTemp_7_759!$A$16:$B$1226,2,FALSE))</f>
        <v>8.6</v>
      </c>
      <c r="D980">
        <f>IF(VLOOKUP(Merged!A980,MarTemp_reconstructed!$A$18:$B$1197,2,FALSE)=-50,"",VLOOKUP(Merged!A980,MarTemp_reconstructed!$A$18:$B$1197,2,FALSE))</f>
        <v>5.96</v>
      </c>
      <c r="E980" t="e">
        <f>VLOOKUP(Merged!A980,Kyoto_Precip!$A$2:$O$142,15,FALSE)</f>
        <v>#N/A</v>
      </c>
      <c r="F980" t="e">
        <f>VLOOKUP(Merged!A980,Kyoto_Temp!$A$2:$O$142,15,FALSE)</f>
        <v>#N/A</v>
      </c>
      <c r="G980" t="e">
        <f>VLOOKUP(Merged!A980,Kyoto_Sun!$A$2:$O$142,15,FALSE)</f>
        <v>#N/A</v>
      </c>
    </row>
    <row r="981" spans="1:7">
      <c r="A981">
        <f>flowering_prunus!A1006</f>
        <v>1780</v>
      </c>
      <c r="B981">
        <f>IF(VLOOKUP(Merged!A981,flowering_prunus!$A$27:$B$1241,2,FALSE)=0,"",VLOOKUP(Merged!A981,flowering_prunus!$A$27:$B$1241,2,FALSE))</f>
        <v>109</v>
      </c>
      <c r="C981">
        <f>IF(VLOOKUP(Merged!A981,MarTemp_7_759!$A$16:$B$1226,2,FALSE)=-999.9,"",VLOOKUP(Merged!A981,MarTemp_7_759!$A$16:$B$1226,2,FALSE))</f>
        <v>4.9000000000000004</v>
      </c>
      <c r="D981">
        <f>IF(VLOOKUP(Merged!A981,MarTemp_reconstructed!$A$18:$B$1197,2,FALSE)=-50,"",VLOOKUP(Merged!A981,MarTemp_reconstructed!$A$18:$B$1197,2,FALSE))</f>
        <v>5.82</v>
      </c>
      <c r="E981" t="e">
        <f>VLOOKUP(Merged!A981,Kyoto_Precip!$A$2:$O$142,15,FALSE)</f>
        <v>#N/A</v>
      </c>
      <c r="F981" t="e">
        <f>VLOOKUP(Merged!A981,Kyoto_Temp!$A$2:$O$142,15,FALSE)</f>
        <v>#N/A</v>
      </c>
      <c r="G981" t="e">
        <f>VLOOKUP(Merged!A981,Kyoto_Sun!$A$2:$O$142,15,FALSE)</f>
        <v>#N/A</v>
      </c>
    </row>
    <row r="982" spans="1:7">
      <c r="A982">
        <f>flowering_prunus!A1007</f>
        <v>1781</v>
      </c>
      <c r="B982">
        <f>IF(VLOOKUP(Merged!A982,flowering_prunus!$A$27:$B$1241,2,FALSE)=0,"",VLOOKUP(Merged!A982,flowering_prunus!$A$27:$B$1241,2,FALSE))</f>
        <v>91</v>
      </c>
      <c r="C982">
        <f>IF(VLOOKUP(Merged!A982,MarTemp_7_759!$A$16:$B$1226,2,FALSE)=-999.9,"",VLOOKUP(Merged!A982,MarTemp_7_759!$A$16:$B$1226,2,FALSE))</f>
        <v>10.199999999999999</v>
      </c>
      <c r="D982">
        <f>IF(VLOOKUP(Merged!A982,MarTemp_reconstructed!$A$18:$B$1197,2,FALSE)=-50,"",VLOOKUP(Merged!A982,MarTemp_reconstructed!$A$18:$B$1197,2,FALSE))</f>
        <v>5.85</v>
      </c>
      <c r="E982" t="e">
        <f>VLOOKUP(Merged!A982,Kyoto_Precip!$A$2:$O$142,15,FALSE)</f>
        <v>#N/A</v>
      </c>
      <c r="F982" t="e">
        <f>VLOOKUP(Merged!A982,Kyoto_Temp!$A$2:$O$142,15,FALSE)</f>
        <v>#N/A</v>
      </c>
      <c r="G982" t="e">
        <f>VLOOKUP(Merged!A982,Kyoto_Sun!$A$2:$O$142,15,FALSE)</f>
        <v>#N/A</v>
      </c>
    </row>
    <row r="983" spans="1:7">
      <c r="A983">
        <f>flowering_prunus!A1008</f>
        <v>1782</v>
      </c>
      <c r="B983">
        <f>IF(VLOOKUP(Merged!A983,flowering_prunus!$A$27:$B$1241,2,FALSE)=0,"",VLOOKUP(Merged!A983,flowering_prunus!$A$27:$B$1241,2,FALSE))</f>
        <v>109</v>
      </c>
      <c r="C983">
        <f>IF(VLOOKUP(Merged!A983,MarTemp_7_759!$A$16:$B$1226,2,FALSE)=-999.9,"",VLOOKUP(Merged!A983,MarTemp_7_759!$A$16:$B$1226,2,FALSE))</f>
        <v>4.9000000000000004</v>
      </c>
      <c r="D983">
        <f>IF(VLOOKUP(Merged!A983,MarTemp_reconstructed!$A$18:$B$1197,2,FALSE)=-50,"",VLOOKUP(Merged!A983,MarTemp_reconstructed!$A$18:$B$1197,2,FALSE))</f>
        <v>6</v>
      </c>
      <c r="E983" t="e">
        <f>VLOOKUP(Merged!A983,Kyoto_Precip!$A$2:$O$142,15,FALSE)</f>
        <v>#N/A</v>
      </c>
      <c r="F983" t="e">
        <f>VLOOKUP(Merged!A983,Kyoto_Temp!$A$2:$O$142,15,FALSE)</f>
        <v>#N/A</v>
      </c>
      <c r="G983" t="e">
        <f>VLOOKUP(Merged!A983,Kyoto_Sun!$A$2:$O$142,15,FALSE)</f>
        <v>#N/A</v>
      </c>
    </row>
    <row r="984" spans="1:7">
      <c r="A984">
        <f>flowering_prunus!A1009</f>
        <v>1783</v>
      </c>
      <c r="B984">
        <f>IF(VLOOKUP(Merged!A984,flowering_prunus!$A$27:$B$1241,2,FALSE)=0,"",VLOOKUP(Merged!A984,flowering_prunus!$A$27:$B$1241,2,FALSE))</f>
        <v>103</v>
      </c>
      <c r="C984">
        <f>IF(VLOOKUP(Merged!A984,MarTemp_7_759!$A$16:$B$1226,2,FALSE)=-999.9,"",VLOOKUP(Merged!A984,MarTemp_7_759!$A$16:$B$1226,2,FALSE))</f>
        <v>6.6</v>
      </c>
      <c r="D984">
        <f>IF(VLOOKUP(Merged!A984,MarTemp_reconstructed!$A$18:$B$1197,2,FALSE)=-50,"",VLOOKUP(Merged!A984,MarTemp_reconstructed!$A$18:$B$1197,2,FALSE))</f>
        <v>5.91</v>
      </c>
      <c r="E984" t="e">
        <f>VLOOKUP(Merged!A984,Kyoto_Precip!$A$2:$O$142,15,FALSE)</f>
        <v>#N/A</v>
      </c>
      <c r="F984" t="e">
        <f>VLOOKUP(Merged!A984,Kyoto_Temp!$A$2:$O$142,15,FALSE)</f>
        <v>#N/A</v>
      </c>
      <c r="G984" t="e">
        <f>VLOOKUP(Merged!A984,Kyoto_Sun!$A$2:$O$142,15,FALSE)</f>
        <v>#N/A</v>
      </c>
    </row>
    <row r="985" spans="1:7">
      <c r="A985">
        <f>flowering_prunus!A1010</f>
        <v>1784</v>
      </c>
      <c r="B985">
        <f>IF(VLOOKUP(Merged!A985,flowering_prunus!$A$27:$B$1241,2,FALSE)=0,"",VLOOKUP(Merged!A985,flowering_prunus!$A$27:$B$1241,2,FALSE))</f>
        <v>105</v>
      </c>
      <c r="C985">
        <f>IF(VLOOKUP(Merged!A985,MarTemp_7_759!$A$16:$B$1226,2,FALSE)=-999.9,"",VLOOKUP(Merged!A985,MarTemp_7_759!$A$16:$B$1226,2,FALSE))</f>
        <v>6</v>
      </c>
      <c r="D985">
        <f>IF(VLOOKUP(Merged!A985,MarTemp_reconstructed!$A$18:$B$1197,2,FALSE)=-50,"",VLOOKUP(Merged!A985,MarTemp_reconstructed!$A$18:$B$1197,2,FALSE))</f>
        <v>6.04</v>
      </c>
      <c r="E985" t="e">
        <f>VLOOKUP(Merged!A985,Kyoto_Precip!$A$2:$O$142,15,FALSE)</f>
        <v>#N/A</v>
      </c>
      <c r="F985" t="e">
        <f>VLOOKUP(Merged!A985,Kyoto_Temp!$A$2:$O$142,15,FALSE)</f>
        <v>#N/A</v>
      </c>
      <c r="G985" t="e">
        <f>VLOOKUP(Merged!A985,Kyoto_Sun!$A$2:$O$142,15,FALSE)</f>
        <v>#N/A</v>
      </c>
    </row>
    <row r="986" spans="1:7">
      <c r="A986">
        <f>flowering_prunus!A1011</f>
        <v>1785</v>
      </c>
      <c r="B986">
        <f>IF(VLOOKUP(Merged!A986,flowering_prunus!$A$27:$B$1241,2,FALSE)=0,"",VLOOKUP(Merged!A986,flowering_prunus!$A$27:$B$1241,2,FALSE))</f>
        <v>108</v>
      </c>
      <c r="C986">
        <f>IF(VLOOKUP(Merged!A986,MarTemp_7_759!$A$16:$B$1226,2,FALSE)=-999.9,"",VLOOKUP(Merged!A986,MarTemp_7_759!$A$16:$B$1226,2,FALSE))</f>
        <v>5.2</v>
      </c>
      <c r="D986">
        <f>IF(VLOOKUP(Merged!A986,MarTemp_reconstructed!$A$18:$B$1197,2,FALSE)=-50,"",VLOOKUP(Merged!A986,MarTemp_reconstructed!$A$18:$B$1197,2,FALSE))</f>
        <v>6.06</v>
      </c>
      <c r="E986" t="e">
        <f>VLOOKUP(Merged!A986,Kyoto_Precip!$A$2:$O$142,15,FALSE)</f>
        <v>#N/A</v>
      </c>
      <c r="F986" t="e">
        <f>VLOOKUP(Merged!A986,Kyoto_Temp!$A$2:$O$142,15,FALSE)</f>
        <v>#N/A</v>
      </c>
      <c r="G986" t="e">
        <f>VLOOKUP(Merged!A986,Kyoto_Sun!$A$2:$O$142,15,FALSE)</f>
        <v>#N/A</v>
      </c>
    </row>
    <row r="987" spans="1:7">
      <c r="A987">
        <f>flowering_prunus!A1012</f>
        <v>1786</v>
      </c>
      <c r="B987">
        <f>IF(VLOOKUP(Merged!A987,flowering_prunus!$A$27:$B$1241,2,FALSE)=0,"",VLOOKUP(Merged!A987,flowering_prunus!$A$27:$B$1241,2,FALSE))</f>
        <v>106</v>
      </c>
      <c r="C987">
        <f>IF(VLOOKUP(Merged!A987,MarTemp_7_759!$A$16:$B$1226,2,FALSE)=-999.9,"",VLOOKUP(Merged!A987,MarTemp_7_759!$A$16:$B$1226,2,FALSE))</f>
        <v>5.7</v>
      </c>
      <c r="D987">
        <f>IF(VLOOKUP(Merged!A987,MarTemp_reconstructed!$A$18:$B$1197,2,FALSE)=-50,"",VLOOKUP(Merged!A987,MarTemp_reconstructed!$A$18:$B$1197,2,FALSE))</f>
        <v>6.06</v>
      </c>
      <c r="E987" t="e">
        <f>VLOOKUP(Merged!A987,Kyoto_Precip!$A$2:$O$142,15,FALSE)</f>
        <v>#N/A</v>
      </c>
      <c r="F987" t="e">
        <f>VLOOKUP(Merged!A987,Kyoto_Temp!$A$2:$O$142,15,FALSE)</f>
        <v>#N/A</v>
      </c>
      <c r="G987" t="e">
        <f>VLOOKUP(Merged!A987,Kyoto_Sun!$A$2:$O$142,15,FALSE)</f>
        <v>#N/A</v>
      </c>
    </row>
    <row r="988" spans="1:7">
      <c r="A988">
        <f>flowering_prunus!A1013</f>
        <v>1787</v>
      </c>
      <c r="B988">
        <f>IF(VLOOKUP(Merged!A988,flowering_prunus!$A$27:$B$1241,2,FALSE)=0,"",VLOOKUP(Merged!A988,flowering_prunus!$A$27:$B$1241,2,FALSE))</f>
        <v>105</v>
      </c>
      <c r="C988">
        <f>IF(VLOOKUP(Merged!A988,MarTemp_7_759!$A$16:$B$1226,2,FALSE)=-999.9,"",VLOOKUP(Merged!A988,MarTemp_7_759!$A$16:$B$1226,2,FALSE))</f>
        <v>6</v>
      </c>
      <c r="D988">
        <f>IF(VLOOKUP(Merged!A988,MarTemp_reconstructed!$A$18:$B$1197,2,FALSE)=-50,"",VLOOKUP(Merged!A988,MarTemp_reconstructed!$A$18:$B$1197,2,FALSE))</f>
        <v>6.13</v>
      </c>
      <c r="E988" t="e">
        <f>VLOOKUP(Merged!A988,Kyoto_Precip!$A$2:$O$142,15,FALSE)</f>
        <v>#N/A</v>
      </c>
      <c r="F988" t="e">
        <f>VLOOKUP(Merged!A988,Kyoto_Temp!$A$2:$O$142,15,FALSE)</f>
        <v>#N/A</v>
      </c>
      <c r="G988" t="e">
        <f>VLOOKUP(Merged!A988,Kyoto_Sun!$A$2:$O$142,15,FALSE)</f>
        <v>#N/A</v>
      </c>
    </row>
    <row r="989" spans="1:7">
      <c r="A989">
        <f>flowering_prunus!A1014</f>
        <v>1788</v>
      </c>
      <c r="B989">
        <f>IF(VLOOKUP(Merged!A989,flowering_prunus!$A$27:$B$1241,2,FALSE)=0,"",VLOOKUP(Merged!A989,flowering_prunus!$A$27:$B$1241,2,FALSE))</f>
        <v>109</v>
      </c>
      <c r="C989">
        <f>IF(VLOOKUP(Merged!A989,MarTemp_7_759!$A$16:$B$1226,2,FALSE)=-999.9,"",VLOOKUP(Merged!A989,MarTemp_7_759!$A$16:$B$1226,2,FALSE))</f>
        <v>4.9000000000000004</v>
      </c>
      <c r="D989">
        <f>IF(VLOOKUP(Merged!A989,MarTemp_reconstructed!$A$18:$B$1197,2,FALSE)=-50,"",VLOOKUP(Merged!A989,MarTemp_reconstructed!$A$18:$B$1197,2,FALSE))</f>
        <v>6.1</v>
      </c>
      <c r="E989" t="e">
        <f>VLOOKUP(Merged!A989,Kyoto_Precip!$A$2:$O$142,15,FALSE)</f>
        <v>#N/A</v>
      </c>
      <c r="F989" t="e">
        <f>VLOOKUP(Merged!A989,Kyoto_Temp!$A$2:$O$142,15,FALSE)</f>
        <v>#N/A</v>
      </c>
      <c r="G989" t="e">
        <f>VLOOKUP(Merged!A989,Kyoto_Sun!$A$2:$O$142,15,FALSE)</f>
        <v>#N/A</v>
      </c>
    </row>
    <row r="990" spans="1:7">
      <c r="A990">
        <f>flowering_prunus!A1015</f>
        <v>1789</v>
      </c>
      <c r="B990">
        <f>IF(VLOOKUP(Merged!A990,flowering_prunus!$A$27:$B$1241,2,FALSE)=0,"",VLOOKUP(Merged!A990,flowering_prunus!$A$27:$B$1241,2,FALSE))</f>
        <v>106</v>
      </c>
      <c r="C990">
        <f>IF(VLOOKUP(Merged!A990,MarTemp_7_759!$A$16:$B$1226,2,FALSE)=-999.9,"",VLOOKUP(Merged!A990,MarTemp_7_759!$A$16:$B$1226,2,FALSE))</f>
        <v>5.7</v>
      </c>
      <c r="D990">
        <f>IF(VLOOKUP(Merged!A990,MarTemp_reconstructed!$A$18:$B$1197,2,FALSE)=-50,"",VLOOKUP(Merged!A990,MarTemp_reconstructed!$A$18:$B$1197,2,FALSE))</f>
        <v>6.06</v>
      </c>
      <c r="E990" t="e">
        <f>VLOOKUP(Merged!A990,Kyoto_Precip!$A$2:$O$142,15,FALSE)</f>
        <v>#N/A</v>
      </c>
      <c r="F990" t="e">
        <f>VLOOKUP(Merged!A990,Kyoto_Temp!$A$2:$O$142,15,FALSE)</f>
        <v>#N/A</v>
      </c>
      <c r="G990" t="e">
        <f>VLOOKUP(Merged!A990,Kyoto_Sun!$A$2:$O$142,15,FALSE)</f>
        <v>#N/A</v>
      </c>
    </row>
    <row r="991" spans="1:7">
      <c r="A991">
        <f>flowering_prunus!A1016</f>
        <v>1790</v>
      </c>
      <c r="B991">
        <f>IF(VLOOKUP(Merged!A991,flowering_prunus!$A$27:$B$1241,2,FALSE)=0,"",VLOOKUP(Merged!A991,flowering_prunus!$A$27:$B$1241,2,FALSE))</f>
        <v>119</v>
      </c>
      <c r="C991">
        <f>IF(VLOOKUP(Merged!A991,MarTemp_7_759!$A$16:$B$1226,2,FALSE)=-999.9,"",VLOOKUP(Merged!A991,MarTemp_7_759!$A$16:$B$1226,2,FALSE))</f>
        <v>2.2000000000000002</v>
      </c>
      <c r="D991">
        <f>IF(VLOOKUP(Merged!A991,MarTemp_reconstructed!$A$18:$B$1197,2,FALSE)=-50,"",VLOOKUP(Merged!A991,MarTemp_reconstructed!$A$18:$B$1197,2,FALSE))</f>
        <v>6.22</v>
      </c>
      <c r="E991" t="e">
        <f>VLOOKUP(Merged!A991,Kyoto_Precip!$A$2:$O$142,15,FALSE)</f>
        <v>#N/A</v>
      </c>
      <c r="F991" t="e">
        <f>VLOOKUP(Merged!A991,Kyoto_Temp!$A$2:$O$142,15,FALSE)</f>
        <v>#N/A</v>
      </c>
      <c r="G991" t="e">
        <f>VLOOKUP(Merged!A991,Kyoto_Sun!$A$2:$O$142,15,FALSE)</f>
        <v>#N/A</v>
      </c>
    </row>
    <row r="992" spans="1:7">
      <c r="A992">
        <f>flowering_prunus!A1017</f>
        <v>1791</v>
      </c>
      <c r="B992">
        <f>IF(VLOOKUP(Merged!A992,flowering_prunus!$A$27:$B$1241,2,FALSE)=0,"",VLOOKUP(Merged!A992,flowering_prunus!$A$27:$B$1241,2,FALSE))</f>
        <v>99</v>
      </c>
      <c r="C992">
        <f>IF(VLOOKUP(Merged!A992,MarTemp_7_759!$A$16:$B$1226,2,FALSE)=-999.9,"",VLOOKUP(Merged!A992,MarTemp_7_759!$A$16:$B$1226,2,FALSE))</f>
        <v>7.7</v>
      </c>
      <c r="D992">
        <f>IF(VLOOKUP(Merged!A992,MarTemp_reconstructed!$A$18:$B$1197,2,FALSE)=-50,"",VLOOKUP(Merged!A992,MarTemp_reconstructed!$A$18:$B$1197,2,FALSE))</f>
        <v>6.09</v>
      </c>
      <c r="E992" t="e">
        <f>VLOOKUP(Merged!A992,Kyoto_Precip!$A$2:$O$142,15,FALSE)</f>
        <v>#N/A</v>
      </c>
      <c r="F992" t="e">
        <f>VLOOKUP(Merged!A992,Kyoto_Temp!$A$2:$O$142,15,FALSE)</f>
        <v>#N/A</v>
      </c>
      <c r="G992" t="e">
        <f>VLOOKUP(Merged!A992,Kyoto_Sun!$A$2:$O$142,15,FALSE)</f>
        <v>#N/A</v>
      </c>
    </row>
    <row r="993" spans="1:7">
      <c r="A993">
        <f>flowering_prunus!A1018</f>
        <v>1792</v>
      </c>
      <c r="B993">
        <f>IF(VLOOKUP(Merged!A993,flowering_prunus!$A$27:$B$1241,2,FALSE)=0,"",VLOOKUP(Merged!A993,flowering_prunus!$A$27:$B$1241,2,FALSE))</f>
        <v>101</v>
      </c>
      <c r="C993">
        <f>IF(VLOOKUP(Merged!A993,MarTemp_7_759!$A$16:$B$1226,2,FALSE)=-999.9,"",VLOOKUP(Merged!A993,MarTemp_7_759!$A$16:$B$1226,2,FALSE))</f>
        <v>7.2</v>
      </c>
      <c r="D993">
        <f>IF(VLOOKUP(Merged!A993,MarTemp_reconstructed!$A$18:$B$1197,2,FALSE)=-50,"",VLOOKUP(Merged!A993,MarTemp_reconstructed!$A$18:$B$1197,2,FALSE))</f>
        <v>6.02</v>
      </c>
      <c r="E993" t="e">
        <f>VLOOKUP(Merged!A993,Kyoto_Precip!$A$2:$O$142,15,FALSE)</f>
        <v>#N/A</v>
      </c>
      <c r="F993" t="e">
        <f>VLOOKUP(Merged!A993,Kyoto_Temp!$A$2:$O$142,15,FALSE)</f>
        <v>#N/A</v>
      </c>
      <c r="G993" t="e">
        <f>VLOOKUP(Merged!A993,Kyoto_Sun!$A$2:$O$142,15,FALSE)</f>
        <v>#N/A</v>
      </c>
    </row>
    <row r="994" spans="1:7">
      <c r="A994">
        <f>flowering_prunus!A1019</f>
        <v>1793</v>
      </c>
      <c r="B994">
        <f>IF(VLOOKUP(Merged!A994,flowering_prunus!$A$27:$B$1241,2,FALSE)=0,"",VLOOKUP(Merged!A994,flowering_prunus!$A$27:$B$1241,2,FALSE))</f>
        <v>106</v>
      </c>
      <c r="C994">
        <f>IF(VLOOKUP(Merged!A994,MarTemp_7_759!$A$16:$B$1226,2,FALSE)=-999.9,"",VLOOKUP(Merged!A994,MarTemp_7_759!$A$16:$B$1226,2,FALSE))</f>
        <v>5.7</v>
      </c>
      <c r="D994">
        <f>IF(VLOOKUP(Merged!A994,MarTemp_reconstructed!$A$18:$B$1197,2,FALSE)=-50,"",VLOOKUP(Merged!A994,MarTemp_reconstructed!$A$18:$B$1197,2,FALSE))</f>
        <v>6.07</v>
      </c>
      <c r="E994" t="e">
        <f>VLOOKUP(Merged!A994,Kyoto_Precip!$A$2:$O$142,15,FALSE)</f>
        <v>#N/A</v>
      </c>
      <c r="F994" t="e">
        <f>VLOOKUP(Merged!A994,Kyoto_Temp!$A$2:$O$142,15,FALSE)</f>
        <v>#N/A</v>
      </c>
      <c r="G994" t="e">
        <f>VLOOKUP(Merged!A994,Kyoto_Sun!$A$2:$O$142,15,FALSE)</f>
        <v>#N/A</v>
      </c>
    </row>
    <row r="995" spans="1:7">
      <c r="A995">
        <f>flowering_prunus!A1020</f>
        <v>1794</v>
      </c>
      <c r="B995">
        <f>IF(VLOOKUP(Merged!A995,flowering_prunus!$A$27:$B$1241,2,FALSE)=0,"",VLOOKUP(Merged!A995,flowering_prunus!$A$27:$B$1241,2,FALSE))</f>
        <v>104</v>
      </c>
      <c r="C995">
        <f>IF(VLOOKUP(Merged!A995,MarTemp_7_759!$A$16:$B$1226,2,FALSE)=-999.9,"",VLOOKUP(Merged!A995,MarTemp_7_759!$A$16:$B$1226,2,FALSE))</f>
        <v>6.3</v>
      </c>
      <c r="D995">
        <f>IF(VLOOKUP(Merged!A995,MarTemp_reconstructed!$A$18:$B$1197,2,FALSE)=-50,"",VLOOKUP(Merged!A995,MarTemp_reconstructed!$A$18:$B$1197,2,FALSE))</f>
        <v>6.11</v>
      </c>
      <c r="E995" t="e">
        <f>VLOOKUP(Merged!A995,Kyoto_Precip!$A$2:$O$142,15,FALSE)</f>
        <v>#N/A</v>
      </c>
      <c r="F995" t="e">
        <f>VLOOKUP(Merged!A995,Kyoto_Temp!$A$2:$O$142,15,FALSE)</f>
        <v>#N/A</v>
      </c>
      <c r="G995" t="e">
        <f>VLOOKUP(Merged!A995,Kyoto_Sun!$A$2:$O$142,15,FALSE)</f>
        <v>#N/A</v>
      </c>
    </row>
    <row r="996" spans="1:7">
      <c r="A996">
        <f>flowering_prunus!A1021</f>
        <v>1795</v>
      </c>
      <c r="B996">
        <f>IF(VLOOKUP(Merged!A996,flowering_prunus!$A$27:$B$1241,2,FALSE)=0,"",VLOOKUP(Merged!A996,flowering_prunus!$A$27:$B$1241,2,FALSE))</f>
        <v>113</v>
      </c>
      <c r="C996">
        <f>IF(VLOOKUP(Merged!A996,MarTemp_7_759!$A$16:$B$1226,2,FALSE)=-999.9,"",VLOOKUP(Merged!A996,MarTemp_7_759!$A$16:$B$1226,2,FALSE))</f>
        <v>3.8</v>
      </c>
      <c r="D996">
        <f>IF(VLOOKUP(Merged!A996,MarTemp_reconstructed!$A$18:$B$1197,2,FALSE)=-50,"",VLOOKUP(Merged!A996,MarTemp_reconstructed!$A$18:$B$1197,2,FALSE))</f>
        <v>6.07</v>
      </c>
      <c r="E996" t="e">
        <f>VLOOKUP(Merged!A996,Kyoto_Precip!$A$2:$O$142,15,FALSE)</f>
        <v>#N/A</v>
      </c>
      <c r="F996" t="e">
        <f>VLOOKUP(Merged!A996,Kyoto_Temp!$A$2:$O$142,15,FALSE)</f>
        <v>#N/A</v>
      </c>
      <c r="G996" t="e">
        <f>VLOOKUP(Merged!A996,Kyoto_Sun!$A$2:$O$142,15,FALSE)</f>
        <v>#N/A</v>
      </c>
    </row>
    <row r="997" spans="1:7">
      <c r="A997">
        <f>flowering_prunus!A1022</f>
        <v>1796</v>
      </c>
      <c r="B997">
        <f>IF(VLOOKUP(Merged!A997,flowering_prunus!$A$27:$B$1241,2,FALSE)=0,"",VLOOKUP(Merged!A997,flowering_prunus!$A$27:$B$1241,2,FALSE))</f>
        <v>103</v>
      </c>
      <c r="C997">
        <f>IF(VLOOKUP(Merged!A997,MarTemp_7_759!$A$16:$B$1226,2,FALSE)=-999.9,"",VLOOKUP(Merged!A997,MarTemp_7_759!$A$16:$B$1226,2,FALSE))</f>
        <v>6.6</v>
      </c>
      <c r="D997">
        <f>IF(VLOOKUP(Merged!A997,MarTemp_reconstructed!$A$18:$B$1197,2,FALSE)=-50,"",VLOOKUP(Merged!A997,MarTemp_reconstructed!$A$18:$B$1197,2,FALSE))</f>
        <v>6.06</v>
      </c>
      <c r="E997" t="e">
        <f>VLOOKUP(Merged!A997,Kyoto_Precip!$A$2:$O$142,15,FALSE)</f>
        <v>#N/A</v>
      </c>
      <c r="F997" t="e">
        <f>VLOOKUP(Merged!A997,Kyoto_Temp!$A$2:$O$142,15,FALSE)</f>
        <v>#N/A</v>
      </c>
      <c r="G997" t="e">
        <f>VLOOKUP(Merged!A997,Kyoto_Sun!$A$2:$O$142,15,FALSE)</f>
        <v>#N/A</v>
      </c>
    </row>
    <row r="998" spans="1:7">
      <c r="A998">
        <f>flowering_prunus!A1023</f>
        <v>1797</v>
      </c>
      <c r="B998">
        <f>IF(VLOOKUP(Merged!A998,flowering_prunus!$A$27:$B$1241,2,FALSE)=0,"",VLOOKUP(Merged!A998,flowering_prunus!$A$27:$B$1241,2,FALSE))</f>
        <v>97</v>
      </c>
      <c r="C998">
        <f>IF(VLOOKUP(Merged!A998,MarTemp_7_759!$A$16:$B$1226,2,FALSE)=-999.9,"",VLOOKUP(Merged!A998,MarTemp_7_759!$A$16:$B$1226,2,FALSE))</f>
        <v>8.3000000000000007</v>
      </c>
      <c r="D998">
        <f>IF(VLOOKUP(Merged!A998,MarTemp_reconstructed!$A$18:$B$1197,2,FALSE)=-50,"",VLOOKUP(Merged!A998,MarTemp_reconstructed!$A$18:$B$1197,2,FALSE))</f>
        <v>5.79</v>
      </c>
      <c r="E998" t="e">
        <f>VLOOKUP(Merged!A998,Kyoto_Precip!$A$2:$O$142,15,FALSE)</f>
        <v>#N/A</v>
      </c>
      <c r="F998" t="e">
        <f>VLOOKUP(Merged!A998,Kyoto_Temp!$A$2:$O$142,15,FALSE)</f>
        <v>#N/A</v>
      </c>
      <c r="G998" t="e">
        <f>VLOOKUP(Merged!A998,Kyoto_Sun!$A$2:$O$142,15,FALSE)</f>
        <v>#N/A</v>
      </c>
    </row>
    <row r="999" spans="1:7">
      <c r="A999">
        <f>flowering_prunus!A1024</f>
        <v>1798</v>
      </c>
      <c r="B999">
        <f>IF(VLOOKUP(Merged!A999,flowering_prunus!$A$27:$B$1241,2,FALSE)=0,"",VLOOKUP(Merged!A999,flowering_prunus!$A$27:$B$1241,2,FALSE))</f>
        <v>110</v>
      </c>
      <c r="C999">
        <f>IF(VLOOKUP(Merged!A999,MarTemp_7_759!$A$16:$B$1226,2,FALSE)=-999.9,"",VLOOKUP(Merged!A999,MarTemp_7_759!$A$16:$B$1226,2,FALSE))</f>
        <v>4.5999999999999996</v>
      </c>
      <c r="D999">
        <f>IF(VLOOKUP(Merged!A999,MarTemp_reconstructed!$A$18:$B$1197,2,FALSE)=-50,"",VLOOKUP(Merged!A999,MarTemp_reconstructed!$A$18:$B$1197,2,FALSE))</f>
        <v>5.81</v>
      </c>
      <c r="E999" t="e">
        <f>VLOOKUP(Merged!A999,Kyoto_Precip!$A$2:$O$142,15,FALSE)</f>
        <v>#N/A</v>
      </c>
      <c r="F999" t="e">
        <f>VLOOKUP(Merged!A999,Kyoto_Temp!$A$2:$O$142,15,FALSE)</f>
        <v>#N/A</v>
      </c>
      <c r="G999" t="e">
        <f>VLOOKUP(Merged!A999,Kyoto_Sun!$A$2:$O$142,15,FALSE)</f>
        <v>#N/A</v>
      </c>
    </row>
    <row r="1000" spans="1:7">
      <c r="A1000">
        <f>flowering_prunus!A1025</f>
        <v>1799</v>
      </c>
      <c r="B1000">
        <f>IF(VLOOKUP(Merged!A1000,flowering_prunus!$A$27:$B$1241,2,FALSE)=0,"",VLOOKUP(Merged!A1000,flowering_prunus!$A$27:$B$1241,2,FALSE))</f>
        <v>103</v>
      </c>
      <c r="C1000">
        <f>IF(VLOOKUP(Merged!A1000,MarTemp_7_759!$A$16:$B$1226,2,FALSE)=-999.9,"",VLOOKUP(Merged!A1000,MarTemp_7_759!$A$16:$B$1226,2,FALSE))</f>
        <v>6.6</v>
      </c>
      <c r="D1000">
        <f>IF(VLOOKUP(Merged!A1000,MarTemp_reconstructed!$A$18:$B$1197,2,FALSE)=-50,"",VLOOKUP(Merged!A1000,MarTemp_reconstructed!$A$18:$B$1197,2,FALSE))</f>
        <v>5.72</v>
      </c>
      <c r="E1000" t="e">
        <f>VLOOKUP(Merged!A1000,Kyoto_Precip!$A$2:$O$142,15,FALSE)</f>
        <v>#N/A</v>
      </c>
      <c r="F1000" t="e">
        <f>VLOOKUP(Merged!A1000,Kyoto_Temp!$A$2:$O$142,15,FALSE)</f>
        <v>#N/A</v>
      </c>
      <c r="G1000" t="e">
        <f>VLOOKUP(Merged!A1000,Kyoto_Sun!$A$2:$O$142,15,FALSE)</f>
        <v>#N/A</v>
      </c>
    </row>
    <row r="1001" spans="1:7">
      <c r="A1001">
        <f>flowering_prunus!A1026</f>
        <v>1800</v>
      </c>
      <c r="B1001">
        <f>IF(VLOOKUP(Merged!A1001,flowering_prunus!$A$27:$B$1241,2,FALSE)=0,"",VLOOKUP(Merged!A1001,flowering_prunus!$A$27:$B$1241,2,FALSE))</f>
        <v>103</v>
      </c>
      <c r="C1001">
        <f>IF(VLOOKUP(Merged!A1001,MarTemp_7_759!$A$16:$B$1226,2,FALSE)=-999.9,"",VLOOKUP(Merged!A1001,MarTemp_7_759!$A$16:$B$1226,2,FALSE))</f>
        <v>6.6</v>
      </c>
      <c r="D1001">
        <f>IF(VLOOKUP(Merged!A1001,MarTemp_reconstructed!$A$18:$B$1197,2,FALSE)=-50,"",VLOOKUP(Merged!A1001,MarTemp_reconstructed!$A$18:$B$1197,2,FALSE))</f>
        <v>5.66</v>
      </c>
      <c r="E1001" t="e">
        <f>VLOOKUP(Merged!A1001,Kyoto_Precip!$A$2:$O$142,15,FALSE)</f>
        <v>#N/A</v>
      </c>
      <c r="F1001" t="e">
        <f>VLOOKUP(Merged!A1001,Kyoto_Temp!$A$2:$O$142,15,FALSE)</f>
        <v>#N/A</v>
      </c>
      <c r="G1001" t="e">
        <f>VLOOKUP(Merged!A1001,Kyoto_Sun!$A$2:$O$142,15,FALSE)</f>
        <v>#N/A</v>
      </c>
    </row>
    <row r="1002" spans="1:7">
      <c r="A1002">
        <f>flowering_prunus!A1027</f>
        <v>1801</v>
      </c>
      <c r="B1002">
        <f>IF(VLOOKUP(Merged!A1002,flowering_prunus!$A$27:$B$1241,2,FALSE)=0,"",VLOOKUP(Merged!A1002,flowering_prunus!$A$27:$B$1241,2,FALSE))</f>
        <v>105</v>
      </c>
      <c r="C1002">
        <f>IF(VLOOKUP(Merged!A1002,MarTemp_7_759!$A$16:$B$1226,2,FALSE)=-999.9,"",VLOOKUP(Merged!A1002,MarTemp_7_759!$A$16:$B$1226,2,FALSE))</f>
        <v>6</v>
      </c>
      <c r="D1002">
        <f>IF(VLOOKUP(Merged!A1002,MarTemp_reconstructed!$A$18:$B$1197,2,FALSE)=-50,"",VLOOKUP(Merged!A1002,MarTemp_reconstructed!$A$18:$B$1197,2,FALSE))</f>
        <v>5.71</v>
      </c>
      <c r="E1002" t="e">
        <f>VLOOKUP(Merged!A1002,Kyoto_Precip!$A$2:$O$142,15,FALSE)</f>
        <v>#N/A</v>
      </c>
      <c r="F1002" t="e">
        <f>VLOOKUP(Merged!A1002,Kyoto_Temp!$A$2:$O$142,15,FALSE)</f>
        <v>#N/A</v>
      </c>
      <c r="G1002" t="e">
        <f>VLOOKUP(Merged!A1002,Kyoto_Sun!$A$2:$O$142,15,FALSE)</f>
        <v>#N/A</v>
      </c>
    </row>
    <row r="1003" spans="1:7">
      <c r="A1003">
        <f>flowering_prunus!A1028</f>
        <v>1802</v>
      </c>
      <c r="B1003">
        <f>IF(VLOOKUP(Merged!A1003,flowering_prunus!$A$27:$B$1241,2,FALSE)=0,"",VLOOKUP(Merged!A1003,flowering_prunus!$A$27:$B$1241,2,FALSE))</f>
        <v>96</v>
      </c>
      <c r="C1003">
        <f>IF(VLOOKUP(Merged!A1003,MarTemp_7_759!$A$16:$B$1226,2,FALSE)=-999.9,"",VLOOKUP(Merged!A1003,MarTemp_7_759!$A$16:$B$1226,2,FALSE))</f>
        <v>8.6</v>
      </c>
      <c r="D1003">
        <f>IF(VLOOKUP(Merged!A1003,MarTemp_reconstructed!$A$18:$B$1197,2,FALSE)=-50,"",VLOOKUP(Merged!A1003,MarTemp_reconstructed!$A$18:$B$1197,2,FALSE))</f>
        <v>5.67</v>
      </c>
      <c r="E1003" t="e">
        <f>VLOOKUP(Merged!A1003,Kyoto_Precip!$A$2:$O$142,15,FALSE)</f>
        <v>#N/A</v>
      </c>
      <c r="F1003" t="e">
        <f>VLOOKUP(Merged!A1003,Kyoto_Temp!$A$2:$O$142,15,FALSE)</f>
        <v>#N/A</v>
      </c>
      <c r="G1003" t="e">
        <f>VLOOKUP(Merged!A1003,Kyoto_Sun!$A$2:$O$142,15,FALSE)</f>
        <v>#N/A</v>
      </c>
    </row>
    <row r="1004" spans="1:7">
      <c r="A1004">
        <f>flowering_prunus!A1029</f>
        <v>1803</v>
      </c>
      <c r="B1004">
        <f>IF(VLOOKUP(Merged!A1004,flowering_prunus!$A$27:$B$1241,2,FALSE)=0,"",VLOOKUP(Merged!A1004,flowering_prunus!$A$27:$B$1241,2,FALSE))</f>
        <v>110</v>
      </c>
      <c r="C1004">
        <f>IF(VLOOKUP(Merged!A1004,MarTemp_7_759!$A$16:$B$1226,2,FALSE)=-999.9,"",VLOOKUP(Merged!A1004,MarTemp_7_759!$A$16:$B$1226,2,FALSE))</f>
        <v>4.5999999999999996</v>
      </c>
      <c r="D1004">
        <f>IF(VLOOKUP(Merged!A1004,MarTemp_reconstructed!$A$18:$B$1197,2,FALSE)=-50,"",VLOOKUP(Merged!A1004,MarTemp_reconstructed!$A$18:$B$1197,2,FALSE))</f>
        <v>5.66</v>
      </c>
      <c r="E1004" t="e">
        <f>VLOOKUP(Merged!A1004,Kyoto_Precip!$A$2:$O$142,15,FALSE)</f>
        <v>#N/A</v>
      </c>
      <c r="F1004" t="e">
        <f>VLOOKUP(Merged!A1004,Kyoto_Temp!$A$2:$O$142,15,FALSE)</f>
        <v>#N/A</v>
      </c>
      <c r="G1004" t="e">
        <f>VLOOKUP(Merged!A1004,Kyoto_Sun!$A$2:$O$142,15,FALSE)</f>
        <v>#N/A</v>
      </c>
    </row>
    <row r="1005" spans="1:7">
      <c r="A1005">
        <f>flowering_prunus!A1030</f>
        <v>1804</v>
      </c>
      <c r="B1005">
        <f>IF(VLOOKUP(Merged!A1005,flowering_prunus!$A$27:$B$1241,2,FALSE)=0,"",VLOOKUP(Merged!A1005,flowering_prunus!$A$27:$B$1241,2,FALSE))</f>
        <v>104</v>
      </c>
      <c r="C1005">
        <f>IF(VLOOKUP(Merged!A1005,MarTemp_7_759!$A$16:$B$1226,2,FALSE)=-999.9,"",VLOOKUP(Merged!A1005,MarTemp_7_759!$A$16:$B$1226,2,FALSE))</f>
        <v>6.3</v>
      </c>
      <c r="D1005">
        <f>IF(VLOOKUP(Merged!A1005,MarTemp_reconstructed!$A$18:$B$1197,2,FALSE)=-50,"",VLOOKUP(Merged!A1005,MarTemp_reconstructed!$A$18:$B$1197,2,FALSE))</f>
        <v>5.69</v>
      </c>
      <c r="E1005" t="e">
        <f>VLOOKUP(Merged!A1005,Kyoto_Precip!$A$2:$O$142,15,FALSE)</f>
        <v>#N/A</v>
      </c>
      <c r="F1005" t="e">
        <f>VLOOKUP(Merged!A1005,Kyoto_Temp!$A$2:$O$142,15,FALSE)</f>
        <v>#N/A</v>
      </c>
      <c r="G1005" t="e">
        <f>VLOOKUP(Merged!A1005,Kyoto_Sun!$A$2:$O$142,15,FALSE)</f>
        <v>#N/A</v>
      </c>
    </row>
    <row r="1006" spans="1:7">
      <c r="A1006">
        <f>flowering_prunus!A1031</f>
        <v>1805</v>
      </c>
      <c r="B1006">
        <f>IF(VLOOKUP(Merged!A1006,flowering_prunus!$A$27:$B$1241,2,FALSE)=0,"",VLOOKUP(Merged!A1006,flowering_prunus!$A$27:$B$1241,2,FALSE))</f>
        <v>93</v>
      </c>
      <c r="C1006">
        <f>IF(VLOOKUP(Merged!A1006,MarTemp_7_759!$A$16:$B$1226,2,FALSE)=-999.9,"",VLOOKUP(Merged!A1006,MarTemp_7_759!$A$16:$B$1226,2,FALSE))</f>
        <v>9.6</v>
      </c>
      <c r="D1006">
        <f>IF(VLOOKUP(Merged!A1006,MarTemp_reconstructed!$A$18:$B$1197,2,FALSE)=-50,"",VLOOKUP(Merged!A1006,MarTemp_reconstructed!$A$18:$B$1197,2,FALSE))</f>
        <v>5.79</v>
      </c>
      <c r="E1006" t="e">
        <f>VLOOKUP(Merged!A1006,Kyoto_Precip!$A$2:$O$142,15,FALSE)</f>
        <v>#N/A</v>
      </c>
      <c r="F1006" t="e">
        <f>VLOOKUP(Merged!A1006,Kyoto_Temp!$A$2:$O$142,15,FALSE)</f>
        <v>#N/A</v>
      </c>
      <c r="G1006" t="e">
        <f>VLOOKUP(Merged!A1006,Kyoto_Sun!$A$2:$O$142,15,FALSE)</f>
        <v>#N/A</v>
      </c>
    </row>
    <row r="1007" spans="1:7">
      <c r="A1007">
        <f>flowering_prunus!A1032</f>
        <v>1806</v>
      </c>
      <c r="B1007">
        <f>IF(VLOOKUP(Merged!A1007,flowering_prunus!$A$27:$B$1241,2,FALSE)=0,"",VLOOKUP(Merged!A1007,flowering_prunus!$A$27:$B$1241,2,FALSE))</f>
        <v>114</v>
      </c>
      <c r="C1007">
        <f>IF(VLOOKUP(Merged!A1007,MarTemp_7_759!$A$16:$B$1226,2,FALSE)=-999.9,"",VLOOKUP(Merged!A1007,MarTemp_7_759!$A$16:$B$1226,2,FALSE))</f>
        <v>3.5</v>
      </c>
      <c r="D1007">
        <f>IF(VLOOKUP(Merged!A1007,MarTemp_reconstructed!$A$18:$B$1197,2,FALSE)=-50,"",VLOOKUP(Merged!A1007,MarTemp_reconstructed!$A$18:$B$1197,2,FALSE))</f>
        <v>5.88</v>
      </c>
      <c r="E1007" t="e">
        <f>VLOOKUP(Merged!A1007,Kyoto_Precip!$A$2:$O$142,15,FALSE)</f>
        <v>#N/A</v>
      </c>
      <c r="F1007" t="e">
        <f>VLOOKUP(Merged!A1007,Kyoto_Temp!$A$2:$O$142,15,FALSE)</f>
        <v>#N/A</v>
      </c>
      <c r="G1007" t="e">
        <f>VLOOKUP(Merged!A1007,Kyoto_Sun!$A$2:$O$142,15,FALSE)</f>
        <v>#N/A</v>
      </c>
    </row>
    <row r="1008" spans="1:7">
      <c r="A1008">
        <f>flowering_prunus!A1033</f>
        <v>1807</v>
      </c>
      <c r="B1008">
        <f>IF(VLOOKUP(Merged!A1008,flowering_prunus!$A$27:$B$1241,2,FALSE)=0,"",VLOOKUP(Merged!A1008,flowering_prunus!$A$27:$B$1241,2,FALSE))</f>
        <v>116</v>
      </c>
      <c r="C1008">
        <f>IF(VLOOKUP(Merged!A1008,MarTemp_7_759!$A$16:$B$1226,2,FALSE)=-999.9,"",VLOOKUP(Merged!A1008,MarTemp_7_759!$A$16:$B$1226,2,FALSE))</f>
        <v>3</v>
      </c>
      <c r="D1008">
        <f>IF(VLOOKUP(Merged!A1008,MarTemp_reconstructed!$A$18:$B$1197,2,FALSE)=-50,"",VLOOKUP(Merged!A1008,MarTemp_reconstructed!$A$18:$B$1197,2,FALSE))</f>
        <v>5.85</v>
      </c>
      <c r="E1008" t="e">
        <f>VLOOKUP(Merged!A1008,Kyoto_Precip!$A$2:$O$142,15,FALSE)</f>
        <v>#N/A</v>
      </c>
      <c r="F1008" t="e">
        <f>VLOOKUP(Merged!A1008,Kyoto_Temp!$A$2:$O$142,15,FALSE)</f>
        <v>#N/A</v>
      </c>
      <c r="G1008" t="e">
        <f>VLOOKUP(Merged!A1008,Kyoto_Sun!$A$2:$O$142,15,FALSE)</f>
        <v>#N/A</v>
      </c>
    </row>
    <row r="1009" spans="1:7">
      <c r="A1009">
        <f>flowering_prunus!A1034</f>
        <v>1808</v>
      </c>
      <c r="B1009">
        <f>IF(VLOOKUP(Merged!A1009,flowering_prunus!$A$27:$B$1241,2,FALSE)=0,"",VLOOKUP(Merged!A1009,flowering_prunus!$A$27:$B$1241,2,FALSE))</f>
        <v>98</v>
      </c>
      <c r="C1009">
        <f>IF(VLOOKUP(Merged!A1009,MarTemp_7_759!$A$16:$B$1226,2,FALSE)=-999.9,"",VLOOKUP(Merged!A1009,MarTemp_7_759!$A$16:$B$1226,2,FALSE))</f>
        <v>8</v>
      </c>
      <c r="D1009">
        <f>IF(VLOOKUP(Merged!A1009,MarTemp_reconstructed!$A$18:$B$1197,2,FALSE)=-50,"",VLOOKUP(Merged!A1009,MarTemp_reconstructed!$A$18:$B$1197,2,FALSE))</f>
        <v>5.81</v>
      </c>
      <c r="E1009" t="e">
        <f>VLOOKUP(Merged!A1009,Kyoto_Precip!$A$2:$O$142,15,FALSE)</f>
        <v>#N/A</v>
      </c>
      <c r="F1009" t="e">
        <f>VLOOKUP(Merged!A1009,Kyoto_Temp!$A$2:$O$142,15,FALSE)</f>
        <v>#N/A</v>
      </c>
      <c r="G1009" t="e">
        <f>VLOOKUP(Merged!A1009,Kyoto_Sun!$A$2:$O$142,15,FALSE)</f>
        <v>#N/A</v>
      </c>
    </row>
    <row r="1010" spans="1:7">
      <c r="A1010">
        <f>flowering_prunus!A1035</f>
        <v>1809</v>
      </c>
      <c r="B1010">
        <f>IF(VLOOKUP(Merged!A1010,flowering_prunus!$A$27:$B$1241,2,FALSE)=0,"",VLOOKUP(Merged!A1010,flowering_prunus!$A$27:$B$1241,2,FALSE))</f>
        <v>107</v>
      </c>
      <c r="C1010">
        <f>IF(VLOOKUP(Merged!A1010,MarTemp_7_759!$A$16:$B$1226,2,FALSE)=-999.9,"",VLOOKUP(Merged!A1010,MarTemp_7_759!$A$16:$B$1226,2,FALSE))</f>
        <v>5.4</v>
      </c>
      <c r="D1010">
        <f>IF(VLOOKUP(Merged!A1010,MarTemp_reconstructed!$A$18:$B$1197,2,FALSE)=-50,"",VLOOKUP(Merged!A1010,MarTemp_reconstructed!$A$18:$B$1197,2,FALSE))</f>
        <v>5.79</v>
      </c>
      <c r="E1010" t="e">
        <f>VLOOKUP(Merged!A1010,Kyoto_Precip!$A$2:$O$142,15,FALSE)</f>
        <v>#N/A</v>
      </c>
      <c r="F1010" t="e">
        <f>VLOOKUP(Merged!A1010,Kyoto_Temp!$A$2:$O$142,15,FALSE)</f>
        <v>#N/A</v>
      </c>
      <c r="G1010" t="e">
        <f>VLOOKUP(Merged!A1010,Kyoto_Sun!$A$2:$O$142,15,FALSE)</f>
        <v>#N/A</v>
      </c>
    </row>
    <row r="1011" spans="1:7">
      <c r="A1011">
        <f>flowering_prunus!A1036</f>
        <v>1810</v>
      </c>
      <c r="B1011">
        <f>IF(VLOOKUP(Merged!A1011,flowering_prunus!$A$27:$B$1241,2,FALSE)=0,"",VLOOKUP(Merged!A1011,flowering_prunus!$A$27:$B$1241,2,FALSE))</f>
        <v>100</v>
      </c>
      <c r="C1011">
        <f>IF(VLOOKUP(Merged!A1011,MarTemp_7_759!$A$16:$B$1226,2,FALSE)=-999.9,"",VLOOKUP(Merged!A1011,MarTemp_7_759!$A$16:$B$1226,2,FALSE))</f>
        <v>7.4</v>
      </c>
      <c r="D1011">
        <f>IF(VLOOKUP(Merged!A1011,MarTemp_reconstructed!$A$18:$B$1197,2,FALSE)=-50,"",VLOOKUP(Merged!A1011,MarTemp_reconstructed!$A$18:$B$1197,2,FALSE))</f>
        <v>5.7</v>
      </c>
      <c r="E1011" t="e">
        <f>VLOOKUP(Merged!A1011,Kyoto_Precip!$A$2:$O$142,15,FALSE)</f>
        <v>#N/A</v>
      </c>
      <c r="F1011" t="e">
        <f>VLOOKUP(Merged!A1011,Kyoto_Temp!$A$2:$O$142,15,FALSE)</f>
        <v>#N/A</v>
      </c>
      <c r="G1011" t="e">
        <f>VLOOKUP(Merged!A1011,Kyoto_Sun!$A$2:$O$142,15,FALSE)</f>
        <v>#N/A</v>
      </c>
    </row>
    <row r="1012" spans="1:7">
      <c r="A1012">
        <f>flowering_prunus!A1037</f>
        <v>1811</v>
      </c>
      <c r="B1012">
        <f>IF(VLOOKUP(Merged!A1012,flowering_prunus!$A$27:$B$1241,2,FALSE)=0,"",VLOOKUP(Merged!A1012,flowering_prunus!$A$27:$B$1241,2,FALSE))</f>
        <v>110</v>
      </c>
      <c r="C1012">
        <f>IF(VLOOKUP(Merged!A1012,MarTemp_7_759!$A$16:$B$1226,2,FALSE)=-999.9,"",VLOOKUP(Merged!A1012,MarTemp_7_759!$A$16:$B$1226,2,FALSE))</f>
        <v>4.5999999999999996</v>
      </c>
      <c r="D1012">
        <f>IF(VLOOKUP(Merged!A1012,MarTemp_reconstructed!$A$18:$B$1197,2,FALSE)=-50,"",VLOOKUP(Merged!A1012,MarTemp_reconstructed!$A$18:$B$1197,2,FALSE))</f>
        <v>5.74</v>
      </c>
      <c r="E1012" t="e">
        <f>VLOOKUP(Merged!A1012,Kyoto_Precip!$A$2:$O$142,15,FALSE)</f>
        <v>#N/A</v>
      </c>
      <c r="F1012" t="e">
        <f>VLOOKUP(Merged!A1012,Kyoto_Temp!$A$2:$O$142,15,FALSE)</f>
        <v>#N/A</v>
      </c>
      <c r="G1012" t="e">
        <f>VLOOKUP(Merged!A1012,Kyoto_Sun!$A$2:$O$142,15,FALSE)</f>
        <v>#N/A</v>
      </c>
    </row>
    <row r="1013" spans="1:7">
      <c r="A1013">
        <f>flowering_prunus!A1038</f>
        <v>1812</v>
      </c>
      <c r="B1013">
        <f>IF(VLOOKUP(Merged!A1013,flowering_prunus!$A$27:$B$1241,2,FALSE)=0,"",VLOOKUP(Merged!A1013,flowering_prunus!$A$27:$B$1241,2,FALSE))</f>
        <v>120</v>
      </c>
      <c r="C1013">
        <f>IF(VLOOKUP(Merged!A1013,MarTemp_7_759!$A$16:$B$1226,2,FALSE)=-999.9,"",VLOOKUP(Merged!A1013,MarTemp_7_759!$A$16:$B$1226,2,FALSE))</f>
        <v>2</v>
      </c>
      <c r="D1013">
        <f>IF(VLOOKUP(Merged!A1013,MarTemp_reconstructed!$A$18:$B$1197,2,FALSE)=-50,"",VLOOKUP(Merged!A1013,MarTemp_reconstructed!$A$18:$B$1197,2,FALSE))</f>
        <v>5.76</v>
      </c>
      <c r="E1013" t="e">
        <f>VLOOKUP(Merged!A1013,Kyoto_Precip!$A$2:$O$142,15,FALSE)</f>
        <v>#N/A</v>
      </c>
      <c r="F1013" t="e">
        <f>VLOOKUP(Merged!A1013,Kyoto_Temp!$A$2:$O$142,15,FALSE)</f>
        <v>#N/A</v>
      </c>
      <c r="G1013" t="e">
        <f>VLOOKUP(Merged!A1013,Kyoto_Sun!$A$2:$O$142,15,FALSE)</f>
        <v>#N/A</v>
      </c>
    </row>
    <row r="1014" spans="1:7">
      <c r="A1014">
        <f>flowering_prunus!A1039</f>
        <v>1813</v>
      </c>
      <c r="B1014">
        <f>IF(VLOOKUP(Merged!A1014,flowering_prunus!$A$27:$B$1241,2,FALSE)=0,"",VLOOKUP(Merged!A1014,flowering_prunus!$A$27:$B$1241,2,FALSE))</f>
        <v>107</v>
      </c>
      <c r="C1014">
        <f>IF(VLOOKUP(Merged!A1014,MarTemp_7_759!$A$16:$B$1226,2,FALSE)=-999.9,"",VLOOKUP(Merged!A1014,MarTemp_7_759!$A$16:$B$1226,2,FALSE))</f>
        <v>5.4</v>
      </c>
      <c r="D1014">
        <f>IF(VLOOKUP(Merged!A1014,MarTemp_reconstructed!$A$18:$B$1197,2,FALSE)=-50,"",VLOOKUP(Merged!A1014,MarTemp_reconstructed!$A$18:$B$1197,2,FALSE))</f>
        <v>5.62</v>
      </c>
      <c r="E1014" t="e">
        <f>VLOOKUP(Merged!A1014,Kyoto_Precip!$A$2:$O$142,15,FALSE)</f>
        <v>#N/A</v>
      </c>
      <c r="F1014" t="e">
        <f>VLOOKUP(Merged!A1014,Kyoto_Temp!$A$2:$O$142,15,FALSE)</f>
        <v>#N/A</v>
      </c>
      <c r="G1014" t="e">
        <f>VLOOKUP(Merged!A1014,Kyoto_Sun!$A$2:$O$142,15,FALSE)</f>
        <v>#N/A</v>
      </c>
    </row>
    <row r="1015" spans="1:7">
      <c r="A1015">
        <f>flowering_prunus!A1040</f>
        <v>1814</v>
      </c>
      <c r="B1015">
        <f>IF(VLOOKUP(Merged!A1015,flowering_prunus!$A$27:$B$1241,2,FALSE)=0,"",VLOOKUP(Merged!A1015,flowering_prunus!$A$27:$B$1241,2,FALSE))</f>
        <v>113</v>
      </c>
      <c r="C1015">
        <f>IF(VLOOKUP(Merged!A1015,MarTemp_7_759!$A$16:$B$1226,2,FALSE)=-999.9,"",VLOOKUP(Merged!A1015,MarTemp_7_759!$A$16:$B$1226,2,FALSE))</f>
        <v>3.8</v>
      </c>
      <c r="D1015">
        <f>IF(VLOOKUP(Merged!A1015,MarTemp_reconstructed!$A$18:$B$1197,2,FALSE)=-50,"",VLOOKUP(Merged!A1015,MarTemp_reconstructed!$A$18:$B$1197,2,FALSE))</f>
        <v>5.6</v>
      </c>
      <c r="E1015" t="e">
        <f>VLOOKUP(Merged!A1015,Kyoto_Precip!$A$2:$O$142,15,FALSE)</f>
        <v>#N/A</v>
      </c>
      <c r="F1015" t="e">
        <f>VLOOKUP(Merged!A1015,Kyoto_Temp!$A$2:$O$142,15,FALSE)</f>
        <v>#N/A</v>
      </c>
      <c r="G1015" t="e">
        <f>VLOOKUP(Merged!A1015,Kyoto_Sun!$A$2:$O$142,15,FALSE)</f>
        <v>#N/A</v>
      </c>
    </row>
    <row r="1016" spans="1:7">
      <c r="A1016">
        <f>flowering_prunus!A1041</f>
        <v>1815</v>
      </c>
      <c r="B1016">
        <f>IF(VLOOKUP(Merged!A1016,flowering_prunus!$A$27:$B$1241,2,FALSE)=0,"",VLOOKUP(Merged!A1016,flowering_prunus!$A$27:$B$1241,2,FALSE))</f>
        <v>111</v>
      </c>
      <c r="C1016">
        <f>IF(VLOOKUP(Merged!A1016,MarTemp_7_759!$A$16:$B$1226,2,FALSE)=-999.9,"",VLOOKUP(Merged!A1016,MarTemp_7_759!$A$16:$B$1226,2,FALSE))</f>
        <v>4.3</v>
      </c>
      <c r="D1016">
        <f>IF(VLOOKUP(Merged!A1016,MarTemp_reconstructed!$A$18:$B$1197,2,FALSE)=-50,"",VLOOKUP(Merged!A1016,MarTemp_reconstructed!$A$18:$B$1197,2,FALSE))</f>
        <v>5.58</v>
      </c>
      <c r="E1016" t="e">
        <f>VLOOKUP(Merged!A1016,Kyoto_Precip!$A$2:$O$142,15,FALSE)</f>
        <v>#N/A</v>
      </c>
      <c r="F1016" t="e">
        <f>VLOOKUP(Merged!A1016,Kyoto_Temp!$A$2:$O$142,15,FALSE)</f>
        <v>#N/A</v>
      </c>
      <c r="G1016" t="e">
        <f>VLOOKUP(Merged!A1016,Kyoto_Sun!$A$2:$O$142,15,FALSE)</f>
        <v>#N/A</v>
      </c>
    </row>
    <row r="1017" spans="1:7">
      <c r="A1017">
        <f>flowering_prunus!A1042</f>
        <v>1816</v>
      </c>
      <c r="B1017">
        <f>IF(VLOOKUP(Merged!A1017,flowering_prunus!$A$27:$B$1241,2,FALSE)=0,"",VLOOKUP(Merged!A1017,flowering_prunus!$A$27:$B$1241,2,FALSE))</f>
        <v>103</v>
      </c>
      <c r="C1017">
        <f>IF(VLOOKUP(Merged!A1017,MarTemp_7_759!$A$16:$B$1226,2,FALSE)=-999.9,"",VLOOKUP(Merged!A1017,MarTemp_7_759!$A$16:$B$1226,2,FALSE))</f>
        <v>6.6</v>
      </c>
      <c r="D1017">
        <f>IF(VLOOKUP(Merged!A1017,MarTemp_reconstructed!$A$18:$B$1197,2,FALSE)=-50,"",VLOOKUP(Merged!A1017,MarTemp_reconstructed!$A$18:$B$1197,2,FALSE))</f>
        <v>5.48</v>
      </c>
      <c r="E1017" t="e">
        <f>VLOOKUP(Merged!A1017,Kyoto_Precip!$A$2:$O$142,15,FALSE)</f>
        <v>#N/A</v>
      </c>
      <c r="F1017" t="e">
        <f>VLOOKUP(Merged!A1017,Kyoto_Temp!$A$2:$O$142,15,FALSE)</f>
        <v>#N/A</v>
      </c>
      <c r="G1017" t="e">
        <f>VLOOKUP(Merged!A1017,Kyoto_Sun!$A$2:$O$142,15,FALSE)</f>
        <v>#N/A</v>
      </c>
    </row>
    <row r="1018" spans="1:7">
      <c r="A1018">
        <f>flowering_prunus!A1043</f>
        <v>1817</v>
      </c>
      <c r="B1018">
        <f>IF(VLOOKUP(Merged!A1018,flowering_prunus!$A$27:$B$1241,2,FALSE)=0,"",VLOOKUP(Merged!A1018,flowering_prunus!$A$27:$B$1241,2,FALSE))</f>
        <v>110</v>
      </c>
      <c r="C1018">
        <f>IF(VLOOKUP(Merged!A1018,MarTemp_7_759!$A$16:$B$1226,2,FALSE)=-999.9,"",VLOOKUP(Merged!A1018,MarTemp_7_759!$A$16:$B$1226,2,FALSE))</f>
        <v>4.5999999999999996</v>
      </c>
      <c r="D1018">
        <f>IF(VLOOKUP(Merged!A1018,MarTemp_reconstructed!$A$18:$B$1197,2,FALSE)=-50,"",VLOOKUP(Merged!A1018,MarTemp_reconstructed!$A$18:$B$1197,2,FALSE))</f>
        <v>5.41</v>
      </c>
      <c r="E1018" t="e">
        <f>VLOOKUP(Merged!A1018,Kyoto_Precip!$A$2:$O$142,15,FALSE)</f>
        <v>#N/A</v>
      </c>
      <c r="F1018" t="e">
        <f>VLOOKUP(Merged!A1018,Kyoto_Temp!$A$2:$O$142,15,FALSE)</f>
        <v>#N/A</v>
      </c>
      <c r="G1018" t="e">
        <f>VLOOKUP(Merged!A1018,Kyoto_Sun!$A$2:$O$142,15,FALSE)</f>
        <v>#N/A</v>
      </c>
    </row>
    <row r="1019" spans="1:7">
      <c r="A1019">
        <f>flowering_prunus!A1044</f>
        <v>1818</v>
      </c>
      <c r="B1019">
        <f>IF(VLOOKUP(Merged!A1019,flowering_prunus!$A$27:$B$1241,2,FALSE)=0,"",VLOOKUP(Merged!A1019,flowering_prunus!$A$27:$B$1241,2,FALSE))</f>
        <v>106</v>
      </c>
      <c r="C1019">
        <f>IF(VLOOKUP(Merged!A1019,MarTemp_7_759!$A$16:$B$1226,2,FALSE)=-999.9,"",VLOOKUP(Merged!A1019,MarTemp_7_759!$A$16:$B$1226,2,FALSE))</f>
        <v>5.7</v>
      </c>
      <c r="D1019">
        <f>IF(VLOOKUP(Merged!A1019,MarTemp_reconstructed!$A$18:$B$1197,2,FALSE)=-50,"",VLOOKUP(Merged!A1019,MarTemp_reconstructed!$A$18:$B$1197,2,FALSE))</f>
        <v>5.31</v>
      </c>
      <c r="E1019" t="e">
        <f>VLOOKUP(Merged!A1019,Kyoto_Precip!$A$2:$O$142,15,FALSE)</f>
        <v>#N/A</v>
      </c>
      <c r="F1019" t="e">
        <f>VLOOKUP(Merged!A1019,Kyoto_Temp!$A$2:$O$142,15,FALSE)</f>
        <v>#N/A</v>
      </c>
      <c r="G1019" t="e">
        <f>VLOOKUP(Merged!A1019,Kyoto_Sun!$A$2:$O$142,15,FALSE)</f>
        <v>#N/A</v>
      </c>
    </row>
    <row r="1020" spans="1:7">
      <c r="A1020">
        <f>flowering_prunus!A1045</f>
        <v>1819</v>
      </c>
      <c r="B1020">
        <f>IF(VLOOKUP(Merged!A1020,flowering_prunus!$A$27:$B$1241,2,FALSE)=0,"",VLOOKUP(Merged!A1020,flowering_prunus!$A$27:$B$1241,2,FALSE))</f>
        <v>106</v>
      </c>
      <c r="C1020">
        <f>IF(VLOOKUP(Merged!A1020,MarTemp_7_759!$A$16:$B$1226,2,FALSE)=-999.9,"",VLOOKUP(Merged!A1020,MarTemp_7_759!$A$16:$B$1226,2,FALSE))</f>
        <v>5.7</v>
      </c>
      <c r="D1020">
        <f>IF(VLOOKUP(Merged!A1020,MarTemp_reconstructed!$A$18:$B$1197,2,FALSE)=-50,"",VLOOKUP(Merged!A1020,MarTemp_reconstructed!$A$18:$B$1197,2,FALSE))</f>
        <v>5.3</v>
      </c>
      <c r="E1020" t="e">
        <f>VLOOKUP(Merged!A1020,Kyoto_Precip!$A$2:$O$142,15,FALSE)</f>
        <v>#N/A</v>
      </c>
      <c r="F1020" t="e">
        <f>VLOOKUP(Merged!A1020,Kyoto_Temp!$A$2:$O$142,15,FALSE)</f>
        <v>#N/A</v>
      </c>
      <c r="G1020" t="e">
        <f>VLOOKUP(Merged!A1020,Kyoto_Sun!$A$2:$O$142,15,FALSE)</f>
        <v>#N/A</v>
      </c>
    </row>
    <row r="1021" spans="1:7">
      <c r="A1021">
        <f>flowering_prunus!A1046</f>
        <v>1820</v>
      </c>
      <c r="B1021">
        <f>IF(VLOOKUP(Merged!A1021,flowering_prunus!$A$27:$B$1241,2,FALSE)=0,"",VLOOKUP(Merged!A1021,flowering_prunus!$A$27:$B$1241,2,FALSE))</f>
        <v>95</v>
      </c>
      <c r="C1021">
        <f>IF(VLOOKUP(Merged!A1021,MarTemp_7_759!$A$16:$B$1226,2,FALSE)=-999.9,"",VLOOKUP(Merged!A1021,MarTemp_7_759!$A$16:$B$1226,2,FALSE))</f>
        <v>8.9</v>
      </c>
      <c r="D1021">
        <f>IF(VLOOKUP(Merged!A1021,MarTemp_reconstructed!$A$18:$B$1197,2,FALSE)=-50,"",VLOOKUP(Merged!A1021,MarTemp_reconstructed!$A$18:$B$1197,2,FALSE))</f>
        <v>5.23</v>
      </c>
      <c r="E1021" t="e">
        <f>VLOOKUP(Merged!A1021,Kyoto_Precip!$A$2:$O$142,15,FALSE)</f>
        <v>#N/A</v>
      </c>
      <c r="F1021" t="e">
        <f>VLOOKUP(Merged!A1021,Kyoto_Temp!$A$2:$O$142,15,FALSE)</f>
        <v>#N/A</v>
      </c>
      <c r="G1021" t="e">
        <f>VLOOKUP(Merged!A1021,Kyoto_Sun!$A$2:$O$142,15,FALSE)</f>
        <v>#N/A</v>
      </c>
    </row>
    <row r="1022" spans="1:7">
      <c r="A1022">
        <f>flowering_prunus!A1047</f>
        <v>1821</v>
      </c>
      <c r="B1022">
        <f>IF(VLOOKUP(Merged!A1022,flowering_prunus!$A$27:$B$1241,2,FALSE)=0,"",VLOOKUP(Merged!A1022,flowering_prunus!$A$27:$B$1241,2,FALSE))</f>
        <v>109</v>
      </c>
      <c r="C1022">
        <f>IF(VLOOKUP(Merged!A1022,MarTemp_7_759!$A$16:$B$1226,2,FALSE)=-999.9,"",VLOOKUP(Merged!A1022,MarTemp_7_759!$A$16:$B$1226,2,FALSE))</f>
        <v>4.9000000000000004</v>
      </c>
      <c r="D1022">
        <f>IF(VLOOKUP(Merged!A1022,MarTemp_reconstructed!$A$18:$B$1197,2,FALSE)=-50,"",VLOOKUP(Merged!A1022,MarTemp_reconstructed!$A$18:$B$1197,2,FALSE))</f>
        <v>5.05</v>
      </c>
      <c r="E1022" t="e">
        <f>VLOOKUP(Merged!A1022,Kyoto_Precip!$A$2:$O$142,15,FALSE)</f>
        <v>#N/A</v>
      </c>
      <c r="F1022" t="e">
        <f>VLOOKUP(Merged!A1022,Kyoto_Temp!$A$2:$O$142,15,FALSE)</f>
        <v>#N/A</v>
      </c>
      <c r="G1022" t="e">
        <f>VLOOKUP(Merged!A1022,Kyoto_Sun!$A$2:$O$142,15,FALSE)</f>
        <v>#N/A</v>
      </c>
    </row>
    <row r="1023" spans="1:7">
      <c r="A1023">
        <f>flowering_prunus!A1048</f>
        <v>1822</v>
      </c>
      <c r="B1023">
        <f>IF(VLOOKUP(Merged!A1023,flowering_prunus!$A$27:$B$1241,2,FALSE)=0,"",VLOOKUP(Merged!A1023,flowering_prunus!$A$27:$B$1241,2,FALSE))</f>
        <v>102</v>
      </c>
      <c r="C1023">
        <f>IF(VLOOKUP(Merged!A1023,MarTemp_7_759!$A$16:$B$1226,2,FALSE)=-999.9,"",VLOOKUP(Merged!A1023,MarTemp_7_759!$A$16:$B$1226,2,FALSE))</f>
        <v>6.9</v>
      </c>
      <c r="D1023">
        <f>IF(VLOOKUP(Merged!A1023,MarTemp_reconstructed!$A$18:$B$1197,2,FALSE)=-50,"",VLOOKUP(Merged!A1023,MarTemp_reconstructed!$A$18:$B$1197,2,FALSE))</f>
        <v>5.07</v>
      </c>
      <c r="E1023" t="e">
        <f>VLOOKUP(Merged!A1023,Kyoto_Precip!$A$2:$O$142,15,FALSE)</f>
        <v>#N/A</v>
      </c>
      <c r="F1023" t="e">
        <f>VLOOKUP(Merged!A1023,Kyoto_Temp!$A$2:$O$142,15,FALSE)</f>
        <v>#N/A</v>
      </c>
      <c r="G1023" t="e">
        <f>VLOOKUP(Merged!A1023,Kyoto_Sun!$A$2:$O$142,15,FALSE)</f>
        <v>#N/A</v>
      </c>
    </row>
    <row r="1024" spans="1:7">
      <c r="A1024">
        <f>flowering_prunus!A1049</f>
        <v>1823</v>
      </c>
      <c r="B1024">
        <f>IF(VLOOKUP(Merged!A1024,flowering_prunus!$A$27:$B$1241,2,FALSE)=0,"",VLOOKUP(Merged!A1024,flowering_prunus!$A$27:$B$1241,2,FALSE))</f>
        <v>106</v>
      </c>
      <c r="C1024">
        <f>IF(VLOOKUP(Merged!A1024,MarTemp_7_759!$A$16:$B$1226,2,FALSE)=-999.9,"",VLOOKUP(Merged!A1024,MarTemp_7_759!$A$16:$B$1226,2,FALSE))</f>
        <v>5.7</v>
      </c>
      <c r="D1024">
        <f>IF(VLOOKUP(Merged!A1024,MarTemp_reconstructed!$A$18:$B$1197,2,FALSE)=-50,"",VLOOKUP(Merged!A1024,MarTemp_reconstructed!$A$18:$B$1197,2,FALSE))</f>
        <v>5.14</v>
      </c>
      <c r="E1024" t="e">
        <f>VLOOKUP(Merged!A1024,Kyoto_Precip!$A$2:$O$142,15,FALSE)</f>
        <v>#N/A</v>
      </c>
      <c r="F1024" t="e">
        <f>VLOOKUP(Merged!A1024,Kyoto_Temp!$A$2:$O$142,15,FALSE)</f>
        <v>#N/A</v>
      </c>
      <c r="G1024" t="e">
        <f>VLOOKUP(Merged!A1024,Kyoto_Sun!$A$2:$O$142,15,FALSE)</f>
        <v>#N/A</v>
      </c>
    </row>
    <row r="1025" spans="1:7">
      <c r="A1025">
        <f>flowering_prunus!A1050</f>
        <v>1824</v>
      </c>
      <c r="B1025">
        <f>IF(VLOOKUP(Merged!A1025,flowering_prunus!$A$27:$B$1241,2,FALSE)=0,"",VLOOKUP(Merged!A1025,flowering_prunus!$A$27:$B$1241,2,FALSE))</f>
        <v>108</v>
      </c>
      <c r="C1025">
        <f>IF(VLOOKUP(Merged!A1025,MarTemp_7_759!$A$16:$B$1226,2,FALSE)=-999.9,"",VLOOKUP(Merged!A1025,MarTemp_7_759!$A$16:$B$1226,2,FALSE))</f>
        <v>5.2</v>
      </c>
      <c r="D1025">
        <f>IF(VLOOKUP(Merged!A1025,MarTemp_reconstructed!$A$18:$B$1197,2,FALSE)=-50,"",VLOOKUP(Merged!A1025,MarTemp_reconstructed!$A$18:$B$1197,2,FALSE))</f>
        <v>4.9400000000000004</v>
      </c>
      <c r="E1025" t="e">
        <f>VLOOKUP(Merged!A1025,Kyoto_Precip!$A$2:$O$142,15,FALSE)</f>
        <v>#N/A</v>
      </c>
      <c r="F1025" t="e">
        <f>VLOOKUP(Merged!A1025,Kyoto_Temp!$A$2:$O$142,15,FALSE)</f>
        <v>#N/A</v>
      </c>
      <c r="G1025" t="e">
        <f>VLOOKUP(Merged!A1025,Kyoto_Sun!$A$2:$O$142,15,FALSE)</f>
        <v>#N/A</v>
      </c>
    </row>
    <row r="1026" spans="1:7">
      <c r="A1026">
        <f>flowering_prunus!A1051</f>
        <v>1825</v>
      </c>
      <c r="B1026">
        <f>IF(VLOOKUP(Merged!A1026,flowering_prunus!$A$27:$B$1241,2,FALSE)=0,"",VLOOKUP(Merged!A1026,flowering_prunus!$A$27:$B$1241,2,FALSE))</f>
        <v>114</v>
      </c>
      <c r="C1026">
        <f>IF(VLOOKUP(Merged!A1026,MarTemp_7_759!$A$16:$B$1226,2,FALSE)=-999.9,"",VLOOKUP(Merged!A1026,MarTemp_7_759!$A$16:$B$1226,2,FALSE))</f>
        <v>3.5</v>
      </c>
      <c r="D1026">
        <f>IF(VLOOKUP(Merged!A1026,MarTemp_reconstructed!$A$18:$B$1197,2,FALSE)=-50,"",VLOOKUP(Merged!A1026,MarTemp_reconstructed!$A$18:$B$1197,2,FALSE))</f>
        <v>4.96</v>
      </c>
      <c r="E1026" t="e">
        <f>VLOOKUP(Merged!A1026,Kyoto_Precip!$A$2:$O$142,15,FALSE)</f>
        <v>#N/A</v>
      </c>
      <c r="F1026" t="e">
        <f>VLOOKUP(Merged!A1026,Kyoto_Temp!$A$2:$O$142,15,FALSE)</f>
        <v>#N/A</v>
      </c>
      <c r="G1026" t="e">
        <f>VLOOKUP(Merged!A1026,Kyoto_Sun!$A$2:$O$142,15,FALSE)</f>
        <v>#N/A</v>
      </c>
    </row>
    <row r="1027" spans="1:7">
      <c r="A1027">
        <f>flowering_prunus!A1052</f>
        <v>1826</v>
      </c>
      <c r="B1027">
        <f>IF(VLOOKUP(Merged!A1027,flowering_prunus!$A$27:$B$1241,2,FALSE)=0,"",VLOOKUP(Merged!A1027,flowering_prunus!$A$27:$B$1241,2,FALSE))</f>
        <v>109</v>
      </c>
      <c r="C1027">
        <f>IF(VLOOKUP(Merged!A1027,MarTemp_7_759!$A$16:$B$1226,2,FALSE)=-999.9,"",VLOOKUP(Merged!A1027,MarTemp_7_759!$A$16:$B$1226,2,FALSE))</f>
        <v>4.9000000000000004</v>
      </c>
      <c r="D1027">
        <f>IF(VLOOKUP(Merged!A1027,MarTemp_reconstructed!$A$18:$B$1197,2,FALSE)=-50,"",VLOOKUP(Merged!A1027,MarTemp_reconstructed!$A$18:$B$1197,2,FALSE))</f>
        <v>4.9000000000000004</v>
      </c>
      <c r="E1027" t="e">
        <f>VLOOKUP(Merged!A1027,Kyoto_Precip!$A$2:$O$142,15,FALSE)</f>
        <v>#N/A</v>
      </c>
      <c r="F1027" t="e">
        <f>VLOOKUP(Merged!A1027,Kyoto_Temp!$A$2:$O$142,15,FALSE)</f>
        <v>#N/A</v>
      </c>
      <c r="G1027" t="e">
        <f>VLOOKUP(Merged!A1027,Kyoto_Sun!$A$2:$O$142,15,FALSE)</f>
        <v>#N/A</v>
      </c>
    </row>
    <row r="1028" spans="1:7">
      <c r="A1028">
        <f>flowering_prunus!A1053</f>
        <v>1827</v>
      </c>
      <c r="B1028">
        <f>IF(VLOOKUP(Merged!A1028,flowering_prunus!$A$27:$B$1241,2,FALSE)=0,"",VLOOKUP(Merged!A1028,flowering_prunus!$A$27:$B$1241,2,FALSE))</f>
        <v>100</v>
      </c>
      <c r="C1028">
        <f>IF(VLOOKUP(Merged!A1028,MarTemp_7_759!$A$16:$B$1226,2,FALSE)=-999.9,"",VLOOKUP(Merged!A1028,MarTemp_7_759!$A$16:$B$1226,2,FALSE))</f>
        <v>7.4</v>
      </c>
      <c r="D1028">
        <f>IF(VLOOKUP(Merged!A1028,MarTemp_reconstructed!$A$18:$B$1197,2,FALSE)=-50,"",VLOOKUP(Merged!A1028,MarTemp_reconstructed!$A$18:$B$1197,2,FALSE))</f>
        <v>5.03</v>
      </c>
      <c r="E1028" t="e">
        <f>VLOOKUP(Merged!A1028,Kyoto_Precip!$A$2:$O$142,15,FALSE)</f>
        <v>#N/A</v>
      </c>
      <c r="F1028" t="e">
        <f>VLOOKUP(Merged!A1028,Kyoto_Temp!$A$2:$O$142,15,FALSE)</f>
        <v>#N/A</v>
      </c>
      <c r="G1028" t="e">
        <f>VLOOKUP(Merged!A1028,Kyoto_Sun!$A$2:$O$142,15,FALSE)</f>
        <v>#N/A</v>
      </c>
    </row>
    <row r="1029" spans="1:7">
      <c r="A1029">
        <f>flowering_prunus!A1054</f>
        <v>1828</v>
      </c>
      <c r="B1029">
        <f>IF(VLOOKUP(Merged!A1029,flowering_prunus!$A$27:$B$1241,2,FALSE)=0,"",VLOOKUP(Merged!A1029,flowering_prunus!$A$27:$B$1241,2,FALSE))</f>
        <v>113</v>
      </c>
      <c r="C1029">
        <f>IF(VLOOKUP(Merged!A1029,MarTemp_7_759!$A$16:$B$1226,2,FALSE)=-999.9,"",VLOOKUP(Merged!A1029,MarTemp_7_759!$A$16:$B$1226,2,FALSE))</f>
        <v>3.8</v>
      </c>
      <c r="D1029">
        <f>IF(VLOOKUP(Merged!A1029,MarTemp_reconstructed!$A$18:$B$1197,2,FALSE)=-50,"",VLOOKUP(Merged!A1029,MarTemp_reconstructed!$A$18:$B$1197,2,FALSE))</f>
        <v>5.15</v>
      </c>
      <c r="E1029" t="e">
        <f>VLOOKUP(Merged!A1029,Kyoto_Precip!$A$2:$O$142,15,FALSE)</f>
        <v>#N/A</v>
      </c>
      <c r="F1029" t="e">
        <f>VLOOKUP(Merged!A1029,Kyoto_Temp!$A$2:$O$142,15,FALSE)</f>
        <v>#N/A</v>
      </c>
      <c r="G1029" t="e">
        <f>VLOOKUP(Merged!A1029,Kyoto_Sun!$A$2:$O$142,15,FALSE)</f>
        <v>#N/A</v>
      </c>
    </row>
    <row r="1030" spans="1:7">
      <c r="A1030">
        <f>flowering_prunus!A1055</f>
        <v>1829</v>
      </c>
      <c r="B1030">
        <f>IF(VLOOKUP(Merged!A1030,flowering_prunus!$A$27:$B$1241,2,FALSE)=0,"",VLOOKUP(Merged!A1030,flowering_prunus!$A$27:$B$1241,2,FALSE))</f>
        <v>112</v>
      </c>
      <c r="C1030">
        <f>IF(VLOOKUP(Merged!A1030,MarTemp_7_759!$A$16:$B$1226,2,FALSE)=-999.9,"",VLOOKUP(Merged!A1030,MarTemp_7_759!$A$16:$B$1226,2,FALSE))</f>
        <v>4.0999999999999996</v>
      </c>
      <c r="D1030">
        <f>IF(VLOOKUP(Merged!A1030,MarTemp_reconstructed!$A$18:$B$1197,2,FALSE)=-50,"",VLOOKUP(Merged!A1030,MarTemp_reconstructed!$A$18:$B$1197,2,FALSE))</f>
        <v>5.15</v>
      </c>
      <c r="E1030" t="e">
        <f>VLOOKUP(Merged!A1030,Kyoto_Precip!$A$2:$O$142,15,FALSE)</f>
        <v>#N/A</v>
      </c>
      <c r="F1030" t="e">
        <f>VLOOKUP(Merged!A1030,Kyoto_Temp!$A$2:$O$142,15,FALSE)</f>
        <v>#N/A</v>
      </c>
      <c r="G1030" t="e">
        <f>VLOOKUP(Merged!A1030,Kyoto_Sun!$A$2:$O$142,15,FALSE)</f>
        <v>#N/A</v>
      </c>
    </row>
    <row r="1031" spans="1:7">
      <c r="A1031">
        <f>flowering_prunus!A1056</f>
        <v>1830</v>
      </c>
      <c r="B1031">
        <f>IF(VLOOKUP(Merged!A1031,flowering_prunus!$A$27:$B$1241,2,FALSE)=0,"",VLOOKUP(Merged!A1031,flowering_prunus!$A$27:$B$1241,2,FALSE))</f>
        <v>105</v>
      </c>
      <c r="C1031">
        <f>IF(VLOOKUP(Merged!A1031,MarTemp_7_759!$A$16:$B$1226,2,FALSE)=-999.9,"",VLOOKUP(Merged!A1031,MarTemp_7_759!$A$16:$B$1226,2,FALSE))</f>
        <v>6</v>
      </c>
      <c r="D1031">
        <f>IF(VLOOKUP(Merged!A1031,MarTemp_reconstructed!$A$18:$B$1197,2,FALSE)=-50,"",VLOOKUP(Merged!A1031,MarTemp_reconstructed!$A$18:$B$1197,2,FALSE))</f>
        <v>5.25</v>
      </c>
      <c r="E1031" t="e">
        <f>VLOOKUP(Merged!A1031,Kyoto_Precip!$A$2:$O$142,15,FALSE)</f>
        <v>#N/A</v>
      </c>
      <c r="F1031" t="e">
        <f>VLOOKUP(Merged!A1031,Kyoto_Temp!$A$2:$O$142,15,FALSE)</f>
        <v>#N/A</v>
      </c>
      <c r="G1031" t="e">
        <f>VLOOKUP(Merged!A1031,Kyoto_Sun!$A$2:$O$142,15,FALSE)</f>
        <v>#N/A</v>
      </c>
    </row>
    <row r="1032" spans="1:7">
      <c r="A1032">
        <f>flowering_prunus!A1057</f>
        <v>1831</v>
      </c>
      <c r="B1032">
        <f>IF(VLOOKUP(Merged!A1032,flowering_prunus!$A$27:$B$1241,2,FALSE)=0,"",VLOOKUP(Merged!A1032,flowering_prunus!$A$27:$B$1241,2,FALSE))</f>
        <v>114</v>
      </c>
      <c r="C1032">
        <f>IF(VLOOKUP(Merged!A1032,MarTemp_7_759!$A$16:$B$1226,2,FALSE)=-999.9,"",VLOOKUP(Merged!A1032,MarTemp_7_759!$A$16:$B$1226,2,FALSE))</f>
        <v>3.5</v>
      </c>
      <c r="D1032">
        <f>IF(VLOOKUP(Merged!A1032,MarTemp_reconstructed!$A$18:$B$1197,2,FALSE)=-50,"",VLOOKUP(Merged!A1032,MarTemp_reconstructed!$A$18:$B$1197,2,FALSE))</f>
        <v>5.37</v>
      </c>
      <c r="E1032" t="e">
        <f>VLOOKUP(Merged!A1032,Kyoto_Precip!$A$2:$O$142,15,FALSE)</f>
        <v>#N/A</v>
      </c>
      <c r="F1032" t="e">
        <f>VLOOKUP(Merged!A1032,Kyoto_Temp!$A$2:$O$142,15,FALSE)</f>
        <v>#N/A</v>
      </c>
      <c r="G1032" t="e">
        <f>VLOOKUP(Merged!A1032,Kyoto_Sun!$A$2:$O$142,15,FALSE)</f>
        <v>#N/A</v>
      </c>
    </row>
    <row r="1033" spans="1:7">
      <c r="A1033">
        <f>flowering_prunus!A1058</f>
        <v>1832</v>
      </c>
      <c r="B1033">
        <f>IF(VLOOKUP(Merged!A1033,flowering_prunus!$A$27:$B$1241,2,FALSE)=0,"",VLOOKUP(Merged!A1033,flowering_prunus!$A$27:$B$1241,2,FALSE))</f>
        <v>113</v>
      </c>
      <c r="C1033">
        <f>IF(VLOOKUP(Merged!A1033,MarTemp_7_759!$A$16:$B$1226,2,FALSE)=-999.9,"",VLOOKUP(Merged!A1033,MarTemp_7_759!$A$16:$B$1226,2,FALSE))</f>
        <v>3.8</v>
      </c>
      <c r="D1033">
        <f>IF(VLOOKUP(Merged!A1033,MarTemp_reconstructed!$A$18:$B$1197,2,FALSE)=-50,"",VLOOKUP(Merged!A1033,MarTemp_reconstructed!$A$18:$B$1197,2,FALSE))</f>
        <v>5.34</v>
      </c>
      <c r="E1033" t="e">
        <f>VLOOKUP(Merged!A1033,Kyoto_Precip!$A$2:$O$142,15,FALSE)</f>
        <v>#N/A</v>
      </c>
      <c r="F1033" t="e">
        <f>VLOOKUP(Merged!A1033,Kyoto_Temp!$A$2:$O$142,15,FALSE)</f>
        <v>#N/A</v>
      </c>
      <c r="G1033" t="e">
        <f>VLOOKUP(Merged!A1033,Kyoto_Sun!$A$2:$O$142,15,FALSE)</f>
        <v>#N/A</v>
      </c>
    </row>
    <row r="1034" spans="1:7">
      <c r="A1034">
        <f>flowering_prunus!A1059</f>
        <v>1833</v>
      </c>
      <c r="B1034">
        <f>IF(VLOOKUP(Merged!A1034,flowering_prunus!$A$27:$B$1241,2,FALSE)=0,"",VLOOKUP(Merged!A1034,flowering_prunus!$A$27:$B$1241,2,FALSE))</f>
        <v>107</v>
      </c>
      <c r="C1034">
        <f>IF(VLOOKUP(Merged!A1034,MarTemp_7_759!$A$16:$B$1226,2,FALSE)=-999.9,"",VLOOKUP(Merged!A1034,MarTemp_7_759!$A$16:$B$1226,2,FALSE))</f>
        <v>5.4</v>
      </c>
      <c r="D1034">
        <f>IF(VLOOKUP(Merged!A1034,MarTemp_reconstructed!$A$18:$B$1197,2,FALSE)=-50,"",VLOOKUP(Merged!A1034,MarTemp_reconstructed!$A$18:$B$1197,2,FALSE))</f>
        <v>5.41</v>
      </c>
      <c r="E1034" t="e">
        <f>VLOOKUP(Merged!A1034,Kyoto_Precip!$A$2:$O$142,15,FALSE)</f>
        <v>#N/A</v>
      </c>
      <c r="F1034" t="e">
        <f>VLOOKUP(Merged!A1034,Kyoto_Temp!$A$2:$O$142,15,FALSE)</f>
        <v>#N/A</v>
      </c>
      <c r="G1034" t="e">
        <f>VLOOKUP(Merged!A1034,Kyoto_Sun!$A$2:$O$142,15,FALSE)</f>
        <v>#N/A</v>
      </c>
    </row>
    <row r="1035" spans="1:7">
      <c r="A1035">
        <f>flowering_prunus!A1060</f>
        <v>1834</v>
      </c>
      <c r="B1035">
        <f>IF(VLOOKUP(Merged!A1035,flowering_prunus!$A$27:$B$1241,2,FALSE)=0,"",VLOOKUP(Merged!A1035,flowering_prunus!$A$27:$B$1241,2,FALSE))</f>
        <v>111</v>
      </c>
      <c r="C1035">
        <f>IF(VLOOKUP(Merged!A1035,MarTemp_7_759!$A$16:$B$1226,2,FALSE)=-999.9,"",VLOOKUP(Merged!A1035,MarTemp_7_759!$A$16:$B$1226,2,FALSE))</f>
        <v>4.3</v>
      </c>
      <c r="D1035">
        <f>IF(VLOOKUP(Merged!A1035,MarTemp_reconstructed!$A$18:$B$1197,2,FALSE)=-50,"",VLOOKUP(Merged!A1035,MarTemp_reconstructed!$A$18:$B$1197,2,FALSE))</f>
        <v>5.46</v>
      </c>
      <c r="E1035" t="e">
        <f>VLOOKUP(Merged!A1035,Kyoto_Precip!$A$2:$O$142,15,FALSE)</f>
        <v>#N/A</v>
      </c>
      <c r="F1035" t="e">
        <f>VLOOKUP(Merged!A1035,Kyoto_Temp!$A$2:$O$142,15,FALSE)</f>
        <v>#N/A</v>
      </c>
      <c r="G1035" t="e">
        <f>VLOOKUP(Merged!A1035,Kyoto_Sun!$A$2:$O$142,15,FALSE)</f>
        <v>#N/A</v>
      </c>
    </row>
    <row r="1036" spans="1:7">
      <c r="A1036">
        <f>flowering_prunus!A1061</f>
        <v>1835</v>
      </c>
      <c r="B1036">
        <f>IF(VLOOKUP(Merged!A1036,flowering_prunus!$A$27:$B$1241,2,FALSE)=0,"",VLOOKUP(Merged!A1036,flowering_prunus!$A$27:$B$1241,2,FALSE))</f>
        <v>112</v>
      </c>
      <c r="C1036">
        <f>IF(VLOOKUP(Merged!A1036,MarTemp_7_759!$A$16:$B$1226,2,FALSE)=-999.9,"",VLOOKUP(Merged!A1036,MarTemp_7_759!$A$16:$B$1226,2,FALSE))</f>
        <v>4.0999999999999996</v>
      </c>
      <c r="D1036">
        <f>IF(VLOOKUP(Merged!A1036,MarTemp_reconstructed!$A$18:$B$1197,2,FALSE)=-50,"",VLOOKUP(Merged!A1036,MarTemp_reconstructed!$A$18:$B$1197,2,FALSE))</f>
        <v>5.44</v>
      </c>
      <c r="E1036" t="e">
        <f>VLOOKUP(Merged!A1036,Kyoto_Precip!$A$2:$O$142,15,FALSE)</f>
        <v>#N/A</v>
      </c>
      <c r="F1036" t="e">
        <f>VLOOKUP(Merged!A1036,Kyoto_Temp!$A$2:$O$142,15,FALSE)</f>
        <v>#N/A</v>
      </c>
      <c r="G1036" t="e">
        <f>VLOOKUP(Merged!A1036,Kyoto_Sun!$A$2:$O$142,15,FALSE)</f>
        <v>#N/A</v>
      </c>
    </row>
    <row r="1037" spans="1:7">
      <c r="A1037">
        <f>flowering_prunus!A1062</f>
        <v>1836</v>
      </c>
      <c r="B1037">
        <f>IF(VLOOKUP(Merged!A1037,flowering_prunus!$A$27:$B$1241,2,FALSE)=0,"",VLOOKUP(Merged!A1037,flowering_prunus!$A$27:$B$1241,2,FALSE))</f>
        <v>112</v>
      </c>
      <c r="C1037">
        <f>IF(VLOOKUP(Merged!A1037,MarTemp_7_759!$A$16:$B$1226,2,FALSE)=-999.9,"",VLOOKUP(Merged!A1037,MarTemp_7_759!$A$16:$B$1226,2,FALSE))</f>
        <v>4.0999999999999996</v>
      </c>
      <c r="D1037">
        <f>IF(VLOOKUP(Merged!A1037,MarTemp_reconstructed!$A$18:$B$1197,2,FALSE)=-50,"",VLOOKUP(Merged!A1037,MarTemp_reconstructed!$A$18:$B$1197,2,FALSE))</f>
        <v>5.37</v>
      </c>
      <c r="E1037" t="e">
        <f>VLOOKUP(Merged!A1037,Kyoto_Precip!$A$2:$O$142,15,FALSE)</f>
        <v>#N/A</v>
      </c>
      <c r="F1037" t="e">
        <f>VLOOKUP(Merged!A1037,Kyoto_Temp!$A$2:$O$142,15,FALSE)</f>
        <v>#N/A</v>
      </c>
      <c r="G1037" t="e">
        <f>VLOOKUP(Merged!A1037,Kyoto_Sun!$A$2:$O$142,15,FALSE)</f>
        <v>#N/A</v>
      </c>
    </row>
    <row r="1038" spans="1:7">
      <c r="A1038">
        <f>flowering_prunus!A1063</f>
        <v>1837</v>
      </c>
      <c r="B1038">
        <f>IF(VLOOKUP(Merged!A1038,flowering_prunus!$A$27:$B$1241,2,FALSE)=0,"",VLOOKUP(Merged!A1038,flowering_prunus!$A$27:$B$1241,2,FALSE))</f>
        <v>111</v>
      </c>
      <c r="C1038">
        <f>IF(VLOOKUP(Merged!A1038,MarTemp_7_759!$A$16:$B$1226,2,FALSE)=-999.9,"",VLOOKUP(Merged!A1038,MarTemp_7_759!$A$16:$B$1226,2,FALSE))</f>
        <v>4.3</v>
      </c>
      <c r="D1038">
        <f>IF(VLOOKUP(Merged!A1038,MarTemp_reconstructed!$A$18:$B$1197,2,FALSE)=-50,"",VLOOKUP(Merged!A1038,MarTemp_reconstructed!$A$18:$B$1197,2,FALSE))</f>
        <v>5.34</v>
      </c>
      <c r="E1038" t="e">
        <f>VLOOKUP(Merged!A1038,Kyoto_Precip!$A$2:$O$142,15,FALSE)</f>
        <v>#N/A</v>
      </c>
      <c r="F1038" t="e">
        <f>VLOOKUP(Merged!A1038,Kyoto_Temp!$A$2:$O$142,15,FALSE)</f>
        <v>#N/A</v>
      </c>
      <c r="G1038" t="e">
        <f>VLOOKUP(Merged!A1038,Kyoto_Sun!$A$2:$O$142,15,FALSE)</f>
        <v>#N/A</v>
      </c>
    </row>
    <row r="1039" spans="1:7">
      <c r="A1039">
        <f>flowering_prunus!A1064</f>
        <v>1838</v>
      </c>
      <c r="B1039">
        <f>IF(VLOOKUP(Merged!A1039,flowering_prunus!$A$27:$B$1241,2,FALSE)=0,"",VLOOKUP(Merged!A1039,flowering_prunus!$A$27:$B$1241,2,FALSE))</f>
        <v>109</v>
      </c>
      <c r="C1039">
        <f>IF(VLOOKUP(Merged!A1039,MarTemp_7_759!$A$16:$B$1226,2,FALSE)=-999.9,"",VLOOKUP(Merged!A1039,MarTemp_7_759!$A$16:$B$1226,2,FALSE))</f>
        <v>4.9000000000000004</v>
      </c>
      <c r="D1039">
        <f>IF(VLOOKUP(Merged!A1039,MarTemp_reconstructed!$A$18:$B$1197,2,FALSE)=-50,"",VLOOKUP(Merged!A1039,MarTemp_reconstructed!$A$18:$B$1197,2,FALSE))</f>
        <v>5.34</v>
      </c>
      <c r="E1039" t="e">
        <f>VLOOKUP(Merged!A1039,Kyoto_Precip!$A$2:$O$142,15,FALSE)</f>
        <v>#N/A</v>
      </c>
      <c r="F1039" t="e">
        <f>VLOOKUP(Merged!A1039,Kyoto_Temp!$A$2:$O$142,15,FALSE)</f>
        <v>#N/A</v>
      </c>
      <c r="G1039" t="e">
        <f>VLOOKUP(Merged!A1039,Kyoto_Sun!$A$2:$O$142,15,FALSE)</f>
        <v>#N/A</v>
      </c>
    </row>
    <row r="1040" spans="1:7">
      <c r="A1040">
        <f>flowering_prunus!A1065</f>
        <v>1839</v>
      </c>
      <c r="B1040">
        <f>IF(VLOOKUP(Merged!A1040,flowering_prunus!$A$27:$B$1241,2,FALSE)=0,"",VLOOKUP(Merged!A1040,flowering_prunus!$A$27:$B$1241,2,FALSE))</f>
        <v>120</v>
      </c>
      <c r="C1040">
        <f>IF(VLOOKUP(Merged!A1040,MarTemp_7_759!$A$16:$B$1226,2,FALSE)=-999.9,"",VLOOKUP(Merged!A1040,MarTemp_7_759!$A$16:$B$1226,2,FALSE))</f>
        <v>2</v>
      </c>
      <c r="D1040">
        <f>IF(VLOOKUP(Merged!A1040,MarTemp_reconstructed!$A$18:$B$1197,2,FALSE)=-50,"",VLOOKUP(Merged!A1040,MarTemp_reconstructed!$A$18:$B$1197,2,FALSE))</f>
        <v>5.38</v>
      </c>
      <c r="E1040" t="e">
        <f>VLOOKUP(Merged!A1040,Kyoto_Precip!$A$2:$O$142,15,FALSE)</f>
        <v>#N/A</v>
      </c>
      <c r="F1040" t="e">
        <f>VLOOKUP(Merged!A1040,Kyoto_Temp!$A$2:$O$142,15,FALSE)</f>
        <v>#N/A</v>
      </c>
      <c r="G1040" t="e">
        <f>VLOOKUP(Merged!A1040,Kyoto_Sun!$A$2:$O$142,15,FALSE)</f>
        <v>#N/A</v>
      </c>
    </row>
    <row r="1041" spans="1:7">
      <c r="A1041">
        <f>flowering_prunus!A1066</f>
        <v>1840</v>
      </c>
      <c r="B1041">
        <f>IF(VLOOKUP(Merged!A1041,flowering_prunus!$A$27:$B$1241,2,FALSE)=0,"",VLOOKUP(Merged!A1041,flowering_prunus!$A$27:$B$1241,2,FALSE))</f>
        <v>105</v>
      </c>
      <c r="C1041">
        <f>IF(VLOOKUP(Merged!A1041,MarTemp_7_759!$A$16:$B$1226,2,FALSE)=-999.9,"",VLOOKUP(Merged!A1041,MarTemp_7_759!$A$16:$B$1226,2,FALSE))</f>
        <v>6</v>
      </c>
      <c r="D1041">
        <f>IF(VLOOKUP(Merged!A1041,MarTemp_reconstructed!$A$18:$B$1197,2,FALSE)=-50,"",VLOOKUP(Merged!A1041,MarTemp_reconstructed!$A$18:$B$1197,2,FALSE))</f>
        <v>5.44</v>
      </c>
      <c r="E1041" t="e">
        <f>VLOOKUP(Merged!A1041,Kyoto_Precip!$A$2:$O$142,15,FALSE)</f>
        <v>#N/A</v>
      </c>
      <c r="F1041" t="e">
        <f>VLOOKUP(Merged!A1041,Kyoto_Temp!$A$2:$O$142,15,FALSE)</f>
        <v>#N/A</v>
      </c>
      <c r="G1041" t="e">
        <f>VLOOKUP(Merged!A1041,Kyoto_Sun!$A$2:$O$142,15,FALSE)</f>
        <v>#N/A</v>
      </c>
    </row>
    <row r="1042" spans="1:7">
      <c r="A1042">
        <f>flowering_prunus!A1067</f>
        <v>1841</v>
      </c>
      <c r="B1042">
        <f>IF(VLOOKUP(Merged!A1042,flowering_prunus!$A$27:$B$1241,2,FALSE)=0,"",VLOOKUP(Merged!A1042,flowering_prunus!$A$27:$B$1241,2,FALSE))</f>
        <v>107</v>
      </c>
      <c r="C1042">
        <f>IF(VLOOKUP(Merged!A1042,MarTemp_7_759!$A$16:$B$1226,2,FALSE)=-999.9,"",VLOOKUP(Merged!A1042,MarTemp_7_759!$A$16:$B$1226,2,FALSE))</f>
        <v>5.4</v>
      </c>
      <c r="D1042">
        <f>IF(VLOOKUP(Merged!A1042,MarTemp_reconstructed!$A$18:$B$1197,2,FALSE)=-50,"",VLOOKUP(Merged!A1042,MarTemp_reconstructed!$A$18:$B$1197,2,FALSE))</f>
        <v>5.47</v>
      </c>
      <c r="E1042" t="e">
        <f>VLOOKUP(Merged!A1042,Kyoto_Precip!$A$2:$O$142,15,FALSE)</f>
        <v>#N/A</v>
      </c>
      <c r="F1042" t="e">
        <f>VLOOKUP(Merged!A1042,Kyoto_Temp!$A$2:$O$142,15,FALSE)</f>
        <v>#N/A</v>
      </c>
      <c r="G1042" t="e">
        <f>VLOOKUP(Merged!A1042,Kyoto_Sun!$A$2:$O$142,15,FALSE)</f>
        <v>#N/A</v>
      </c>
    </row>
    <row r="1043" spans="1:7">
      <c r="A1043">
        <f>flowering_prunus!A1068</f>
        <v>1842</v>
      </c>
      <c r="B1043">
        <f>IF(VLOOKUP(Merged!A1043,flowering_prunus!$A$27:$B$1241,2,FALSE)=0,"",VLOOKUP(Merged!A1043,flowering_prunus!$A$27:$B$1241,2,FALSE))</f>
        <v>96</v>
      </c>
      <c r="C1043">
        <f>IF(VLOOKUP(Merged!A1043,MarTemp_7_759!$A$16:$B$1226,2,FALSE)=-999.9,"",VLOOKUP(Merged!A1043,MarTemp_7_759!$A$16:$B$1226,2,FALSE))</f>
        <v>8.6</v>
      </c>
      <c r="D1043">
        <f>IF(VLOOKUP(Merged!A1043,MarTemp_reconstructed!$A$18:$B$1197,2,FALSE)=-50,"",VLOOKUP(Merged!A1043,MarTemp_reconstructed!$A$18:$B$1197,2,FALSE))</f>
        <v>5.48</v>
      </c>
      <c r="E1043" t="e">
        <f>VLOOKUP(Merged!A1043,Kyoto_Precip!$A$2:$O$142,15,FALSE)</f>
        <v>#N/A</v>
      </c>
      <c r="F1043" t="e">
        <f>VLOOKUP(Merged!A1043,Kyoto_Temp!$A$2:$O$142,15,FALSE)</f>
        <v>#N/A</v>
      </c>
      <c r="G1043" t="e">
        <f>VLOOKUP(Merged!A1043,Kyoto_Sun!$A$2:$O$142,15,FALSE)</f>
        <v>#N/A</v>
      </c>
    </row>
    <row r="1044" spans="1:7">
      <c r="A1044">
        <f>flowering_prunus!A1069</f>
        <v>1843</v>
      </c>
      <c r="B1044">
        <f>IF(VLOOKUP(Merged!A1044,flowering_prunus!$A$27:$B$1241,2,FALSE)=0,"",VLOOKUP(Merged!A1044,flowering_prunus!$A$27:$B$1241,2,FALSE))</f>
        <v>106</v>
      </c>
      <c r="C1044">
        <f>IF(VLOOKUP(Merged!A1044,MarTemp_7_759!$A$16:$B$1226,2,FALSE)=-999.9,"",VLOOKUP(Merged!A1044,MarTemp_7_759!$A$16:$B$1226,2,FALSE))</f>
        <v>5.7</v>
      </c>
      <c r="D1044">
        <f>IF(VLOOKUP(Merged!A1044,MarTemp_reconstructed!$A$18:$B$1197,2,FALSE)=-50,"",VLOOKUP(Merged!A1044,MarTemp_reconstructed!$A$18:$B$1197,2,FALSE))</f>
        <v>5.44</v>
      </c>
      <c r="E1044" t="e">
        <f>VLOOKUP(Merged!A1044,Kyoto_Precip!$A$2:$O$142,15,FALSE)</f>
        <v>#N/A</v>
      </c>
      <c r="F1044" t="e">
        <f>VLOOKUP(Merged!A1044,Kyoto_Temp!$A$2:$O$142,15,FALSE)</f>
        <v>#N/A</v>
      </c>
      <c r="G1044" t="e">
        <f>VLOOKUP(Merged!A1044,Kyoto_Sun!$A$2:$O$142,15,FALSE)</f>
        <v>#N/A</v>
      </c>
    </row>
    <row r="1045" spans="1:7">
      <c r="A1045">
        <f>flowering_prunus!A1070</f>
        <v>1844</v>
      </c>
      <c r="B1045">
        <f>IF(VLOOKUP(Merged!A1045,flowering_prunus!$A$27:$B$1241,2,FALSE)=0,"",VLOOKUP(Merged!A1045,flowering_prunus!$A$27:$B$1241,2,FALSE))</f>
        <v>106</v>
      </c>
      <c r="C1045">
        <f>IF(VLOOKUP(Merged!A1045,MarTemp_7_759!$A$16:$B$1226,2,FALSE)=-999.9,"",VLOOKUP(Merged!A1045,MarTemp_7_759!$A$16:$B$1226,2,FALSE))</f>
        <v>5.7</v>
      </c>
      <c r="D1045">
        <f>IF(VLOOKUP(Merged!A1045,MarTemp_reconstructed!$A$18:$B$1197,2,FALSE)=-50,"",VLOOKUP(Merged!A1045,MarTemp_reconstructed!$A$18:$B$1197,2,FALSE))</f>
        <v>5.47</v>
      </c>
      <c r="E1045" t="e">
        <f>VLOOKUP(Merged!A1045,Kyoto_Precip!$A$2:$O$142,15,FALSE)</f>
        <v>#N/A</v>
      </c>
      <c r="F1045" t="e">
        <f>VLOOKUP(Merged!A1045,Kyoto_Temp!$A$2:$O$142,15,FALSE)</f>
        <v>#N/A</v>
      </c>
      <c r="G1045" t="e">
        <f>VLOOKUP(Merged!A1045,Kyoto_Sun!$A$2:$O$142,15,FALSE)</f>
        <v>#N/A</v>
      </c>
    </row>
    <row r="1046" spans="1:7">
      <c r="A1046">
        <f>flowering_prunus!A1071</f>
        <v>1845</v>
      </c>
      <c r="B1046">
        <f>IF(VLOOKUP(Merged!A1046,flowering_prunus!$A$27:$B$1241,2,FALSE)=0,"",VLOOKUP(Merged!A1046,flowering_prunus!$A$27:$B$1241,2,FALSE))</f>
        <v>102</v>
      </c>
      <c r="C1046">
        <f>IF(VLOOKUP(Merged!A1046,MarTemp_7_759!$A$16:$B$1226,2,FALSE)=-999.9,"",VLOOKUP(Merged!A1046,MarTemp_7_759!$A$16:$B$1226,2,FALSE))</f>
        <v>6.9</v>
      </c>
      <c r="D1046">
        <f>IF(VLOOKUP(Merged!A1046,MarTemp_reconstructed!$A$18:$B$1197,2,FALSE)=-50,"",VLOOKUP(Merged!A1046,MarTemp_reconstructed!$A$18:$B$1197,2,FALSE))</f>
        <v>5.46</v>
      </c>
      <c r="E1046" t="e">
        <f>VLOOKUP(Merged!A1046,Kyoto_Precip!$A$2:$O$142,15,FALSE)</f>
        <v>#N/A</v>
      </c>
      <c r="F1046" t="e">
        <f>VLOOKUP(Merged!A1046,Kyoto_Temp!$A$2:$O$142,15,FALSE)</f>
        <v>#N/A</v>
      </c>
      <c r="G1046" t="e">
        <f>VLOOKUP(Merged!A1046,Kyoto_Sun!$A$2:$O$142,15,FALSE)</f>
        <v>#N/A</v>
      </c>
    </row>
    <row r="1047" spans="1:7">
      <c r="A1047">
        <f>flowering_prunus!A1072</f>
        <v>1846</v>
      </c>
      <c r="B1047">
        <f>IF(VLOOKUP(Merged!A1047,flowering_prunus!$A$27:$B$1241,2,FALSE)=0,"",VLOOKUP(Merged!A1047,flowering_prunus!$A$27:$B$1241,2,FALSE))</f>
        <v>98</v>
      </c>
      <c r="C1047">
        <f>IF(VLOOKUP(Merged!A1047,MarTemp_7_759!$A$16:$B$1226,2,FALSE)=-999.9,"",VLOOKUP(Merged!A1047,MarTemp_7_759!$A$16:$B$1226,2,FALSE))</f>
        <v>8</v>
      </c>
      <c r="D1047">
        <f>IF(VLOOKUP(Merged!A1047,MarTemp_reconstructed!$A$18:$B$1197,2,FALSE)=-50,"",VLOOKUP(Merged!A1047,MarTemp_reconstructed!$A$18:$B$1197,2,FALSE))</f>
        <v>5.5</v>
      </c>
      <c r="E1047" t="e">
        <f>VLOOKUP(Merged!A1047,Kyoto_Precip!$A$2:$O$142,15,FALSE)</f>
        <v>#N/A</v>
      </c>
      <c r="F1047" t="e">
        <f>VLOOKUP(Merged!A1047,Kyoto_Temp!$A$2:$O$142,15,FALSE)</f>
        <v>#N/A</v>
      </c>
      <c r="G1047" t="e">
        <f>VLOOKUP(Merged!A1047,Kyoto_Sun!$A$2:$O$142,15,FALSE)</f>
        <v>#N/A</v>
      </c>
    </row>
    <row r="1048" spans="1:7">
      <c r="A1048">
        <f>flowering_prunus!A1073</f>
        <v>1847</v>
      </c>
      <c r="B1048">
        <f>IF(VLOOKUP(Merged!A1048,flowering_prunus!$A$27:$B$1241,2,FALSE)=0,"",VLOOKUP(Merged!A1048,flowering_prunus!$A$27:$B$1241,2,FALSE))</f>
        <v>107</v>
      </c>
      <c r="C1048">
        <f>IF(VLOOKUP(Merged!A1048,MarTemp_7_759!$A$16:$B$1226,2,FALSE)=-999.9,"",VLOOKUP(Merged!A1048,MarTemp_7_759!$A$16:$B$1226,2,FALSE))</f>
        <v>5.4</v>
      </c>
      <c r="D1048">
        <f>IF(VLOOKUP(Merged!A1048,MarTemp_reconstructed!$A$18:$B$1197,2,FALSE)=-50,"",VLOOKUP(Merged!A1048,MarTemp_reconstructed!$A$18:$B$1197,2,FALSE))</f>
        <v>5.48</v>
      </c>
      <c r="E1048" t="e">
        <f>VLOOKUP(Merged!A1048,Kyoto_Precip!$A$2:$O$142,15,FALSE)</f>
        <v>#N/A</v>
      </c>
      <c r="F1048" t="e">
        <f>VLOOKUP(Merged!A1048,Kyoto_Temp!$A$2:$O$142,15,FALSE)</f>
        <v>#N/A</v>
      </c>
      <c r="G1048" t="e">
        <f>VLOOKUP(Merged!A1048,Kyoto_Sun!$A$2:$O$142,15,FALSE)</f>
        <v>#N/A</v>
      </c>
    </row>
    <row r="1049" spans="1:7">
      <c r="A1049">
        <f>flowering_prunus!A1074</f>
        <v>1848</v>
      </c>
      <c r="B1049">
        <f>IF(VLOOKUP(Merged!A1049,flowering_prunus!$A$27:$B$1241,2,FALSE)=0,"",VLOOKUP(Merged!A1049,flowering_prunus!$A$27:$B$1241,2,FALSE))</f>
        <v>102</v>
      </c>
      <c r="C1049">
        <f>IF(VLOOKUP(Merged!A1049,MarTemp_7_759!$A$16:$B$1226,2,FALSE)=-999.9,"",VLOOKUP(Merged!A1049,MarTemp_7_759!$A$16:$B$1226,2,FALSE))</f>
        <v>6.9</v>
      </c>
      <c r="D1049">
        <f>IF(VLOOKUP(Merged!A1049,MarTemp_reconstructed!$A$18:$B$1197,2,FALSE)=-50,"",VLOOKUP(Merged!A1049,MarTemp_reconstructed!$A$18:$B$1197,2,FALSE))</f>
        <v>5.44</v>
      </c>
      <c r="E1049" t="e">
        <f>VLOOKUP(Merged!A1049,Kyoto_Precip!$A$2:$O$142,15,FALSE)</f>
        <v>#N/A</v>
      </c>
      <c r="F1049" t="e">
        <f>VLOOKUP(Merged!A1049,Kyoto_Temp!$A$2:$O$142,15,FALSE)</f>
        <v>#N/A</v>
      </c>
      <c r="G1049" t="e">
        <f>VLOOKUP(Merged!A1049,Kyoto_Sun!$A$2:$O$142,15,FALSE)</f>
        <v>#N/A</v>
      </c>
    </row>
    <row r="1050" spans="1:7">
      <c r="A1050">
        <f>flowering_prunus!A1075</f>
        <v>1849</v>
      </c>
      <c r="B1050">
        <f>IF(VLOOKUP(Merged!A1050,flowering_prunus!$A$27:$B$1241,2,FALSE)=0,"",VLOOKUP(Merged!A1050,flowering_prunus!$A$27:$B$1241,2,FALSE))</f>
        <v>100</v>
      </c>
      <c r="C1050">
        <f>IF(VLOOKUP(Merged!A1050,MarTemp_7_759!$A$16:$B$1226,2,FALSE)=-999.9,"",VLOOKUP(Merged!A1050,MarTemp_7_759!$A$16:$B$1226,2,FALSE))</f>
        <v>7.4</v>
      </c>
      <c r="D1050">
        <f>IF(VLOOKUP(Merged!A1050,MarTemp_reconstructed!$A$18:$B$1197,2,FALSE)=-50,"",VLOOKUP(Merged!A1050,MarTemp_reconstructed!$A$18:$B$1197,2,FALSE))</f>
        <v>5.45</v>
      </c>
      <c r="E1050" t="e">
        <f>VLOOKUP(Merged!A1050,Kyoto_Precip!$A$2:$O$142,15,FALSE)</f>
        <v>#N/A</v>
      </c>
      <c r="F1050" t="e">
        <f>VLOOKUP(Merged!A1050,Kyoto_Temp!$A$2:$O$142,15,FALSE)</f>
        <v>#N/A</v>
      </c>
      <c r="G1050" t="e">
        <f>VLOOKUP(Merged!A1050,Kyoto_Sun!$A$2:$O$142,15,FALSE)</f>
        <v>#N/A</v>
      </c>
    </row>
    <row r="1051" spans="1:7">
      <c r="A1051">
        <f>flowering_prunus!A1076</f>
        <v>1850</v>
      </c>
      <c r="B1051">
        <f>IF(VLOOKUP(Merged!A1051,flowering_prunus!$A$27:$B$1241,2,FALSE)=0,"",VLOOKUP(Merged!A1051,flowering_prunus!$A$27:$B$1241,2,FALSE))</f>
        <v>109</v>
      </c>
      <c r="C1051">
        <f>IF(VLOOKUP(Merged!A1051,MarTemp_7_759!$A$16:$B$1226,2,FALSE)=-999.9,"",VLOOKUP(Merged!A1051,MarTemp_7_759!$A$16:$B$1226,2,FALSE))</f>
        <v>4.9000000000000004</v>
      </c>
      <c r="D1051">
        <f>IF(VLOOKUP(Merged!A1051,MarTemp_reconstructed!$A$18:$B$1197,2,FALSE)=-50,"",VLOOKUP(Merged!A1051,MarTemp_reconstructed!$A$18:$B$1197,2,FALSE))</f>
        <v>5.58</v>
      </c>
      <c r="E1051" t="e">
        <f>VLOOKUP(Merged!A1051,Kyoto_Precip!$A$2:$O$142,15,FALSE)</f>
        <v>#N/A</v>
      </c>
      <c r="F1051" t="e">
        <f>VLOOKUP(Merged!A1051,Kyoto_Temp!$A$2:$O$142,15,FALSE)</f>
        <v>#N/A</v>
      </c>
      <c r="G1051" t="e">
        <f>VLOOKUP(Merged!A1051,Kyoto_Sun!$A$2:$O$142,15,FALSE)</f>
        <v>#N/A</v>
      </c>
    </row>
    <row r="1052" spans="1:7">
      <c r="A1052">
        <f>flowering_prunus!A1077</f>
        <v>1851</v>
      </c>
      <c r="B1052">
        <f>IF(VLOOKUP(Merged!A1052,flowering_prunus!$A$27:$B$1241,2,FALSE)=0,"",VLOOKUP(Merged!A1052,flowering_prunus!$A$27:$B$1241,2,FALSE))</f>
        <v>102</v>
      </c>
      <c r="C1052">
        <f>IF(VLOOKUP(Merged!A1052,MarTemp_7_759!$A$16:$B$1226,2,FALSE)=-999.9,"",VLOOKUP(Merged!A1052,MarTemp_7_759!$A$16:$B$1226,2,FALSE))</f>
        <v>6.9</v>
      </c>
      <c r="D1052">
        <f>IF(VLOOKUP(Merged!A1052,MarTemp_reconstructed!$A$18:$B$1197,2,FALSE)=-50,"",VLOOKUP(Merged!A1052,MarTemp_reconstructed!$A$18:$B$1197,2,FALSE))</f>
        <v>5.67</v>
      </c>
      <c r="E1052" t="e">
        <f>VLOOKUP(Merged!A1052,Kyoto_Precip!$A$2:$O$142,15,FALSE)</f>
        <v>#N/A</v>
      </c>
      <c r="F1052" t="e">
        <f>VLOOKUP(Merged!A1052,Kyoto_Temp!$A$2:$O$142,15,FALSE)</f>
        <v>#N/A</v>
      </c>
      <c r="G1052" t="e">
        <f>VLOOKUP(Merged!A1052,Kyoto_Sun!$A$2:$O$142,15,FALSE)</f>
        <v>#N/A</v>
      </c>
    </row>
    <row r="1053" spans="1:7">
      <c r="A1053">
        <f>flowering_prunus!A1078</f>
        <v>1852</v>
      </c>
      <c r="B1053">
        <f>IF(VLOOKUP(Merged!A1053,flowering_prunus!$A$27:$B$1241,2,FALSE)=0,"",VLOOKUP(Merged!A1053,flowering_prunus!$A$27:$B$1241,2,FALSE))</f>
        <v>113</v>
      </c>
      <c r="C1053">
        <f>IF(VLOOKUP(Merged!A1053,MarTemp_7_759!$A$16:$B$1226,2,FALSE)=-999.9,"",VLOOKUP(Merged!A1053,MarTemp_7_759!$A$16:$B$1226,2,FALSE))</f>
        <v>3.8</v>
      </c>
      <c r="D1053">
        <f>IF(VLOOKUP(Merged!A1053,MarTemp_reconstructed!$A$18:$B$1197,2,FALSE)=-50,"",VLOOKUP(Merged!A1053,MarTemp_reconstructed!$A$18:$B$1197,2,FALSE))</f>
        <v>5.77</v>
      </c>
      <c r="E1053" t="e">
        <f>VLOOKUP(Merged!A1053,Kyoto_Precip!$A$2:$O$142,15,FALSE)</f>
        <v>#N/A</v>
      </c>
      <c r="F1053" t="e">
        <f>VLOOKUP(Merged!A1053,Kyoto_Temp!$A$2:$O$142,15,FALSE)</f>
        <v>#N/A</v>
      </c>
      <c r="G1053" t="e">
        <f>VLOOKUP(Merged!A1053,Kyoto_Sun!$A$2:$O$142,15,FALSE)</f>
        <v>#N/A</v>
      </c>
    </row>
    <row r="1054" spans="1:7">
      <c r="A1054">
        <f>flowering_prunus!A1079</f>
        <v>1853</v>
      </c>
      <c r="B1054">
        <f>IF(VLOOKUP(Merged!A1054,flowering_prunus!$A$27:$B$1241,2,FALSE)=0,"",VLOOKUP(Merged!A1054,flowering_prunus!$A$27:$B$1241,2,FALSE))</f>
        <v>102</v>
      </c>
      <c r="C1054">
        <f>IF(VLOOKUP(Merged!A1054,MarTemp_7_759!$A$16:$B$1226,2,FALSE)=-999.9,"",VLOOKUP(Merged!A1054,MarTemp_7_759!$A$16:$B$1226,2,FALSE))</f>
        <v>6.9</v>
      </c>
      <c r="D1054">
        <f>IF(VLOOKUP(Merged!A1054,MarTemp_reconstructed!$A$18:$B$1197,2,FALSE)=-50,"",VLOOKUP(Merged!A1054,MarTemp_reconstructed!$A$18:$B$1197,2,FALSE))</f>
        <v>5.84</v>
      </c>
      <c r="E1054" t="e">
        <f>VLOOKUP(Merged!A1054,Kyoto_Precip!$A$2:$O$142,15,FALSE)</f>
        <v>#N/A</v>
      </c>
      <c r="F1054" t="e">
        <f>VLOOKUP(Merged!A1054,Kyoto_Temp!$A$2:$O$142,15,FALSE)</f>
        <v>#N/A</v>
      </c>
      <c r="G1054" t="e">
        <f>VLOOKUP(Merged!A1054,Kyoto_Sun!$A$2:$O$142,15,FALSE)</f>
        <v>#N/A</v>
      </c>
    </row>
    <row r="1055" spans="1:7">
      <c r="A1055">
        <f>flowering_prunus!A1080</f>
        <v>1854</v>
      </c>
      <c r="B1055">
        <f>IF(VLOOKUP(Merged!A1055,flowering_prunus!$A$27:$B$1241,2,FALSE)=0,"",VLOOKUP(Merged!A1055,flowering_prunus!$A$27:$B$1241,2,FALSE))</f>
        <v>102</v>
      </c>
      <c r="C1055">
        <f>IF(VLOOKUP(Merged!A1055,MarTemp_7_759!$A$16:$B$1226,2,FALSE)=-999.9,"",VLOOKUP(Merged!A1055,MarTemp_7_759!$A$16:$B$1226,2,FALSE))</f>
        <v>6.9</v>
      </c>
      <c r="D1055">
        <f>IF(VLOOKUP(Merged!A1055,MarTemp_reconstructed!$A$18:$B$1197,2,FALSE)=-50,"",VLOOKUP(Merged!A1055,MarTemp_reconstructed!$A$18:$B$1197,2,FALSE))</f>
        <v>5.87</v>
      </c>
      <c r="E1055" t="e">
        <f>VLOOKUP(Merged!A1055,Kyoto_Precip!$A$2:$O$142,15,FALSE)</f>
        <v>#N/A</v>
      </c>
      <c r="F1055" t="e">
        <f>VLOOKUP(Merged!A1055,Kyoto_Temp!$A$2:$O$142,15,FALSE)</f>
        <v>#N/A</v>
      </c>
      <c r="G1055" t="e">
        <f>VLOOKUP(Merged!A1055,Kyoto_Sun!$A$2:$O$142,15,FALSE)</f>
        <v>#N/A</v>
      </c>
    </row>
    <row r="1056" spans="1:7">
      <c r="A1056">
        <f>flowering_prunus!A1081</f>
        <v>1855</v>
      </c>
      <c r="B1056">
        <f>IF(VLOOKUP(Merged!A1056,flowering_prunus!$A$27:$B$1241,2,FALSE)=0,"",VLOOKUP(Merged!A1056,flowering_prunus!$A$27:$B$1241,2,FALSE))</f>
        <v>101</v>
      </c>
      <c r="C1056">
        <f>IF(VLOOKUP(Merged!A1056,MarTemp_7_759!$A$16:$B$1226,2,FALSE)=-999.9,"",VLOOKUP(Merged!A1056,MarTemp_7_759!$A$16:$B$1226,2,FALSE))</f>
        <v>7.2</v>
      </c>
      <c r="D1056">
        <f>IF(VLOOKUP(Merged!A1056,MarTemp_reconstructed!$A$18:$B$1197,2,FALSE)=-50,"",VLOOKUP(Merged!A1056,MarTemp_reconstructed!$A$18:$B$1197,2,FALSE))</f>
        <v>6.06</v>
      </c>
      <c r="E1056" t="e">
        <f>VLOOKUP(Merged!A1056,Kyoto_Precip!$A$2:$O$142,15,FALSE)</f>
        <v>#N/A</v>
      </c>
      <c r="F1056" t="e">
        <f>VLOOKUP(Merged!A1056,Kyoto_Temp!$A$2:$O$142,15,FALSE)</f>
        <v>#N/A</v>
      </c>
      <c r="G1056" t="e">
        <f>VLOOKUP(Merged!A1056,Kyoto_Sun!$A$2:$O$142,15,FALSE)</f>
        <v>#N/A</v>
      </c>
    </row>
    <row r="1057" spans="1:7">
      <c r="A1057">
        <f>flowering_prunus!A1082</f>
        <v>1856</v>
      </c>
      <c r="B1057">
        <f>IF(VLOOKUP(Merged!A1057,flowering_prunus!$A$27:$B$1241,2,FALSE)=0,"",VLOOKUP(Merged!A1057,flowering_prunus!$A$27:$B$1241,2,FALSE))</f>
        <v>111</v>
      </c>
      <c r="C1057">
        <f>IF(VLOOKUP(Merged!A1057,MarTemp_7_759!$A$16:$B$1226,2,FALSE)=-999.9,"",VLOOKUP(Merged!A1057,MarTemp_7_759!$A$16:$B$1226,2,FALSE))</f>
        <v>4.3</v>
      </c>
      <c r="D1057">
        <f>IF(VLOOKUP(Merged!A1057,MarTemp_reconstructed!$A$18:$B$1197,2,FALSE)=-50,"",VLOOKUP(Merged!A1057,MarTemp_reconstructed!$A$18:$B$1197,2,FALSE))</f>
        <v>6.07</v>
      </c>
      <c r="E1057" t="e">
        <f>VLOOKUP(Merged!A1057,Kyoto_Precip!$A$2:$O$142,15,FALSE)</f>
        <v>#N/A</v>
      </c>
      <c r="F1057" t="e">
        <f>VLOOKUP(Merged!A1057,Kyoto_Temp!$A$2:$O$142,15,FALSE)</f>
        <v>#N/A</v>
      </c>
      <c r="G1057" t="e">
        <f>VLOOKUP(Merged!A1057,Kyoto_Sun!$A$2:$O$142,15,FALSE)</f>
        <v>#N/A</v>
      </c>
    </row>
    <row r="1058" spans="1:7">
      <c r="A1058">
        <f>flowering_prunus!A1083</f>
        <v>1857</v>
      </c>
      <c r="B1058">
        <f>IF(VLOOKUP(Merged!A1058,flowering_prunus!$A$27:$B$1241,2,FALSE)=0,"",VLOOKUP(Merged!A1058,flowering_prunus!$A$27:$B$1241,2,FALSE))</f>
        <v>108</v>
      </c>
      <c r="C1058">
        <f>IF(VLOOKUP(Merged!A1058,MarTemp_7_759!$A$16:$B$1226,2,FALSE)=-999.9,"",VLOOKUP(Merged!A1058,MarTemp_7_759!$A$16:$B$1226,2,FALSE))</f>
        <v>5.2</v>
      </c>
      <c r="D1058">
        <f>IF(VLOOKUP(Merged!A1058,MarTemp_reconstructed!$A$18:$B$1197,2,FALSE)=-50,"",VLOOKUP(Merged!A1058,MarTemp_reconstructed!$A$18:$B$1197,2,FALSE))</f>
        <v>6.08</v>
      </c>
      <c r="E1058" t="e">
        <f>VLOOKUP(Merged!A1058,Kyoto_Precip!$A$2:$O$142,15,FALSE)</f>
        <v>#N/A</v>
      </c>
      <c r="F1058" t="e">
        <f>VLOOKUP(Merged!A1058,Kyoto_Temp!$A$2:$O$142,15,FALSE)</f>
        <v>#N/A</v>
      </c>
      <c r="G1058" t="e">
        <f>VLOOKUP(Merged!A1058,Kyoto_Sun!$A$2:$O$142,15,FALSE)</f>
        <v>#N/A</v>
      </c>
    </row>
    <row r="1059" spans="1:7">
      <c r="A1059">
        <f>flowering_prunus!A1084</f>
        <v>1858</v>
      </c>
      <c r="B1059">
        <f>IF(VLOOKUP(Merged!A1059,flowering_prunus!$A$27:$B$1241,2,FALSE)=0,"",VLOOKUP(Merged!A1059,flowering_prunus!$A$27:$B$1241,2,FALSE))</f>
        <v>104</v>
      </c>
      <c r="C1059">
        <f>IF(VLOOKUP(Merged!A1059,MarTemp_7_759!$A$16:$B$1226,2,FALSE)=-999.9,"",VLOOKUP(Merged!A1059,MarTemp_7_759!$A$16:$B$1226,2,FALSE))</f>
        <v>6.3</v>
      </c>
      <c r="D1059">
        <f>IF(VLOOKUP(Merged!A1059,MarTemp_reconstructed!$A$18:$B$1197,2,FALSE)=-50,"",VLOOKUP(Merged!A1059,MarTemp_reconstructed!$A$18:$B$1197,2,FALSE))</f>
        <v>6.01</v>
      </c>
      <c r="E1059" t="e">
        <f>VLOOKUP(Merged!A1059,Kyoto_Precip!$A$2:$O$142,15,FALSE)</f>
        <v>#N/A</v>
      </c>
      <c r="F1059" t="e">
        <f>VLOOKUP(Merged!A1059,Kyoto_Temp!$A$2:$O$142,15,FALSE)</f>
        <v>#N/A</v>
      </c>
      <c r="G1059" t="e">
        <f>VLOOKUP(Merged!A1059,Kyoto_Sun!$A$2:$O$142,15,FALSE)</f>
        <v>#N/A</v>
      </c>
    </row>
    <row r="1060" spans="1:7">
      <c r="A1060">
        <f>flowering_prunus!A1085</f>
        <v>1859</v>
      </c>
      <c r="B1060">
        <f>IF(VLOOKUP(Merged!A1060,flowering_prunus!$A$27:$B$1241,2,FALSE)=0,"",VLOOKUP(Merged!A1060,flowering_prunus!$A$27:$B$1241,2,FALSE))</f>
        <v>110</v>
      </c>
      <c r="C1060">
        <f>IF(VLOOKUP(Merged!A1060,MarTemp_7_759!$A$16:$B$1226,2,FALSE)=-999.9,"",VLOOKUP(Merged!A1060,MarTemp_7_759!$A$16:$B$1226,2,FALSE))</f>
        <v>4.5999999999999996</v>
      </c>
      <c r="D1060">
        <f>IF(VLOOKUP(Merged!A1060,MarTemp_reconstructed!$A$18:$B$1197,2,FALSE)=-50,"",VLOOKUP(Merged!A1060,MarTemp_reconstructed!$A$18:$B$1197,2,FALSE))</f>
        <v>6</v>
      </c>
      <c r="E1060" t="e">
        <f>VLOOKUP(Merged!A1060,Kyoto_Precip!$A$2:$O$142,15,FALSE)</f>
        <v>#N/A</v>
      </c>
      <c r="F1060" t="e">
        <f>VLOOKUP(Merged!A1060,Kyoto_Temp!$A$2:$O$142,15,FALSE)</f>
        <v>#N/A</v>
      </c>
      <c r="G1060" t="e">
        <f>VLOOKUP(Merged!A1060,Kyoto_Sun!$A$2:$O$142,15,FALSE)</f>
        <v>#N/A</v>
      </c>
    </row>
    <row r="1061" spans="1:7">
      <c r="A1061">
        <f>flowering_prunus!A1086</f>
        <v>1860</v>
      </c>
      <c r="B1061">
        <f>IF(VLOOKUP(Merged!A1061,flowering_prunus!$A$27:$B$1241,2,FALSE)=0,"",VLOOKUP(Merged!A1061,flowering_prunus!$A$27:$B$1241,2,FALSE))</f>
        <v>113</v>
      </c>
      <c r="C1061">
        <f>IF(VLOOKUP(Merged!A1061,MarTemp_7_759!$A$16:$B$1226,2,FALSE)=-999.9,"",VLOOKUP(Merged!A1061,MarTemp_7_759!$A$16:$B$1226,2,FALSE))</f>
        <v>3.8</v>
      </c>
      <c r="D1061">
        <f>IF(VLOOKUP(Merged!A1061,MarTemp_reconstructed!$A$18:$B$1197,2,FALSE)=-50,"",VLOOKUP(Merged!A1061,MarTemp_reconstructed!$A$18:$B$1197,2,FALSE))</f>
        <v>6.03</v>
      </c>
      <c r="E1061" t="e">
        <f>VLOOKUP(Merged!A1061,Kyoto_Precip!$A$2:$O$142,15,FALSE)</f>
        <v>#N/A</v>
      </c>
      <c r="F1061" t="e">
        <f>VLOOKUP(Merged!A1061,Kyoto_Temp!$A$2:$O$142,15,FALSE)</f>
        <v>#N/A</v>
      </c>
      <c r="G1061" t="e">
        <f>VLOOKUP(Merged!A1061,Kyoto_Sun!$A$2:$O$142,15,FALSE)</f>
        <v>#N/A</v>
      </c>
    </row>
    <row r="1062" spans="1:7">
      <c r="A1062">
        <f>flowering_prunus!A1087</f>
        <v>1861</v>
      </c>
      <c r="B1062">
        <f>IF(VLOOKUP(Merged!A1062,flowering_prunus!$A$27:$B$1241,2,FALSE)=0,"",VLOOKUP(Merged!A1062,flowering_prunus!$A$27:$B$1241,2,FALSE))</f>
        <v>100</v>
      </c>
      <c r="C1062">
        <f>IF(VLOOKUP(Merged!A1062,MarTemp_7_759!$A$16:$B$1226,2,FALSE)=-999.9,"",VLOOKUP(Merged!A1062,MarTemp_7_759!$A$16:$B$1226,2,FALSE))</f>
        <v>7.4</v>
      </c>
      <c r="D1062">
        <f>IF(VLOOKUP(Merged!A1062,MarTemp_reconstructed!$A$18:$B$1197,2,FALSE)=-50,"",VLOOKUP(Merged!A1062,MarTemp_reconstructed!$A$18:$B$1197,2,FALSE))</f>
        <v>5.94</v>
      </c>
      <c r="E1062" t="e">
        <f>VLOOKUP(Merged!A1062,Kyoto_Precip!$A$2:$O$142,15,FALSE)</f>
        <v>#N/A</v>
      </c>
      <c r="F1062" t="e">
        <f>VLOOKUP(Merged!A1062,Kyoto_Temp!$A$2:$O$142,15,FALSE)</f>
        <v>#N/A</v>
      </c>
      <c r="G1062" t="e">
        <f>VLOOKUP(Merged!A1062,Kyoto_Sun!$A$2:$O$142,15,FALSE)</f>
        <v>#N/A</v>
      </c>
    </row>
    <row r="1063" spans="1:7">
      <c r="A1063">
        <f>flowering_prunus!A1088</f>
        <v>1862</v>
      </c>
      <c r="B1063">
        <f>IF(VLOOKUP(Merged!A1063,flowering_prunus!$A$27:$B$1241,2,FALSE)=0,"",VLOOKUP(Merged!A1063,flowering_prunus!$A$27:$B$1241,2,FALSE))</f>
        <v>117</v>
      </c>
      <c r="C1063">
        <f>IF(VLOOKUP(Merged!A1063,MarTemp_7_759!$A$16:$B$1226,2,FALSE)=-999.9,"",VLOOKUP(Merged!A1063,MarTemp_7_759!$A$16:$B$1226,2,FALSE))</f>
        <v>2.7</v>
      </c>
      <c r="D1063">
        <f>IF(VLOOKUP(Merged!A1063,MarTemp_reconstructed!$A$18:$B$1197,2,FALSE)=-50,"",VLOOKUP(Merged!A1063,MarTemp_reconstructed!$A$18:$B$1197,2,FALSE))</f>
        <v>5.89</v>
      </c>
      <c r="E1063" t="e">
        <f>VLOOKUP(Merged!A1063,Kyoto_Precip!$A$2:$O$142,15,FALSE)</f>
        <v>#N/A</v>
      </c>
      <c r="F1063" t="e">
        <f>VLOOKUP(Merged!A1063,Kyoto_Temp!$A$2:$O$142,15,FALSE)</f>
        <v>#N/A</v>
      </c>
      <c r="G1063" t="e">
        <f>VLOOKUP(Merged!A1063,Kyoto_Sun!$A$2:$O$142,15,FALSE)</f>
        <v>#N/A</v>
      </c>
    </row>
    <row r="1064" spans="1:7">
      <c r="A1064">
        <f>flowering_prunus!A1089</f>
        <v>1863</v>
      </c>
      <c r="B1064">
        <f>IF(VLOOKUP(Merged!A1064,flowering_prunus!$A$27:$B$1241,2,FALSE)=0,"",VLOOKUP(Merged!A1064,flowering_prunus!$A$27:$B$1241,2,FALSE))</f>
        <v>118</v>
      </c>
      <c r="C1064">
        <f>IF(VLOOKUP(Merged!A1064,MarTemp_7_759!$A$16:$B$1226,2,FALSE)=-999.9,"",VLOOKUP(Merged!A1064,MarTemp_7_759!$A$16:$B$1226,2,FALSE))</f>
        <v>2.5</v>
      </c>
      <c r="D1064">
        <f>IF(VLOOKUP(Merged!A1064,MarTemp_reconstructed!$A$18:$B$1197,2,FALSE)=-50,"",VLOOKUP(Merged!A1064,MarTemp_reconstructed!$A$18:$B$1197,2,FALSE))</f>
        <v>5.95</v>
      </c>
      <c r="E1064" t="e">
        <f>VLOOKUP(Merged!A1064,Kyoto_Precip!$A$2:$O$142,15,FALSE)</f>
        <v>#N/A</v>
      </c>
      <c r="F1064" t="e">
        <f>VLOOKUP(Merged!A1064,Kyoto_Temp!$A$2:$O$142,15,FALSE)</f>
        <v>#N/A</v>
      </c>
      <c r="G1064" t="e">
        <f>VLOOKUP(Merged!A1064,Kyoto_Sun!$A$2:$O$142,15,FALSE)</f>
        <v>#N/A</v>
      </c>
    </row>
    <row r="1065" spans="1:7">
      <c r="A1065">
        <f>flowering_prunus!A1090</f>
        <v>1864</v>
      </c>
      <c r="B1065">
        <f>IF(VLOOKUP(Merged!A1065,flowering_prunus!$A$27:$B$1241,2,FALSE)=0,"",VLOOKUP(Merged!A1065,flowering_prunus!$A$27:$B$1241,2,FALSE))</f>
        <v>105</v>
      </c>
      <c r="C1065">
        <f>IF(VLOOKUP(Merged!A1065,MarTemp_7_759!$A$16:$B$1226,2,FALSE)=-999.9,"",VLOOKUP(Merged!A1065,MarTemp_7_759!$A$16:$B$1226,2,FALSE))</f>
        <v>6</v>
      </c>
      <c r="D1065">
        <f>IF(VLOOKUP(Merged!A1065,MarTemp_reconstructed!$A$18:$B$1197,2,FALSE)=-50,"",VLOOKUP(Merged!A1065,MarTemp_reconstructed!$A$18:$B$1197,2,FALSE))</f>
        <v>5.96</v>
      </c>
      <c r="E1065" t="e">
        <f>VLOOKUP(Merged!A1065,Kyoto_Precip!$A$2:$O$142,15,FALSE)</f>
        <v>#N/A</v>
      </c>
      <c r="F1065" t="e">
        <f>VLOOKUP(Merged!A1065,Kyoto_Temp!$A$2:$O$142,15,FALSE)</f>
        <v>#N/A</v>
      </c>
      <c r="G1065" t="e">
        <f>VLOOKUP(Merged!A1065,Kyoto_Sun!$A$2:$O$142,15,FALSE)</f>
        <v>#N/A</v>
      </c>
    </row>
    <row r="1066" spans="1:7">
      <c r="A1066">
        <f>flowering_prunus!A1091</f>
        <v>1865</v>
      </c>
      <c r="B1066">
        <f>IF(VLOOKUP(Merged!A1066,flowering_prunus!$A$27:$B$1241,2,FALSE)=0,"",VLOOKUP(Merged!A1066,flowering_prunus!$A$27:$B$1241,2,FALSE))</f>
        <v>97</v>
      </c>
      <c r="C1066">
        <f>IF(VLOOKUP(Merged!A1066,MarTemp_7_759!$A$16:$B$1226,2,FALSE)=-999.9,"",VLOOKUP(Merged!A1066,MarTemp_7_759!$A$16:$B$1226,2,FALSE))</f>
        <v>8.3000000000000007</v>
      </c>
      <c r="D1066">
        <f>IF(VLOOKUP(Merged!A1066,MarTemp_reconstructed!$A$18:$B$1197,2,FALSE)=-50,"",VLOOKUP(Merged!A1066,MarTemp_reconstructed!$A$18:$B$1197,2,FALSE))</f>
        <v>5.86</v>
      </c>
      <c r="E1066" t="e">
        <f>VLOOKUP(Merged!A1066,Kyoto_Precip!$A$2:$O$142,15,FALSE)</f>
        <v>#N/A</v>
      </c>
      <c r="F1066" t="e">
        <f>VLOOKUP(Merged!A1066,Kyoto_Temp!$A$2:$O$142,15,FALSE)</f>
        <v>#N/A</v>
      </c>
      <c r="G1066" t="e">
        <f>VLOOKUP(Merged!A1066,Kyoto_Sun!$A$2:$O$142,15,FALSE)</f>
        <v>#N/A</v>
      </c>
    </row>
    <row r="1067" spans="1:7">
      <c r="A1067">
        <f>flowering_prunus!A1092</f>
        <v>1866</v>
      </c>
      <c r="B1067">
        <f>IF(VLOOKUP(Merged!A1067,flowering_prunus!$A$27:$B$1241,2,FALSE)=0,"",VLOOKUP(Merged!A1067,flowering_prunus!$A$27:$B$1241,2,FALSE))</f>
        <v>102</v>
      </c>
      <c r="C1067">
        <f>IF(VLOOKUP(Merged!A1067,MarTemp_7_759!$A$16:$B$1226,2,FALSE)=-999.9,"",VLOOKUP(Merged!A1067,MarTemp_7_759!$A$16:$B$1226,2,FALSE))</f>
        <v>6.9</v>
      </c>
      <c r="D1067">
        <f>IF(VLOOKUP(Merged!A1067,MarTemp_reconstructed!$A$18:$B$1197,2,FALSE)=-50,"",VLOOKUP(Merged!A1067,MarTemp_reconstructed!$A$18:$B$1197,2,FALSE))</f>
        <v>5.83</v>
      </c>
      <c r="E1067" t="e">
        <f>VLOOKUP(Merged!A1067,Kyoto_Precip!$A$2:$O$142,15,FALSE)</f>
        <v>#N/A</v>
      </c>
      <c r="F1067" t="e">
        <f>VLOOKUP(Merged!A1067,Kyoto_Temp!$A$2:$O$142,15,FALSE)</f>
        <v>#N/A</v>
      </c>
      <c r="G1067" t="e">
        <f>VLOOKUP(Merged!A1067,Kyoto_Sun!$A$2:$O$142,15,FALSE)</f>
        <v>#N/A</v>
      </c>
    </row>
    <row r="1068" spans="1:7">
      <c r="A1068">
        <f>flowering_prunus!A1093</f>
        <v>1867</v>
      </c>
      <c r="B1068">
        <f>IF(VLOOKUP(Merged!A1068,flowering_prunus!$A$27:$B$1241,2,FALSE)=0,"",VLOOKUP(Merged!A1068,flowering_prunus!$A$27:$B$1241,2,FALSE))</f>
        <v>101</v>
      </c>
      <c r="C1068">
        <f>IF(VLOOKUP(Merged!A1068,MarTemp_7_759!$A$16:$B$1226,2,FALSE)=-999.9,"",VLOOKUP(Merged!A1068,MarTemp_7_759!$A$16:$B$1226,2,FALSE))</f>
        <v>7.2</v>
      </c>
      <c r="D1068">
        <f>IF(VLOOKUP(Merged!A1068,MarTemp_reconstructed!$A$18:$B$1197,2,FALSE)=-50,"",VLOOKUP(Merged!A1068,MarTemp_reconstructed!$A$18:$B$1197,2,FALSE))</f>
        <v>5.88</v>
      </c>
      <c r="E1068" t="e">
        <f>VLOOKUP(Merged!A1068,Kyoto_Precip!$A$2:$O$142,15,FALSE)</f>
        <v>#N/A</v>
      </c>
      <c r="F1068" t="e">
        <f>VLOOKUP(Merged!A1068,Kyoto_Temp!$A$2:$O$142,15,FALSE)</f>
        <v>#N/A</v>
      </c>
      <c r="G1068" t="e">
        <f>VLOOKUP(Merged!A1068,Kyoto_Sun!$A$2:$O$142,15,FALSE)</f>
        <v>#N/A</v>
      </c>
    </row>
    <row r="1069" spans="1:7">
      <c r="A1069">
        <f>flowering_prunus!A1094</f>
        <v>1868</v>
      </c>
      <c r="B1069">
        <f>IF(VLOOKUP(Merged!A1069,flowering_prunus!$A$27:$B$1241,2,FALSE)=0,"",VLOOKUP(Merged!A1069,flowering_prunus!$A$27:$B$1241,2,FALSE))</f>
        <v>104</v>
      </c>
      <c r="C1069">
        <f>IF(VLOOKUP(Merged!A1069,MarTemp_7_759!$A$16:$B$1226,2,FALSE)=-999.9,"",VLOOKUP(Merged!A1069,MarTemp_7_759!$A$16:$B$1226,2,FALSE))</f>
        <v>6.3</v>
      </c>
      <c r="D1069">
        <f>IF(VLOOKUP(Merged!A1069,MarTemp_reconstructed!$A$18:$B$1197,2,FALSE)=-50,"",VLOOKUP(Merged!A1069,MarTemp_reconstructed!$A$18:$B$1197,2,FALSE))</f>
        <v>5.93</v>
      </c>
      <c r="E1069" t="e">
        <f>VLOOKUP(Merged!A1069,Kyoto_Precip!$A$2:$O$142,15,FALSE)</f>
        <v>#N/A</v>
      </c>
      <c r="F1069" t="e">
        <f>VLOOKUP(Merged!A1069,Kyoto_Temp!$A$2:$O$142,15,FALSE)</f>
        <v>#N/A</v>
      </c>
      <c r="G1069" t="e">
        <f>VLOOKUP(Merged!A1069,Kyoto_Sun!$A$2:$O$142,15,FALSE)</f>
        <v>#N/A</v>
      </c>
    </row>
    <row r="1070" spans="1:7">
      <c r="A1070">
        <f>flowering_prunus!A1095</f>
        <v>1869</v>
      </c>
      <c r="B1070">
        <f>IF(VLOOKUP(Merged!A1070,flowering_prunus!$A$27:$B$1241,2,FALSE)=0,"",VLOOKUP(Merged!A1070,flowering_prunus!$A$27:$B$1241,2,FALSE))</f>
        <v>105</v>
      </c>
      <c r="C1070">
        <f>IF(VLOOKUP(Merged!A1070,MarTemp_7_759!$A$16:$B$1226,2,FALSE)=-999.9,"",VLOOKUP(Merged!A1070,MarTemp_7_759!$A$16:$B$1226,2,FALSE))</f>
        <v>6</v>
      </c>
      <c r="D1070">
        <f>IF(VLOOKUP(Merged!A1070,MarTemp_reconstructed!$A$18:$B$1197,2,FALSE)=-50,"",VLOOKUP(Merged!A1070,MarTemp_reconstructed!$A$18:$B$1197,2,FALSE))</f>
        <v>5.86</v>
      </c>
      <c r="E1070" t="e">
        <f>VLOOKUP(Merged!A1070,Kyoto_Precip!$A$2:$O$142,15,FALSE)</f>
        <v>#N/A</v>
      </c>
      <c r="F1070" t="e">
        <f>VLOOKUP(Merged!A1070,Kyoto_Temp!$A$2:$O$142,15,FALSE)</f>
        <v>#N/A</v>
      </c>
      <c r="G1070" t="e">
        <f>VLOOKUP(Merged!A1070,Kyoto_Sun!$A$2:$O$142,15,FALSE)</f>
        <v>#N/A</v>
      </c>
    </row>
    <row r="1071" spans="1:7">
      <c r="A1071">
        <f>flowering_prunus!A1096</f>
        <v>1870</v>
      </c>
      <c r="B1071">
        <f>IF(VLOOKUP(Merged!A1071,flowering_prunus!$A$27:$B$1241,2,FALSE)=0,"",VLOOKUP(Merged!A1071,flowering_prunus!$A$27:$B$1241,2,FALSE))</f>
        <v>99</v>
      </c>
      <c r="C1071">
        <f>IF(VLOOKUP(Merged!A1071,MarTemp_7_759!$A$16:$B$1226,2,FALSE)=-999.9,"",VLOOKUP(Merged!A1071,MarTemp_7_759!$A$16:$B$1226,2,FALSE))</f>
        <v>7.7</v>
      </c>
      <c r="D1071">
        <f>IF(VLOOKUP(Merged!A1071,MarTemp_reconstructed!$A$18:$B$1197,2,FALSE)=-50,"",VLOOKUP(Merged!A1071,MarTemp_reconstructed!$A$18:$B$1197,2,FALSE))</f>
        <v>5.76</v>
      </c>
      <c r="E1071" t="e">
        <f>VLOOKUP(Merged!A1071,Kyoto_Precip!$A$2:$O$142,15,FALSE)</f>
        <v>#N/A</v>
      </c>
      <c r="F1071" t="e">
        <f>VLOOKUP(Merged!A1071,Kyoto_Temp!$A$2:$O$142,15,FALSE)</f>
        <v>#N/A</v>
      </c>
      <c r="G1071" t="e">
        <f>VLOOKUP(Merged!A1071,Kyoto_Sun!$A$2:$O$142,15,FALSE)</f>
        <v>#N/A</v>
      </c>
    </row>
    <row r="1072" spans="1:7">
      <c r="A1072">
        <f>flowering_prunus!A1097</f>
        <v>1871</v>
      </c>
      <c r="B1072">
        <f>IF(VLOOKUP(Merged!A1072,flowering_prunus!$A$27:$B$1241,2,FALSE)=0,"",VLOOKUP(Merged!A1072,flowering_prunus!$A$27:$B$1241,2,FALSE))</f>
        <v>104</v>
      </c>
      <c r="C1072">
        <f>IF(VLOOKUP(Merged!A1072,MarTemp_7_759!$A$16:$B$1226,2,FALSE)=-999.9,"",VLOOKUP(Merged!A1072,MarTemp_7_759!$A$16:$B$1226,2,FALSE))</f>
        <v>6.3</v>
      </c>
      <c r="D1072">
        <f>IF(VLOOKUP(Merged!A1072,MarTemp_reconstructed!$A$18:$B$1197,2,FALSE)=-50,"",VLOOKUP(Merged!A1072,MarTemp_reconstructed!$A$18:$B$1197,2,FALSE))</f>
        <v>5.69</v>
      </c>
      <c r="E1072" t="e">
        <f>VLOOKUP(Merged!A1072,Kyoto_Precip!$A$2:$O$142,15,FALSE)</f>
        <v>#N/A</v>
      </c>
      <c r="F1072" t="e">
        <f>VLOOKUP(Merged!A1072,Kyoto_Temp!$A$2:$O$142,15,FALSE)</f>
        <v>#N/A</v>
      </c>
      <c r="G1072" t="e">
        <f>VLOOKUP(Merged!A1072,Kyoto_Sun!$A$2:$O$142,15,FALSE)</f>
        <v>#N/A</v>
      </c>
    </row>
    <row r="1073" spans="1:7">
      <c r="A1073">
        <f>flowering_prunus!A1098</f>
        <v>1872</v>
      </c>
      <c r="B1073" t="str">
        <f>IF(VLOOKUP(Merged!A1073,flowering_prunus!$A$27:$B$1241,2,FALSE)=0,"",VLOOKUP(Merged!A1073,flowering_prunus!$A$27:$B$1241,2,FALSE))</f>
        <v/>
      </c>
      <c r="C1073" t="str">
        <f>IF(VLOOKUP(Merged!A1073,MarTemp_7_759!$A$16:$B$1226,2,FALSE)=-999.9,"",VLOOKUP(Merged!A1073,MarTemp_7_759!$A$16:$B$1226,2,FALSE))</f>
        <v/>
      </c>
      <c r="D1073">
        <f>IF(VLOOKUP(Merged!A1073,MarTemp_reconstructed!$A$18:$B$1197,2,FALSE)=-50,"",VLOOKUP(Merged!A1073,MarTemp_reconstructed!$A$18:$B$1197,2,FALSE))</f>
        <v>5.71</v>
      </c>
      <c r="E1073" t="e">
        <f>VLOOKUP(Merged!A1073,Kyoto_Precip!$A$2:$O$142,15,FALSE)</f>
        <v>#N/A</v>
      </c>
      <c r="F1073" t="e">
        <f>VLOOKUP(Merged!A1073,Kyoto_Temp!$A$2:$O$142,15,FALSE)</f>
        <v>#N/A</v>
      </c>
      <c r="G1073" t="e">
        <f>VLOOKUP(Merged!A1073,Kyoto_Sun!$A$2:$O$142,15,FALSE)</f>
        <v>#N/A</v>
      </c>
    </row>
    <row r="1074" spans="1:7">
      <c r="A1074">
        <f>flowering_prunus!A1099</f>
        <v>1873</v>
      </c>
      <c r="B1074">
        <f>IF(VLOOKUP(Merged!A1074,flowering_prunus!$A$27:$B$1241,2,FALSE)=0,"",VLOOKUP(Merged!A1074,flowering_prunus!$A$27:$B$1241,2,FALSE))</f>
        <v>104</v>
      </c>
      <c r="C1074">
        <f>IF(VLOOKUP(Merged!A1074,MarTemp_7_759!$A$16:$B$1226,2,FALSE)=-999.9,"",VLOOKUP(Merged!A1074,MarTemp_7_759!$A$16:$B$1226,2,FALSE))</f>
        <v>6.3</v>
      </c>
      <c r="D1074">
        <f>IF(VLOOKUP(Merged!A1074,MarTemp_reconstructed!$A$18:$B$1197,2,FALSE)=-50,"",VLOOKUP(Merged!A1074,MarTemp_reconstructed!$A$18:$B$1197,2,FALSE))</f>
        <v>5.72</v>
      </c>
      <c r="E1074" t="e">
        <f>VLOOKUP(Merged!A1074,Kyoto_Precip!$A$2:$O$142,15,FALSE)</f>
        <v>#N/A</v>
      </c>
      <c r="F1074" t="e">
        <f>VLOOKUP(Merged!A1074,Kyoto_Temp!$A$2:$O$142,15,FALSE)</f>
        <v>#N/A</v>
      </c>
      <c r="G1074" t="e">
        <f>VLOOKUP(Merged!A1074,Kyoto_Sun!$A$2:$O$142,15,FALSE)</f>
        <v>#N/A</v>
      </c>
    </row>
    <row r="1075" spans="1:7">
      <c r="A1075">
        <f>flowering_prunus!A1100</f>
        <v>1874</v>
      </c>
      <c r="B1075">
        <f>IF(VLOOKUP(Merged!A1075,flowering_prunus!$A$27:$B$1241,2,FALSE)=0,"",VLOOKUP(Merged!A1075,flowering_prunus!$A$27:$B$1241,2,FALSE))</f>
        <v>107</v>
      </c>
      <c r="C1075">
        <f>IF(VLOOKUP(Merged!A1075,MarTemp_7_759!$A$16:$B$1226,2,FALSE)=-999.9,"",VLOOKUP(Merged!A1075,MarTemp_7_759!$A$16:$B$1226,2,FALSE))</f>
        <v>5.4</v>
      </c>
      <c r="D1075">
        <f>IF(VLOOKUP(Merged!A1075,MarTemp_reconstructed!$A$18:$B$1197,2,FALSE)=-50,"",VLOOKUP(Merged!A1075,MarTemp_reconstructed!$A$18:$B$1197,2,FALSE))</f>
        <v>5.67</v>
      </c>
      <c r="E1075" t="e">
        <f>VLOOKUP(Merged!A1075,Kyoto_Precip!$A$2:$O$142,15,FALSE)</f>
        <v>#N/A</v>
      </c>
      <c r="F1075" t="e">
        <f>VLOOKUP(Merged!A1075,Kyoto_Temp!$A$2:$O$142,15,FALSE)</f>
        <v>#N/A</v>
      </c>
      <c r="G1075" t="e">
        <f>VLOOKUP(Merged!A1075,Kyoto_Sun!$A$2:$O$142,15,FALSE)</f>
        <v>#N/A</v>
      </c>
    </row>
    <row r="1076" spans="1:7">
      <c r="A1076">
        <f>flowering_prunus!A1101</f>
        <v>1875</v>
      </c>
      <c r="B1076">
        <f>IF(VLOOKUP(Merged!A1076,flowering_prunus!$A$27:$B$1241,2,FALSE)=0,"",VLOOKUP(Merged!A1076,flowering_prunus!$A$27:$B$1241,2,FALSE))</f>
        <v>103</v>
      </c>
      <c r="C1076">
        <f>IF(VLOOKUP(Merged!A1076,MarTemp_7_759!$A$16:$B$1226,2,FALSE)=-999.9,"",VLOOKUP(Merged!A1076,MarTemp_7_759!$A$16:$B$1226,2,FALSE))</f>
        <v>6.6</v>
      </c>
      <c r="D1076">
        <f>IF(VLOOKUP(Merged!A1076,MarTemp_reconstructed!$A$18:$B$1197,2,FALSE)=-50,"",VLOOKUP(Merged!A1076,MarTemp_reconstructed!$A$18:$B$1197,2,FALSE))</f>
        <v>5.79</v>
      </c>
      <c r="E1076" t="e">
        <f>VLOOKUP(Merged!A1076,Kyoto_Precip!$A$2:$O$142,15,FALSE)</f>
        <v>#N/A</v>
      </c>
      <c r="F1076" t="e">
        <f>VLOOKUP(Merged!A1076,Kyoto_Temp!$A$2:$O$142,15,FALSE)</f>
        <v>#N/A</v>
      </c>
      <c r="G1076" t="e">
        <f>VLOOKUP(Merged!A1076,Kyoto_Sun!$A$2:$O$142,15,FALSE)</f>
        <v>#N/A</v>
      </c>
    </row>
    <row r="1077" spans="1:7">
      <c r="A1077">
        <f>flowering_prunus!A1102</f>
        <v>1876</v>
      </c>
      <c r="B1077">
        <f>IF(VLOOKUP(Merged!A1077,flowering_prunus!$A$27:$B$1241,2,FALSE)=0,"",VLOOKUP(Merged!A1077,flowering_prunus!$A$27:$B$1241,2,FALSE))</f>
        <v>111</v>
      </c>
      <c r="C1077">
        <f>IF(VLOOKUP(Merged!A1077,MarTemp_7_759!$A$16:$B$1226,2,FALSE)=-999.9,"",VLOOKUP(Merged!A1077,MarTemp_7_759!$A$16:$B$1226,2,FALSE))</f>
        <v>4.3</v>
      </c>
      <c r="D1077">
        <f>IF(VLOOKUP(Merged!A1077,MarTemp_reconstructed!$A$18:$B$1197,2,FALSE)=-50,"",VLOOKUP(Merged!A1077,MarTemp_reconstructed!$A$18:$B$1197,2,FALSE))</f>
        <v>5.92</v>
      </c>
      <c r="E1077" t="e">
        <f>VLOOKUP(Merged!A1077,Kyoto_Precip!$A$2:$O$142,15,FALSE)</f>
        <v>#N/A</v>
      </c>
      <c r="F1077" t="e">
        <f>VLOOKUP(Merged!A1077,Kyoto_Temp!$A$2:$O$142,15,FALSE)</f>
        <v>#N/A</v>
      </c>
      <c r="G1077" t="e">
        <f>VLOOKUP(Merged!A1077,Kyoto_Sun!$A$2:$O$142,15,FALSE)</f>
        <v>#N/A</v>
      </c>
    </row>
    <row r="1078" spans="1:7">
      <c r="A1078">
        <f>flowering_prunus!A1103</f>
        <v>1877</v>
      </c>
      <c r="B1078">
        <f>IF(VLOOKUP(Merged!A1078,flowering_prunus!$A$27:$B$1241,2,FALSE)=0,"",VLOOKUP(Merged!A1078,flowering_prunus!$A$27:$B$1241,2,FALSE))</f>
        <v>104</v>
      </c>
      <c r="C1078">
        <f>IF(VLOOKUP(Merged!A1078,MarTemp_7_759!$A$16:$B$1226,2,FALSE)=-999.9,"",VLOOKUP(Merged!A1078,MarTemp_7_759!$A$16:$B$1226,2,FALSE))</f>
        <v>6.3</v>
      </c>
      <c r="D1078">
        <f>IF(VLOOKUP(Merged!A1078,MarTemp_reconstructed!$A$18:$B$1197,2,FALSE)=-50,"",VLOOKUP(Merged!A1078,MarTemp_reconstructed!$A$18:$B$1197,2,FALSE))</f>
        <v>5.78</v>
      </c>
      <c r="E1078" t="e">
        <f>VLOOKUP(Merged!A1078,Kyoto_Precip!$A$2:$O$142,15,FALSE)</f>
        <v>#N/A</v>
      </c>
      <c r="F1078" t="e">
        <f>VLOOKUP(Merged!A1078,Kyoto_Temp!$A$2:$O$142,15,FALSE)</f>
        <v>#N/A</v>
      </c>
      <c r="G1078" t="e">
        <f>VLOOKUP(Merged!A1078,Kyoto_Sun!$A$2:$O$142,15,FALSE)</f>
        <v>#N/A</v>
      </c>
    </row>
    <row r="1079" spans="1:7">
      <c r="A1079">
        <f>flowering_prunus!A1104</f>
        <v>1878</v>
      </c>
      <c r="B1079">
        <f>IF(VLOOKUP(Merged!A1079,flowering_prunus!$A$27:$B$1241,2,FALSE)=0,"",VLOOKUP(Merged!A1079,flowering_prunus!$A$27:$B$1241,2,FALSE))</f>
        <v>101</v>
      </c>
      <c r="C1079">
        <f>IF(VLOOKUP(Merged!A1079,MarTemp_7_759!$A$16:$B$1226,2,FALSE)=-999.9,"",VLOOKUP(Merged!A1079,MarTemp_7_759!$A$16:$B$1226,2,FALSE))</f>
        <v>7.2</v>
      </c>
      <c r="D1079">
        <f>IF(VLOOKUP(Merged!A1079,MarTemp_reconstructed!$A$18:$B$1197,2,FALSE)=-50,"",VLOOKUP(Merged!A1079,MarTemp_reconstructed!$A$18:$B$1197,2,FALSE))</f>
        <v>5.86</v>
      </c>
      <c r="E1079" t="e">
        <f>VLOOKUP(Merged!A1079,Kyoto_Precip!$A$2:$O$142,15,FALSE)</f>
        <v>#N/A</v>
      </c>
      <c r="F1079" t="e">
        <f>VLOOKUP(Merged!A1079,Kyoto_Temp!$A$2:$O$142,15,FALSE)</f>
        <v>#N/A</v>
      </c>
      <c r="G1079" t="e">
        <f>VLOOKUP(Merged!A1079,Kyoto_Sun!$A$2:$O$142,15,FALSE)</f>
        <v>#N/A</v>
      </c>
    </row>
    <row r="1080" spans="1:7">
      <c r="A1080">
        <f>flowering_prunus!A1105</f>
        <v>1879</v>
      </c>
      <c r="B1080">
        <f>IF(VLOOKUP(Merged!A1080,flowering_prunus!$A$27:$B$1241,2,FALSE)=0,"",VLOOKUP(Merged!A1080,flowering_prunus!$A$27:$B$1241,2,FALSE))</f>
        <v>102</v>
      </c>
      <c r="C1080">
        <f>IF(VLOOKUP(Merged!A1080,MarTemp_7_759!$A$16:$B$1226,2,FALSE)=-999.9,"",VLOOKUP(Merged!A1080,MarTemp_7_759!$A$16:$B$1226,2,FALSE))</f>
        <v>6.9</v>
      </c>
      <c r="D1080">
        <f>IF(VLOOKUP(Merged!A1080,MarTemp_reconstructed!$A$18:$B$1197,2,FALSE)=-50,"",VLOOKUP(Merged!A1080,MarTemp_reconstructed!$A$18:$B$1197,2,FALSE))</f>
        <v>6.04</v>
      </c>
      <c r="E1080" t="e">
        <f>VLOOKUP(Merged!A1080,Kyoto_Precip!$A$2:$O$142,15,FALSE)</f>
        <v>#N/A</v>
      </c>
      <c r="F1080" t="e">
        <f>VLOOKUP(Merged!A1080,Kyoto_Temp!$A$2:$O$142,15,FALSE)</f>
        <v>#N/A</v>
      </c>
      <c r="G1080" t="e">
        <f>VLOOKUP(Merged!A1080,Kyoto_Sun!$A$2:$O$142,15,FALSE)</f>
        <v>#N/A</v>
      </c>
    </row>
    <row r="1081" spans="1:7">
      <c r="A1081">
        <f>flowering_prunus!A1106</f>
        <v>1880</v>
      </c>
      <c r="B1081">
        <f>IF(VLOOKUP(Merged!A1081,flowering_prunus!$A$27:$B$1241,2,FALSE)=0,"",VLOOKUP(Merged!A1081,flowering_prunus!$A$27:$B$1241,2,FALSE))</f>
        <v>110</v>
      </c>
      <c r="C1081">
        <f>IF(VLOOKUP(Merged!A1081,MarTemp_7_759!$A$16:$B$1226,2,FALSE)=-999.9,"",VLOOKUP(Merged!A1081,MarTemp_7_759!$A$16:$B$1226,2,FALSE))</f>
        <v>4.5999999999999996</v>
      </c>
      <c r="D1081">
        <f>IF(VLOOKUP(Merged!A1081,MarTemp_reconstructed!$A$18:$B$1197,2,FALSE)=-50,"",VLOOKUP(Merged!A1081,MarTemp_reconstructed!$A$18:$B$1197,2,FALSE))</f>
        <v>6.02</v>
      </c>
      <c r="E1081" t="e">
        <f>VLOOKUP(Merged!A1081,Kyoto_Precip!$A$2:$O$142,15,FALSE)</f>
        <v>#N/A</v>
      </c>
      <c r="F1081" t="e">
        <f>VLOOKUP(Merged!A1081,Kyoto_Temp!$A$2:$O$142,15,FALSE)</f>
        <v>#N/A</v>
      </c>
      <c r="G1081" t="e">
        <f>VLOOKUP(Merged!A1081,Kyoto_Sun!$A$2:$O$142,15,FALSE)</f>
        <v>#N/A</v>
      </c>
    </row>
    <row r="1082" spans="1:7">
      <c r="A1082">
        <f>flowering_prunus!A1107</f>
        <v>1881</v>
      </c>
      <c r="B1082">
        <f>IF(VLOOKUP(Merged!A1082,flowering_prunus!$A$27:$B$1241,2,FALSE)=0,"",VLOOKUP(Merged!A1082,flowering_prunus!$A$27:$B$1241,2,FALSE))</f>
        <v>112</v>
      </c>
      <c r="C1082">
        <f>IF(VLOOKUP(Merged!A1082,MarTemp_7_759!$A$16:$B$1226,2,FALSE)=-999.9,"",VLOOKUP(Merged!A1082,MarTemp_7_759!$A$16:$B$1226,2,FALSE))</f>
        <v>4.0999999999999996</v>
      </c>
      <c r="D1082">
        <f>IF(VLOOKUP(Merged!A1082,MarTemp_reconstructed!$A$18:$B$1197,2,FALSE)=-50,"",VLOOKUP(Merged!A1082,MarTemp_reconstructed!$A$18:$B$1197,2,FALSE))</f>
        <v>5.94</v>
      </c>
      <c r="E1082">
        <f>VLOOKUP(Merged!A1082,Kyoto_Precip!$A$2:$O$142,15,FALSE)</f>
        <v>180.39999999999998</v>
      </c>
      <c r="F1082">
        <f>VLOOKUP(Merged!A1082,Kyoto_Temp!$A$2:$O$142,15,FALSE)</f>
        <v>2.5666666666666669</v>
      </c>
      <c r="G1082" t="e">
        <f>VLOOKUP(Merged!A1082,Kyoto_Sun!$A$2:$O$142,15,FALSE)</f>
        <v>#N/A</v>
      </c>
    </row>
    <row r="1083" spans="1:7">
      <c r="A1083">
        <f>flowering_prunus!A1108</f>
        <v>1882</v>
      </c>
      <c r="B1083">
        <f>IF(VLOOKUP(Merged!A1083,flowering_prunus!$A$27:$B$1241,2,FALSE)=0,"",VLOOKUP(Merged!A1083,flowering_prunus!$A$27:$B$1241,2,FALSE))</f>
        <v>97</v>
      </c>
      <c r="C1083">
        <f>IF(VLOOKUP(Merged!A1083,MarTemp_7_759!$A$16:$B$1226,2,FALSE)=-999.9,"",VLOOKUP(Merged!A1083,MarTemp_7_759!$A$16:$B$1226,2,FALSE))</f>
        <v>8.3000000000000007</v>
      </c>
      <c r="D1083">
        <f>IF(VLOOKUP(Merged!A1083,MarTemp_reconstructed!$A$18:$B$1197,2,FALSE)=-50,"",VLOOKUP(Merged!A1083,MarTemp_reconstructed!$A$18:$B$1197,2,FALSE))</f>
        <v>5.9</v>
      </c>
      <c r="E1083">
        <f>VLOOKUP(Merged!A1083,Kyoto_Precip!$A$2:$O$142,15,FALSE)</f>
        <v>227.8</v>
      </c>
      <c r="F1083">
        <f>VLOOKUP(Merged!A1083,Kyoto_Temp!$A$2:$O$142,15,FALSE)</f>
        <v>4.7333333333333334</v>
      </c>
      <c r="G1083" t="e">
        <f>VLOOKUP(Merged!A1083,Kyoto_Sun!$A$2:$O$142,15,FALSE)</f>
        <v>#N/A</v>
      </c>
    </row>
    <row r="1084" spans="1:7">
      <c r="A1084">
        <f>flowering_prunus!A1109</f>
        <v>1883</v>
      </c>
      <c r="B1084">
        <f>IF(VLOOKUP(Merged!A1084,flowering_prunus!$A$27:$B$1241,2,FALSE)=0,"",VLOOKUP(Merged!A1084,flowering_prunus!$A$27:$B$1241,2,FALSE))</f>
        <v>107</v>
      </c>
      <c r="C1084">
        <f>IF(VLOOKUP(Merged!A1084,MarTemp_7_759!$A$16:$B$1226,2,FALSE)=-999.9,"",VLOOKUP(Merged!A1084,MarTemp_7_759!$A$16:$B$1226,2,FALSE))</f>
        <v>5.4</v>
      </c>
      <c r="D1084">
        <f>IF(VLOOKUP(Merged!A1084,MarTemp_reconstructed!$A$18:$B$1197,2,FALSE)=-50,"",VLOOKUP(Merged!A1084,MarTemp_reconstructed!$A$18:$B$1197,2,FALSE))</f>
        <v>5.83</v>
      </c>
      <c r="E1084">
        <f>VLOOKUP(Merged!A1084,Kyoto_Precip!$A$2:$O$142,15,FALSE)</f>
        <v>246.2</v>
      </c>
      <c r="F1084">
        <f>VLOOKUP(Merged!A1084,Kyoto_Temp!$A$2:$O$142,15,FALSE)</f>
        <v>3.6666666666666665</v>
      </c>
      <c r="G1084" t="e">
        <f>VLOOKUP(Merged!A1084,Kyoto_Sun!$A$2:$O$142,15,FALSE)</f>
        <v>#N/A</v>
      </c>
    </row>
    <row r="1085" spans="1:7">
      <c r="A1085">
        <f>flowering_prunus!A1110</f>
        <v>1884</v>
      </c>
      <c r="B1085">
        <f>IF(VLOOKUP(Merged!A1085,flowering_prunus!$A$27:$B$1241,2,FALSE)=0,"",VLOOKUP(Merged!A1085,flowering_prunus!$A$27:$B$1241,2,FALSE))</f>
        <v>109</v>
      </c>
      <c r="C1085">
        <f>IF(VLOOKUP(Merged!A1085,MarTemp_7_759!$A$16:$B$1226,2,FALSE)=-999.9,"",VLOOKUP(Merged!A1085,MarTemp_7_759!$A$16:$B$1226,2,FALSE))</f>
        <v>4.9000000000000004</v>
      </c>
      <c r="D1085">
        <f>IF(VLOOKUP(Merged!A1085,MarTemp_reconstructed!$A$18:$B$1197,2,FALSE)=-50,"",VLOOKUP(Merged!A1085,MarTemp_reconstructed!$A$18:$B$1197,2,FALSE))</f>
        <v>5.88</v>
      </c>
      <c r="E1085">
        <f>VLOOKUP(Merged!A1085,Kyoto_Precip!$A$2:$O$142,15,FALSE)</f>
        <v>312.7</v>
      </c>
      <c r="F1085">
        <f>VLOOKUP(Merged!A1085,Kyoto_Temp!$A$2:$O$142,15,FALSE)</f>
        <v>3.0333333333333332</v>
      </c>
      <c r="G1085" t="e">
        <f>VLOOKUP(Merged!A1085,Kyoto_Sun!$A$2:$O$142,15,FALSE)</f>
        <v>#N/A</v>
      </c>
    </row>
    <row r="1086" spans="1:7">
      <c r="A1086">
        <f>flowering_prunus!A1111</f>
        <v>1885</v>
      </c>
      <c r="B1086">
        <f>IF(VLOOKUP(Merged!A1086,flowering_prunus!$A$27:$B$1241,2,FALSE)=0,"",VLOOKUP(Merged!A1086,flowering_prunus!$A$27:$B$1241,2,FALSE))</f>
        <v>113</v>
      </c>
      <c r="C1086">
        <f>IF(VLOOKUP(Merged!A1086,MarTemp_7_759!$A$16:$B$1226,2,FALSE)=-999.9,"",VLOOKUP(Merged!A1086,MarTemp_7_759!$A$16:$B$1226,2,FALSE))</f>
        <v>3.8</v>
      </c>
      <c r="D1086">
        <f>IF(VLOOKUP(Merged!A1086,MarTemp_reconstructed!$A$18:$B$1197,2,FALSE)=-50,"",VLOOKUP(Merged!A1086,MarTemp_reconstructed!$A$18:$B$1197,2,FALSE))</f>
        <v>5.91</v>
      </c>
      <c r="E1086">
        <f>VLOOKUP(Merged!A1086,Kyoto_Precip!$A$2:$O$142,15,FALSE)</f>
        <v>167.1</v>
      </c>
      <c r="F1086">
        <f>VLOOKUP(Merged!A1086,Kyoto_Temp!$A$2:$O$142,15,FALSE)</f>
        <v>1.9333333333333333</v>
      </c>
      <c r="G1086" t="e">
        <f>VLOOKUP(Merged!A1086,Kyoto_Sun!$A$2:$O$142,15,FALSE)</f>
        <v>#N/A</v>
      </c>
    </row>
    <row r="1087" spans="1:7">
      <c r="A1087">
        <f>flowering_prunus!A1112</f>
        <v>1886</v>
      </c>
      <c r="B1087">
        <f>IF(VLOOKUP(Merged!A1087,flowering_prunus!$A$27:$B$1241,2,FALSE)=0,"",VLOOKUP(Merged!A1087,flowering_prunus!$A$27:$B$1241,2,FALSE))</f>
        <v>108</v>
      </c>
      <c r="C1087">
        <f>IF(VLOOKUP(Merged!A1087,MarTemp_7_759!$A$16:$B$1226,2,FALSE)=-999.9,"",VLOOKUP(Merged!A1087,MarTemp_7_759!$A$16:$B$1226,2,FALSE))</f>
        <v>5.2</v>
      </c>
      <c r="D1087">
        <f>IF(VLOOKUP(Merged!A1087,MarTemp_reconstructed!$A$18:$B$1197,2,FALSE)=-50,"",VLOOKUP(Merged!A1087,MarTemp_reconstructed!$A$18:$B$1197,2,FALSE))</f>
        <v>5.88</v>
      </c>
      <c r="E1087">
        <f>VLOOKUP(Merged!A1087,Kyoto_Precip!$A$2:$O$142,15,FALSE)</f>
        <v>217.60000000000002</v>
      </c>
      <c r="F1087">
        <f>VLOOKUP(Merged!A1087,Kyoto_Temp!$A$2:$O$142,15,FALSE)</f>
        <v>3.1333333333333333</v>
      </c>
      <c r="G1087" t="e">
        <f>VLOOKUP(Merged!A1087,Kyoto_Sun!$A$2:$O$142,15,FALSE)</f>
        <v>#N/A</v>
      </c>
    </row>
    <row r="1088" spans="1:7">
      <c r="A1088">
        <f>flowering_prunus!A1113</f>
        <v>1887</v>
      </c>
      <c r="B1088">
        <f>IF(VLOOKUP(Merged!A1088,flowering_prunus!$A$27:$B$1241,2,FALSE)=0,"",VLOOKUP(Merged!A1088,flowering_prunus!$A$27:$B$1241,2,FALSE))</f>
        <v>109</v>
      </c>
      <c r="C1088">
        <f>IF(VLOOKUP(Merged!A1088,MarTemp_7_759!$A$16:$B$1226,2,FALSE)=-999.9,"",VLOOKUP(Merged!A1088,MarTemp_7_759!$A$16:$B$1226,2,FALSE))</f>
        <v>4.9000000000000004</v>
      </c>
      <c r="D1088">
        <f>IF(VLOOKUP(Merged!A1088,MarTemp_reconstructed!$A$18:$B$1197,2,FALSE)=-50,"",VLOOKUP(Merged!A1088,MarTemp_reconstructed!$A$18:$B$1197,2,FALSE))</f>
        <v>5.94</v>
      </c>
      <c r="E1088">
        <f>VLOOKUP(Merged!A1088,Kyoto_Precip!$A$2:$O$142,15,FALSE)</f>
        <v>235.6</v>
      </c>
      <c r="F1088">
        <f>VLOOKUP(Merged!A1088,Kyoto_Temp!$A$2:$O$142,15,FALSE)</f>
        <v>3.9</v>
      </c>
      <c r="G1088" t="e">
        <f>VLOOKUP(Merged!A1088,Kyoto_Sun!$A$2:$O$142,15,FALSE)</f>
        <v>#N/A</v>
      </c>
    </row>
    <row r="1089" spans="1:7">
      <c r="A1089">
        <f>flowering_prunus!A1114</f>
        <v>1888</v>
      </c>
      <c r="B1089">
        <f>IF(VLOOKUP(Merged!A1089,flowering_prunus!$A$27:$B$1241,2,FALSE)=0,"",VLOOKUP(Merged!A1089,flowering_prunus!$A$27:$B$1241,2,FALSE))</f>
        <v>107</v>
      </c>
      <c r="C1089">
        <f>IF(VLOOKUP(Merged!A1089,MarTemp_7_759!$A$16:$B$1226,2,FALSE)=-999.9,"",VLOOKUP(Merged!A1089,MarTemp_7_759!$A$16:$B$1226,2,FALSE))</f>
        <v>5.4</v>
      </c>
      <c r="D1089">
        <f>IF(VLOOKUP(Merged!A1089,MarTemp_reconstructed!$A$18:$B$1197,2,FALSE)=-50,"",VLOOKUP(Merged!A1089,MarTemp_reconstructed!$A$18:$B$1197,2,FALSE))</f>
        <v>6.01</v>
      </c>
      <c r="E1089">
        <f>VLOOKUP(Merged!A1089,Kyoto_Precip!$A$2:$O$142,15,FALSE)</f>
        <v>165.8</v>
      </c>
      <c r="F1089">
        <f>VLOOKUP(Merged!A1089,Kyoto_Temp!$A$2:$O$142,15,FALSE)</f>
        <v>4.0333333333333332</v>
      </c>
      <c r="G1089" t="e">
        <f>VLOOKUP(Merged!A1089,Kyoto_Sun!$A$2:$O$142,15,FALSE)</f>
        <v>#N/A</v>
      </c>
    </row>
    <row r="1090" spans="1:7">
      <c r="A1090">
        <f>flowering_prunus!A1115</f>
        <v>1889</v>
      </c>
      <c r="B1090">
        <f>IF(VLOOKUP(Merged!A1090,flowering_prunus!$A$27:$B$1241,2,FALSE)=0,"",VLOOKUP(Merged!A1090,flowering_prunus!$A$27:$B$1241,2,FALSE))</f>
        <v>109</v>
      </c>
      <c r="C1090">
        <f>IF(VLOOKUP(Merged!A1090,MarTemp_7_759!$A$16:$B$1226,2,FALSE)=-999.9,"",VLOOKUP(Merged!A1090,MarTemp_7_759!$A$16:$B$1226,2,FALSE))</f>
        <v>4.9000000000000004</v>
      </c>
      <c r="D1090">
        <f>IF(VLOOKUP(Merged!A1090,MarTemp_reconstructed!$A$18:$B$1197,2,FALSE)=-50,"",VLOOKUP(Merged!A1090,MarTemp_reconstructed!$A$18:$B$1197,2,FALSE))</f>
        <v>5.97</v>
      </c>
      <c r="E1090">
        <f>VLOOKUP(Merged!A1090,Kyoto_Precip!$A$2:$O$142,15,FALSE)</f>
        <v>160.30000000000001</v>
      </c>
      <c r="F1090">
        <f>VLOOKUP(Merged!A1090,Kyoto_Temp!$A$2:$O$142,15,FALSE)</f>
        <v>3.7666666666666671</v>
      </c>
      <c r="G1090" t="e">
        <f>VLOOKUP(Merged!A1090,Kyoto_Sun!$A$2:$O$142,15,FALSE)</f>
        <v>#N/A</v>
      </c>
    </row>
    <row r="1091" spans="1:7">
      <c r="A1091">
        <f>flowering_prunus!A1116</f>
        <v>1890</v>
      </c>
      <c r="B1091">
        <f>IF(VLOOKUP(Merged!A1091,flowering_prunus!$A$27:$B$1241,2,FALSE)=0,"",VLOOKUP(Merged!A1091,flowering_prunus!$A$27:$B$1241,2,FALSE))</f>
        <v>98</v>
      </c>
      <c r="C1091">
        <f>IF(VLOOKUP(Merged!A1091,MarTemp_7_759!$A$16:$B$1226,2,FALSE)=-999.9,"",VLOOKUP(Merged!A1091,MarTemp_7_759!$A$16:$B$1226,2,FALSE))</f>
        <v>8</v>
      </c>
      <c r="D1091">
        <f>IF(VLOOKUP(Merged!A1091,MarTemp_reconstructed!$A$18:$B$1197,2,FALSE)=-50,"",VLOOKUP(Merged!A1091,MarTemp_reconstructed!$A$18:$B$1197,2,FALSE))</f>
        <v>5.99</v>
      </c>
      <c r="E1091">
        <f>VLOOKUP(Merged!A1091,Kyoto_Precip!$A$2:$O$142,15,FALSE)</f>
        <v>379.7</v>
      </c>
      <c r="F1091">
        <f>VLOOKUP(Merged!A1091,Kyoto_Temp!$A$2:$O$142,15,FALSE)</f>
        <v>6.166666666666667</v>
      </c>
      <c r="G1091">
        <f>VLOOKUP(Merged!A1091,Kyoto_Sun!$A$2:$O$142,15,FALSE)</f>
        <v>371.70000000000005</v>
      </c>
    </row>
    <row r="1092" spans="1:7">
      <c r="A1092">
        <f>flowering_prunus!A1117</f>
        <v>1891</v>
      </c>
      <c r="B1092">
        <f>IF(VLOOKUP(Merged!A1092,flowering_prunus!$A$27:$B$1241,2,FALSE)=0,"",VLOOKUP(Merged!A1092,flowering_prunus!$A$27:$B$1241,2,FALSE))</f>
        <v>99</v>
      </c>
      <c r="C1092">
        <f>IF(VLOOKUP(Merged!A1092,MarTemp_7_759!$A$16:$B$1226,2,FALSE)=-999.9,"",VLOOKUP(Merged!A1092,MarTemp_7_759!$A$16:$B$1226,2,FALSE))</f>
        <v>7.7</v>
      </c>
      <c r="D1092">
        <f>IF(VLOOKUP(Merged!A1092,MarTemp_reconstructed!$A$18:$B$1197,2,FALSE)=-50,"",VLOOKUP(Merged!A1092,MarTemp_reconstructed!$A$18:$B$1197,2,FALSE))</f>
        <v>5.97</v>
      </c>
      <c r="E1092">
        <f>VLOOKUP(Merged!A1092,Kyoto_Precip!$A$2:$O$142,15,FALSE)</f>
        <v>217</v>
      </c>
      <c r="F1092">
        <f>VLOOKUP(Merged!A1092,Kyoto_Temp!$A$2:$O$142,15,FALSE)</f>
        <v>4.5333333333333332</v>
      </c>
      <c r="G1092">
        <f>VLOOKUP(Merged!A1092,Kyoto_Sun!$A$2:$O$142,15,FALSE)</f>
        <v>386.6</v>
      </c>
    </row>
    <row r="1093" spans="1:7">
      <c r="A1093">
        <f>flowering_prunus!A1118</f>
        <v>1892</v>
      </c>
      <c r="B1093">
        <f>IF(VLOOKUP(Merged!A1093,flowering_prunus!$A$27:$B$1241,2,FALSE)=0,"",VLOOKUP(Merged!A1093,flowering_prunus!$A$27:$B$1241,2,FALSE))</f>
        <v>115</v>
      </c>
      <c r="C1093">
        <f>IF(VLOOKUP(Merged!A1093,MarTemp_7_759!$A$16:$B$1226,2,FALSE)=-999.9,"",VLOOKUP(Merged!A1093,MarTemp_7_759!$A$16:$B$1226,2,FALSE))</f>
        <v>3.2</v>
      </c>
      <c r="D1093">
        <f>IF(VLOOKUP(Merged!A1093,MarTemp_reconstructed!$A$18:$B$1197,2,FALSE)=-50,"",VLOOKUP(Merged!A1093,MarTemp_reconstructed!$A$18:$B$1197,2,FALSE))</f>
        <v>6.05</v>
      </c>
      <c r="E1093">
        <f>VLOOKUP(Merged!A1093,Kyoto_Precip!$A$2:$O$142,15,FALSE)</f>
        <v>253.3</v>
      </c>
      <c r="F1093">
        <f>VLOOKUP(Merged!A1093,Kyoto_Temp!$A$2:$O$142,15,FALSE)</f>
        <v>3.2666666666666671</v>
      </c>
      <c r="G1093">
        <f>VLOOKUP(Merged!A1093,Kyoto_Sun!$A$2:$O$142,15,FALSE)</f>
        <v>457.90000000000003</v>
      </c>
    </row>
    <row r="1094" spans="1:7">
      <c r="A1094">
        <f>flowering_prunus!A1119</f>
        <v>1893</v>
      </c>
      <c r="B1094">
        <f>IF(VLOOKUP(Merged!A1094,flowering_prunus!$A$27:$B$1241,2,FALSE)=0,"",VLOOKUP(Merged!A1094,flowering_prunus!$A$27:$B$1241,2,FALSE))</f>
        <v>109</v>
      </c>
      <c r="C1094">
        <f>IF(VLOOKUP(Merged!A1094,MarTemp_7_759!$A$16:$B$1226,2,FALSE)=-999.9,"",VLOOKUP(Merged!A1094,MarTemp_7_759!$A$16:$B$1226,2,FALSE))</f>
        <v>4.9000000000000004</v>
      </c>
      <c r="D1094">
        <f>IF(VLOOKUP(Merged!A1094,MarTemp_reconstructed!$A$18:$B$1197,2,FALSE)=-50,"",VLOOKUP(Merged!A1094,MarTemp_reconstructed!$A$18:$B$1197,2,FALSE))</f>
        <v>6.07</v>
      </c>
      <c r="E1094">
        <f>VLOOKUP(Merged!A1094,Kyoto_Precip!$A$2:$O$142,15,FALSE)</f>
        <v>165.2</v>
      </c>
      <c r="F1094">
        <f>VLOOKUP(Merged!A1094,Kyoto_Temp!$A$2:$O$142,15,FALSE)</f>
        <v>2.5666666666666669</v>
      </c>
      <c r="G1094">
        <f>VLOOKUP(Merged!A1094,Kyoto_Sun!$A$2:$O$142,15,FALSE)</f>
        <v>501.9</v>
      </c>
    </row>
    <row r="1095" spans="1:7">
      <c r="A1095">
        <f>flowering_prunus!A1120</f>
        <v>1894</v>
      </c>
      <c r="B1095">
        <f>IF(VLOOKUP(Merged!A1095,flowering_prunus!$A$27:$B$1241,2,FALSE)=0,"",VLOOKUP(Merged!A1095,flowering_prunus!$A$27:$B$1241,2,FALSE))</f>
        <v>98</v>
      </c>
      <c r="C1095">
        <f>IF(VLOOKUP(Merged!A1095,MarTemp_7_759!$A$16:$B$1226,2,FALSE)=-999.9,"",VLOOKUP(Merged!A1095,MarTemp_7_759!$A$16:$B$1226,2,FALSE))</f>
        <v>8</v>
      </c>
      <c r="D1095">
        <f>IF(VLOOKUP(Merged!A1095,MarTemp_reconstructed!$A$18:$B$1197,2,FALSE)=-50,"",VLOOKUP(Merged!A1095,MarTemp_reconstructed!$A$18:$B$1197,2,FALSE))</f>
        <v>6</v>
      </c>
      <c r="E1095">
        <f>VLOOKUP(Merged!A1095,Kyoto_Precip!$A$2:$O$142,15,FALSE)</f>
        <v>234</v>
      </c>
      <c r="F1095">
        <f>VLOOKUP(Merged!A1095,Kyoto_Temp!$A$2:$O$142,15,FALSE)</f>
        <v>3.9666666666666668</v>
      </c>
      <c r="G1095">
        <f>VLOOKUP(Merged!A1095,Kyoto_Sun!$A$2:$O$142,15,FALSE)</f>
        <v>461.7</v>
      </c>
    </row>
    <row r="1096" spans="1:7">
      <c r="A1096">
        <f>flowering_prunus!A1121</f>
        <v>1895</v>
      </c>
      <c r="B1096" t="str">
        <f>IF(VLOOKUP(Merged!A1096,flowering_prunus!$A$27:$B$1241,2,FALSE)=0,"",VLOOKUP(Merged!A1096,flowering_prunus!$A$27:$B$1241,2,FALSE))</f>
        <v/>
      </c>
      <c r="C1096" t="str">
        <f>IF(VLOOKUP(Merged!A1096,MarTemp_7_759!$A$16:$B$1226,2,FALSE)=-999.9,"",VLOOKUP(Merged!A1096,MarTemp_7_759!$A$16:$B$1226,2,FALSE))</f>
        <v/>
      </c>
      <c r="D1096">
        <f>IF(VLOOKUP(Merged!A1096,MarTemp_reconstructed!$A$18:$B$1197,2,FALSE)=-50,"",VLOOKUP(Merged!A1096,MarTemp_reconstructed!$A$18:$B$1197,2,FALSE))</f>
        <v>5.98</v>
      </c>
      <c r="E1096">
        <f>VLOOKUP(Merged!A1096,Kyoto_Precip!$A$2:$O$142,15,FALSE)</f>
        <v>276.10000000000002</v>
      </c>
      <c r="F1096">
        <f>VLOOKUP(Merged!A1096,Kyoto_Temp!$A$2:$O$142,15,FALSE)</f>
        <v>3.5</v>
      </c>
      <c r="G1096">
        <f>VLOOKUP(Merged!A1096,Kyoto_Sun!$A$2:$O$142,15,FALSE)</f>
        <v>531.6</v>
      </c>
    </row>
    <row r="1097" spans="1:7">
      <c r="A1097">
        <f>flowering_prunus!A1122</f>
        <v>1896</v>
      </c>
      <c r="B1097">
        <f>IF(VLOOKUP(Merged!A1097,flowering_prunus!$A$27:$B$1241,2,FALSE)=0,"",VLOOKUP(Merged!A1097,flowering_prunus!$A$27:$B$1241,2,FALSE))</f>
        <v>106</v>
      </c>
      <c r="C1097">
        <f>IF(VLOOKUP(Merged!A1097,MarTemp_7_759!$A$16:$B$1226,2,FALSE)=-999.9,"",VLOOKUP(Merged!A1097,MarTemp_7_759!$A$16:$B$1226,2,FALSE))</f>
        <v>5.7</v>
      </c>
      <c r="D1097">
        <f>IF(VLOOKUP(Merged!A1097,MarTemp_reconstructed!$A$18:$B$1197,2,FALSE)=-50,"",VLOOKUP(Merged!A1097,MarTemp_reconstructed!$A$18:$B$1197,2,FALSE))</f>
        <v>6.09</v>
      </c>
      <c r="E1097">
        <f>VLOOKUP(Merged!A1097,Kyoto_Precip!$A$2:$O$142,15,FALSE)</f>
        <v>176.7</v>
      </c>
      <c r="F1097">
        <f>VLOOKUP(Merged!A1097,Kyoto_Temp!$A$2:$O$142,15,FALSE)</f>
        <v>3.3333333333333335</v>
      </c>
      <c r="G1097">
        <f>VLOOKUP(Merged!A1097,Kyoto_Sun!$A$2:$O$142,15,FALSE)</f>
        <v>460.70000000000005</v>
      </c>
    </row>
    <row r="1098" spans="1:7">
      <c r="A1098">
        <f>flowering_prunus!A1123</f>
        <v>1897</v>
      </c>
      <c r="B1098">
        <f>IF(VLOOKUP(Merged!A1098,flowering_prunus!$A$27:$B$1241,2,FALSE)=0,"",VLOOKUP(Merged!A1098,flowering_prunus!$A$27:$B$1241,2,FALSE))</f>
        <v>106</v>
      </c>
      <c r="C1098">
        <f>IF(VLOOKUP(Merged!A1098,MarTemp_7_759!$A$16:$B$1226,2,FALSE)=-999.9,"",VLOOKUP(Merged!A1098,MarTemp_7_759!$A$16:$B$1226,2,FALSE))</f>
        <v>5.7</v>
      </c>
      <c r="D1098">
        <f>IF(VLOOKUP(Merged!A1098,MarTemp_reconstructed!$A$18:$B$1197,2,FALSE)=-50,"",VLOOKUP(Merged!A1098,MarTemp_reconstructed!$A$18:$B$1197,2,FALSE))</f>
        <v>6.15</v>
      </c>
      <c r="E1098">
        <f>VLOOKUP(Merged!A1098,Kyoto_Precip!$A$2:$O$142,15,FALSE)</f>
        <v>274</v>
      </c>
      <c r="F1098">
        <f>VLOOKUP(Merged!A1098,Kyoto_Temp!$A$2:$O$142,15,FALSE)</f>
        <v>4.2333333333333334</v>
      </c>
      <c r="G1098">
        <f>VLOOKUP(Merged!A1098,Kyoto_Sun!$A$2:$O$142,15,FALSE)</f>
        <v>459.3</v>
      </c>
    </row>
    <row r="1099" spans="1:7">
      <c r="A1099">
        <f>flowering_prunus!A1124</f>
        <v>1898</v>
      </c>
      <c r="B1099">
        <f>IF(VLOOKUP(Merged!A1099,flowering_prunus!$A$27:$B$1241,2,FALSE)=0,"",VLOOKUP(Merged!A1099,flowering_prunus!$A$27:$B$1241,2,FALSE))</f>
        <v>108</v>
      </c>
      <c r="C1099">
        <f>IF(VLOOKUP(Merged!A1099,MarTemp_7_759!$A$16:$B$1226,2,FALSE)=-999.9,"",VLOOKUP(Merged!A1099,MarTemp_7_759!$A$16:$B$1226,2,FALSE))</f>
        <v>5.2</v>
      </c>
      <c r="D1099">
        <f>IF(VLOOKUP(Merged!A1099,MarTemp_reconstructed!$A$18:$B$1197,2,FALSE)=-50,"",VLOOKUP(Merged!A1099,MarTemp_reconstructed!$A$18:$B$1197,2,FALSE))</f>
        <v>6.09</v>
      </c>
      <c r="E1099">
        <f>VLOOKUP(Merged!A1099,Kyoto_Precip!$A$2:$O$142,15,FALSE)</f>
        <v>290.7</v>
      </c>
      <c r="F1099">
        <f>VLOOKUP(Merged!A1099,Kyoto_Temp!$A$2:$O$142,15,FALSE)</f>
        <v>4.166666666666667</v>
      </c>
      <c r="G1099">
        <f>VLOOKUP(Merged!A1099,Kyoto_Sun!$A$2:$O$142,15,FALSE)</f>
        <v>437.8</v>
      </c>
    </row>
    <row r="1100" spans="1:7">
      <c r="A1100">
        <f>flowering_prunus!A1125</f>
        <v>1899</v>
      </c>
      <c r="B1100">
        <f>IF(VLOOKUP(Merged!A1100,flowering_prunus!$A$27:$B$1241,2,FALSE)=0,"",VLOOKUP(Merged!A1100,flowering_prunus!$A$27:$B$1241,2,FALSE))</f>
        <v>99</v>
      </c>
      <c r="C1100">
        <f>IF(VLOOKUP(Merged!A1100,MarTemp_7_759!$A$16:$B$1226,2,FALSE)=-999.9,"",VLOOKUP(Merged!A1100,MarTemp_7_759!$A$16:$B$1226,2,FALSE))</f>
        <v>7.7</v>
      </c>
      <c r="D1100">
        <f>IF(VLOOKUP(Merged!A1100,MarTemp_reconstructed!$A$18:$B$1197,2,FALSE)=-50,"",VLOOKUP(Merged!A1100,MarTemp_reconstructed!$A$18:$B$1197,2,FALSE))</f>
        <v>6.14</v>
      </c>
      <c r="E1100">
        <f>VLOOKUP(Merged!A1100,Kyoto_Precip!$A$2:$O$142,15,FALSE)</f>
        <v>299</v>
      </c>
      <c r="F1100">
        <f>VLOOKUP(Merged!A1100,Kyoto_Temp!$A$2:$O$142,15,FALSE)</f>
        <v>4.4666666666666659</v>
      </c>
      <c r="G1100">
        <f>VLOOKUP(Merged!A1100,Kyoto_Sun!$A$2:$O$142,15,FALSE)</f>
        <v>565</v>
      </c>
    </row>
    <row r="1101" spans="1:7">
      <c r="A1101">
        <f>flowering_prunus!A1126</f>
        <v>1900</v>
      </c>
      <c r="B1101">
        <f>IF(VLOOKUP(Merged!A1101,flowering_prunus!$A$27:$B$1241,2,FALSE)=0,"",VLOOKUP(Merged!A1101,flowering_prunus!$A$27:$B$1241,2,FALSE))</f>
        <v>102</v>
      </c>
      <c r="C1101">
        <f>IF(VLOOKUP(Merged!A1101,MarTemp_7_759!$A$16:$B$1226,2,FALSE)=-999.9,"",VLOOKUP(Merged!A1101,MarTemp_7_759!$A$16:$B$1226,2,FALSE))</f>
        <v>6.9</v>
      </c>
      <c r="D1101">
        <f>IF(VLOOKUP(Merged!A1101,MarTemp_reconstructed!$A$18:$B$1197,2,FALSE)=-50,"",VLOOKUP(Merged!A1101,MarTemp_reconstructed!$A$18:$B$1197,2,FALSE))</f>
        <v>6.2</v>
      </c>
      <c r="E1101">
        <f>VLOOKUP(Merged!A1101,Kyoto_Precip!$A$2:$O$142,15,FALSE)</f>
        <v>194.4</v>
      </c>
      <c r="F1101">
        <f>VLOOKUP(Merged!A1101,Kyoto_Temp!$A$2:$O$142,15,FALSE)</f>
        <v>3.1</v>
      </c>
      <c r="G1101">
        <f>VLOOKUP(Merged!A1101,Kyoto_Sun!$A$2:$O$142,15,FALSE)</f>
        <v>468</v>
      </c>
    </row>
    <row r="1102" spans="1:7">
      <c r="A1102">
        <f>flowering_prunus!A1127</f>
        <v>1901</v>
      </c>
      <c r="B1102">
        <f>IF(VLOOKUP(Merged!A1102,flowering_prunus!$A$27:$B$1241,2,FALSE)=0,"",VLOOKUP(Merged!A1102,flowering_prunus!$A$27:$B$1241,2,FALSE))</f>
        <v>102</v>
      </c>
      <c r="C1102">
        <f>IF(VLOOKUP(Merged!A1102,MarTemp_7_759!$A$16:$B$1226,2,FALSE)=-999.9,"",VLOOKUP(Merged!A1102,MarTemp_7_759!$A$16:$B$1226,2,FALSE))</f>
        <v>6.9</v>
      </c>
      <c r="D1102">
        <f>IF(VLOOKUP(Merged!A1102,MarTemp_reconstructed!$A$18:$B$1197,2,FALSE)=-50,"",VLOOKUP(Merged!A1102,MarTemp_reconstructed!$A$18:$B$1197,2,FALSE))</f>
        <v>6.22</v>
      </c>
      <c r="E1102">
        <f>VLOOKUP(Merged!A1102,Kyoto_Precip!$A$2:$O$142,15,FALSE)</f>
        <v>216.5</v>
      </c>
      <c r="F1102">
        <f>VLOOKUP(Merged!A1102,Kyoto_Temp!$A$2:$O$142,15,FALSE)</f>
        <v>3.6666666666666665</v>
      </c>
      <c r="G1102">
        <f>VLOOKUP(Merged!A1102,Kyoto_Sun!$A$2:$O$142,15,FALSE)</f>
        <v>474.4</v>
      </c>
    </row>
    <row r="1103" spans="1:7">
      <c r="A1103">
        <f>flowering_prunus!A1128</f>
        <v>1902</v>
      </c>
      <c r="B1103">
        <f>IF(VLOOKUP(Merged!A1103,flowering_prunus!$A$27:$B$1241,2,FALSE)=0,"",VLOOKUP(Merged!A1103,flowering_prunus!$A$27:$B$1241,2,FALSE))</f>
        <v>98</v>
      </c>
      <c r="C1103">
        <f>IF(VLOOKUP(Merged!A1103,MarTemp_7_759!$A$16:$B$1226,2,FALSE)=-999.9,"",VLOOKUP(Merged!A1103,MarTemp_7_759!$A$16:$B$1226,2,FALSE))</f>
        <v>8</v>
      </c>
      <c r="D1103">
        <f>IF(VLOOKUP(Merged!A1103,MarTemp_reconstructed!$A$18:$B$1197,2,FALSE)=-50,"",VLOOKUP(Merged!A1103,MarTemp_reconstructed!$A$18:$B$1197,2,FALSE))</f>
        <v>6.27</v>
      </c>
      <c r="E1103">
        <f>VLOOKUP(Merged!A1103,Kyoto_Precip!$A$2:$O$142,15,FALSE)</f>
        <v>169.8</v>
      </c>
      <c r="F1103">
        <f>VLOOKUP(Merged!A1103,Kyoto_Temp!$A$2:$O$142,15,FALSE)</f>
        <v>3.9666666666666663</v>
      </c>
      <c r="G1103">
        <f>VLOOKUP(Merged!A1103,Kyoto_Sun!$A$2:$O$142,15,FALSE)</f>
        <v>520.4</v>
      </c>
    </row>
    <row r="1104" spans="1:7">
      <c r="A1104">
        <f>flowering_prunus!A1129</f>
        <v>1903</v>
      </c>
      <c r="B1104">
        <f>IF(VLOOKUP(Merged!A1104,flowering_prunus!$A$27:$B$1241,2,FALSE)=0,"",VLOOKUP(Merged!A1104,flowering_prunus!$A$27:$B$1241,2,FALSE))</f>
        <v>99</v>
      </c>
      <c r="C1104">
        <f>IF(VLOOKUP(Merged!A1104,MarTemp_7_759!$A$16:$B$1226,2,FALSE)=-999.9,"",VLOOKUP(Merged!A1104,MarTemp_7_759!$A$16:$B$1226,2,FALSE))</f>
        <v>7.7</v>
      </c>
      <c r="D1104">
        <f>IF(VLOOKUP(Merged!A1104,MarTemp_reconstructed!$A$18:$B$1197,2,FALSE)=-50,"",VLOOKUP(Merged!A1104,MarTemp_reconstructed!$A$18:$B$1197,2,FALSE))</f>
        <v>6.31</v>
      </c>
      <c r="E1104">
        <f>VLOOKUP(Merged!A1104,Kyoto_Precip!$A$2:$O$142,15,FALSE)</f>
        <v>371</v>
      </c>
      <c r="F1104">
        <f>VLOOKUP(Merged!A1104,Kyoto_Temp!$A$2:$O$142,15,FALSE)</f>
        <v>5.2666666666666666</v>
      </c>
      <c r="G1104">
        <f>VLOOKUP(Merged!A1104,Kyoto_Sun!$A$2:$O$142,15,FALSE)</f>
        <v>396.29999999999995</v>
      </c>
    </row>
    <row r="1105" spans="1:7">
      <c r="A1105">
        <f>flowering_prunus!A1130</f>
        <v>1904</v>
      </c>
      <c r="B1105">
        <f>IF(VLOOKUP(Merged!A1105,flowering_prunus!$A$27:$B$1241,2,FALSE)=0,"",VLOOKUP(Merged!A1105,flowering_prunus!$A$27:$B$1241,2,FALSE))</f>
        <v>108</v>
      </c>
      <c r="C1105">
        <f>IF(VLOOKUP(Merged!A1105,MarTemp_7_759!$A$16:$B$1226,2,FALSE)=-999.9,"",VLOOKUP(Merged!A1105,MarTemp_7_759!$A$16:$B$1226,2,FALSE))</f>
        <v>5.2</v>
      </c>
      <c r="D1105">
        <f>IF(VLOOKUP(Merged!A1105,MarTemp_reconstructed!$A$18:$B$1197,2,FALSE)=-50,"",VLOOKUP(Merged!A1105,MarTemp_reconstructed!$A$18:$B$1197,2,FALSE))</f>
        <v>6.35</v>
      </c>
      <c r="E1105">
        <f>VLOOKUP(Merged!A1105,Kyoto_Precip!$A$2:$O$142,15,FALSE)</f>
        <v>207.2</v>
      </c>
      <c r="F1105">
        <f>VLOOKUP(Merged!A1105,Kyoto_Temp!$A$2:$O$142,15,FALSE)</f>
        <v>3.9333333333333336</v>
      </c>
      <c r="G1105">
        <f>VLOOKUP(Merged!A1105,Kyoto_Sun!$A$2:$O$142,15,FALSE)</f>
        <v>456.7</v>
      </c>
    </row>
    <row r="1106" spans="1:7">
      <c r="A1106">
        <f>flowering_prunus!A1131</f>
        <v>1905</v>
      </c>
      <c r="B1106">
        <f>IF(VLOOKUP(Merged!A1106,flowering_prunus!$A$27:$B$1241,2,FALSE)=0,"",VLOOKUP(Merged!A1106,flowering_prunus!$A$27:$B$1241,2,FALSE))</f>
        <v>105</v>
      </c>
      <c r="C1106">
        <f>IF(VLOOKUP(Merged!A1106,MarTemp_7_759!$A$16:$B$1226,2,FALSE)=-999.9,"",VLOOKUP(Merged!A1106,MarTemp_7_759!$A$16:$B$1226,2,FALSE))</f>
        <v>6</v>
      </c>
      <c r="D1106">
        <f>IF(VLOOKUP(Merged!A1106,MarTemp_reconstructed!$A$18:$B$1197,2,FALSE)=-50,"",VLOOKUP(Merged!A1106,MarTemp_reconstructed!$A$18:$B$1197,2,FALSE))</f>
        <v>6.4</v>
      </c>
      <c r="E1106">
        <f>VLOOKUP(Merged!A1106,Kyoto_Precip!$A$2:$O$142,15,FALSE)</f>
        <v>203.8</v>
      </c>
      <c r="F1106">
        <f>VLOOKUP(Merged!A1106,Kyoto_Temp!$A$2:$O$142,15,FALSE)</f>
        <v>4.333333333333333</v>
      </c>
      <c r="G1106">
        <f>VLOOKUP(Merged!A1106,Kyoto_Sun!$A$2:$O$142,15,FALSE)</f>
        <v>424.3</v>
      </c>
    </row>
    <row r="1107" spans="1:7">
      <c r="A1107">
        <f>flowering_prunus!A1132</f>
        <v>1906</v>
      </c>
      <c r="B1107">
        <f>IF(VLOOKUP(Merged!A1107,flowering_prunus!$A$27:$B$1241,2,FALSE)=0,"",VLOOKUP(Merged!A1107,flowering_prunus!$A$27:$B$1241,2,FALSE))</f>
        <v>105</v>
      </c>
      <c r="C1107">
        <f>IF(VLOOKUP(Merged!A1107,MarTemp_7_759!$A$16:$B$1226,2,FALSE)=-999.9,"",VLOOKUP(Merged!A1107,MarTemp_7_759!$A$16:$B$1226,2,FALSE))</f>
        <v>6</v>
      </c>
      <c r="D1107">
        <f>IF(VLOOKUP(Merged!A1107,MarTemp_reconstructed!$A$18:$B$1197,2,FALSE)=-50,"",VLOOKUP(Merged!A1107,MarTemp_reconstructed!$A$18:$B$1197,2,FALSE))</f>
        <v>6.34</v>
      </c>
      <c r="E1107">
        <f>VLOOKUP(Merged!A1107,Kyoto_Precip!$A$2:$O$142,15,FALSE)</f>
        <v>267</v>
      </c>
      <c r="F1107">
        <f>VLOOKUP(Merged!A1107,Kyoto_Temp!$A$2:$O$142,15,FALSE)</f>
        <v>3.8333333333333335</v>
      </c>
      <c r="G1107">
        <f>VLOOKUP(Merged!A1107,Kyoto_Sun!$A$2:$O$142,15,FALSE)</f>
        <v>431.4</v>
      </c>
    </row>
    <row r="1108" spans="1:7">
      <c r="A1108">
        <f>flowering_prunus!A1133</f>
        <v>1907</v>
      </c>
      <c r="B1108">
        <f>IF(VLOOKUP(Merged!A1108,flowering_prunus!$A$27:$B$1241,2,FALSE)=0,"",VLOOKUP(Merged!A1108,flowering_prunus!$A$27:$B$1241,2,FALSE))</f>
        <v>103</v>
      </c>
      <c r="C1108">
        <f>IF(VLOOKUP(Merged!A1108,MarTemp_7_759!$A$16:$B$1226,2,FALSE)=-999.9,"",VLOOKUP(Merged!A1108,MarTemp_7_759!$A$16:$B$1226,2,FALSE))</f>
        <v>6.6</v>
      </c>
      <c r="D1108">
        <f>IF(VLOOKUP(Merged!A1108,MarTemp_reconstructed!$A$18:$B$1197,2,FALSE)=-50,"",VLOOKUP(Merged!A1108,MarTemp_reconstructed!$A$18:$B$1197,2,FALSE))</f>
        <v>6.33</v>
      </c>
      <c r="E1108">
        <f>VLOOKUP(Merged!A1108,Kyoto_Precip!$A$2:$O$142,15,FALSE)</f>
        <v>167.5</v>
      </c>
      <c r="F1108">
        <f>VLOOKUP(Merged!A1108,Kyoto_Temp!$A$2:$O$142,15,FALSE)</f>
        <v>3.4666666666666668</v>
      </c>
      <c r="G1108">
        <f>VLOOKUP(Merged!A1108,Kyoto_Sun!$A$2:$O$142,15,FALSE)</f>
        <v>488.29999999999995</v>
      </c>
    </row>
    <row r="1109" spans="1:7">
      <c r="A1109">
        <f>flowering_prunus!A1134</f>
        <v>1908</v>
      </c>
      <c r="B1109">
        <f>IF(VLOOKUP(Merged!A1109,flowering_prunus!$A$27:$B$1241,2,FALSE)=0,"",VLOOKUP(Merged!A1109,flowering_prunus!$A$27:$B$1241,2,FALSE))</f>
        <v>102</v>
      </c>
      <c r="C1109">
        <f>IF(VLOOKUP(Merged!A1109,MarTemp_7_759!$A$16:$B$1226,2,FALSE)=-999.9,"",VLOOKUP(Merged!A1109,MarTemp_7_759!$A$16:$B$1226,2,FALSE))</f>
        <v>6.9</v>
      </c>
      <c r="D1109">
        <f>IF(VLOOKUP(Merged!A1109,MarTemp_reconstructed!$A$18:$B$1197,2,FALSE)=-50,"",VLOOKUP(Merged!A1109,MarTemp_reconstructed!$A$18:$B$1197,2,FALSE))</f>
        <v>6.51</v>
      </c>
      <c r="E1109">
        <f>VLOOKUP(Merged!A1109,Kyoto_Precip!$A$2:$O$142,15,FALSE)</f>
        <v>202.9</v>
      </c>
      <c r="F1109">
        <f>VLOOKUP(Merged!A1109,Kyoto_Temp!$A$2:$O$142,15,FALSE)</f>
        <v>3.9333333333333336</v>
      </c>
      <c r="G1109">
        <f>VLOOKUP(Merged!A1109,Kyoto_Sun!$A$2:$O$142,15,FALSE)</f>
        <v>405.59999999999997</v>
      </c>
    </row>
    <row r="1110" spans="1:7">
      <c r="A1110">
        <f>flowering_prunus!A1135</f>
        <v>1909</v>
      </c>
      <c r="B1110">
        <f>IF(VLOOKUP(Merged!A1110,flowering_prunus!$A$27:$B$1241,2,FALSE)=0,"",VLOOKUP(Merged!A1110,flowering_prunus!$A$27:$B$1241,2,FALSE))</f>
        <v>108</v>
      </c>
      <c r="C1110">
        <f>IF(VLOOKUP(Merged!A1110,MarTemp_7_759!$A$16:$B$1226,2,FALSE)=-999.9,"",VLOOKUP(Merged!A1110,MarTemp_7_759!$A$16:$B$1226,2,FALSE))</f>
        <v>5.2</v>
      </c>
      <c r="D1110">
        <f>IF(VLOOKUP(Merged!A1110,MarTemp_reconstructed!$A$18:$B$1197,2,FALSE)=-50,"",VLOOKUP(Merged!A1110,MarTemp_reconstructed!$A$18:$B$1197,2,FALSE))</f>
        <v>6.48</v>
      </c>
      <c r="E1110">
        <f>VLOOKUP(Merged!A1110,Kyoto_Precip!$A$2:$O$142,15,FALSE)</f>
        <v>351</v>
      </c>
      <c r="F1110">
        <f>VLOOKUP(Merged!A1110,Kyoto_Temp!$A$2:$O$142,15,FALSE)</f>
        <v>3.3666666666666667</v>
      </c>
      <c r="G1110">
        <f>VLOOKUP(Merged!A1110,Kyoto_Sun!$A$2:$O$142,15,FALSE)</f>
        <v>439.1</v>
      </c>
    </row>
    <row r="1111" spans="1:7">
      <c r="A1111">
        <f>flowering_prunus!A1136</f>
        <v>1910</v>
      </c>
      <c r="B1111">
        <f>IF(VLOOKUP(Merged!A1111,flowering_prunus!$A$27:$B$1241,2,FALSE)=0,"",VLOOKUP(Merged!A1111,flowering_prunus!$A$27:$B$1241,2,FALSE))</f>
        <v>104</v>
      </c>
      <c r="C1111">
        <f>IF(VLOOKUP(Merged!A1111,MarTemp_7_759!$A$16:$B$1226,2,FALSE)=-999.9,"",VLOOKUP(Merged!A1111,MarTemp_7_759!$A$16:$B$1226,2,FALSE))</f>
        <v>6.3</v>
      </c>
      <c r="D1111">
        <f>IF(VLOOKUP(Merged!A1111,MarTemp_reconstructed!$A$18:$B$1197,2,FALSE)=-50,"",VLOOKUP(Merged!A1111,MarTemp_reconstructed!$A$18:$B$1197,2,FALSE))</f>
        <v>6.38</v>
      </c>
      <c r="E1111">
        <f>VLOOKUP(Merged!A1111,Kyoto_Precip!$A$2:$O$142,15,FALSE)</f>
        <v>267.8</v>
      </c>
      <c r="F1111">
        <f>VLOOKUP(Merged!A1111,Kyoto_Temp!$A$2:$O$142,15,FALSE)</f>
        <v>3.7000000000000006</v>
      </c>
      <c r="G1111">
        <f>VLOOKUP(Merged!A1111,Kyoto_Sun!$A$2:$O$142,15,FALSE)</f>
        <v>404.9</v>
      </c>
    </row>
    <row r="1112" spans="1:7">
      <c r="A1112">
        <f>flowering_prunus!A1137</f>
        <v>1911</v>
      </c>
      <c r="B1112">
        <f>IF(VLOOKUP(Merged!A1112,flowering_prunus!$A$27:$B$1241,2,FALSE)=0,"",VLOOKUP(Merged!A1112,flowering_prunus!$A$27:$B$1241,2,FALSE))</f>
        <v>98</v>
      </c>
      <c r="C1112">
        <f>IF(VLOOKUP(Merged!A1112,MarTemp_7_759!$A$16:$B$1226,2,FALSE)=-999.9,"",VLOOKUP(Merged!A1112,MarTemp_7_759!$A$16:$B$1226,2,FALSE))</f>
        <v>8</v>
      </c>
      <c r="D1112">
        <f>IF(VLOOKUP(Merged!A1112,MarTemp_reconstructed!$A$18:$B$1197,2,FALSE)=-50,"",VLOOKUP(Merged!A1112,MarTemp_reconstructed!$A$18:$B$1197,2,FALSE))</f>
        <v>6.33</v>
      </c>
      <c r="E1112">
        <f>VLOOKUP(Merged!A1112,Kyoto_Precip!$A$2:$O$142,15,FALSE)</f>
        <v>262</v>
      </c>
      <c r="F1112">
        <f>VLOOKUP(Merged!A1112,Kyoto_Temp!$A$2:$O$142,15,FALSE)</f>
        <v>4.7</v>
      </c>
      <c r="G1112">
        <f>VLOOKUP(Merged!A1112,Kyoto_Sun!$A$2:$O$142,15,FALSE)</f>
        <v>432.79999999999995</v>
      </c>
    </row>
    <row r="1113" spans="1:7">
      <c r="A1113">
        <f>flowering_prunus!A1138</f>
        <v>1912</v>
      </c>
      <c r="B1113">
        <f>IF(VLOOKUP(Merged!A1113,flowering_prunus!$A$27:$B$1241,2,FALSE)=0,"",VLOOKUP(Merged!A1113,flowering_prunus!$A$27:$B$1241,2,FALSE))</f>
        <v>105</v>
      </c>
      <c r="C1113">
        <f>IF(VLOOKUP(Merged!A1113,MarTemp_7_759!$A$16:$B$1226,2,FALSE)=-999.9,"",VLOOKUP(Merged!A1113,MarTemp_7_759!$A$16:$B$1226,2,FALSE))</f>
        <v>6</v>
      </c>
      <c r="D1113">
        <f>IF(VLOOKUP(Merged!A1113,MarTemp_reconstructed!$A$18:$B$1197,2,FALSE)=-50,"",VLOOKUP(Merged!A1113,MarTemp_reconstructed!$A$18:$B$1197,2,FALSE))</f>
        <v>6.32</v>
      </c>
      <c r="E1113">
        <f>VLOOKUP(Merged!A1113,Kyoto_Precip!$A$2:$O$142,15,FALSE)</f>
        <v>348.70000000000005</v>
      </c>
      <c r="F1113">
        <f>VLOOKUP(Merged!A1113,Kyoto_Temp!$A$2:$O$142,15,FALSE)</f>
        <v>5.0666666666666664</v>
      </c>
      <c r="G1113">
        <f>VLOOKUP(Merged!A1113,Kyoto_Sun!$A$2:$O$142,15,FALSE)</f>
        <v>432.6</v>
      </c>
    </row>
    <row r="1114" spans="1:7">
      <c r="A1114">
        <f>flowering_prunus!A1139</f>
        <v>1913</v>
      </c>
      <c r="B1114">
        <f>IF(VLOOKUP(Merged!A1114,flowering_prunus!$A$27:$B$1241,2,FALSE)=0,"",VLOOKUP(Merged!A1114,flowering_prunus!$A$27:$B$1241,2,FALSE))</f>
        <v>103</v>
      </c>
      <c r="C1114">
        <f>IF(VLOOKUP(Merged!A1114,MarTemp_7_759!$A$16:$B$1226,2,FALSE)=-999.9,"",VLOOKUP(Merged!A1114,MarTemp_7_759!$A$16:$B$1226,2,FALSE))</f>
        <v>6.6</v>
      </c>
      <c r="D1114">
        <f>IF(VLOOKUP(Merged!A1114,MarTemp_reconstructed!$A$18:$B$1197,2,FALSE)=-50,"",VLOOKUP(Merged!A1114,MarTemp_reconstructed!$A$18:$B$1197,2,FALSE))</f>
        <v>6.3</v>
      </c>
      <c r="E1114">
        <f>VLOOKUP(Merged!A1114,Kyoto_Precip!$A$2:$O$142,15,FALSE)</f>
        <v>171</v>
      </c>
      <c r="F1114">
        <f>VLOOKUP(Merged!A1114,Kyoto_Temp!$A$2:$O$142,15,FALSE)</f>
        <v>3.2333333333333329</v>
      </c>
      <c r="G1114">
        <f>VLOOKUP(Merged!A1114,Kyoto_Sun!$A$2:$O$142,15,FALSE)</f>
        <v>408.6</v>
      </c>
    </row>
    <row r="1115" spans="1:7">
      <c r="A1115">
        <f>flowering_prunus!A1140</f>
        <v>1914</v>
      </c>
      <c r="B1115">
        <f>IF(VLOOKUP(Merged!A1115,flowering_prunus!$A$27:$B$1241,2,FALSE)=0,"",VLOOKUP(Merged!A1115,flowering_prunus!$A$27:$B$1241,2,FALSE))</f>
        <v>102</v>
      </c>
      <c r="C1115">
        <f>IF(VLOOKUP(Merged!A1115,MarTemp_7_759!$A$16:$B$1226,2,FALSE)=-999.9,"",VLOOKUP(Merged!A1115,MarTemp_7_759!$A$16:$B$1226,2,FALSE))</f>
        <v>6.9</v>
      </c>
      <c r="D1115">
        <f>IF(VLOOKUP(Merged!A1115,MarTemp_reconstructed!$A$18:$B$1197,2,FALSE)=-50,"",VLOOKUP(Merged!A1115,MarTemp_reconstructed!$A$18:$B$1197,2,FALSE))</f>
        <v>6.35</v>
      </c>
      <c r="E1115">
        <f>VLOOKUP(Merged!A1115,Kyoto_Precip!$A$2:$O$142,15,FALSE)</f>
        <v>274.3</v>
      </c>
      <c r="F1115">
        <f>VLOOKUP(Merged!A1115,Kyoto_Temp!$A$2:$O$142,15,FALSE)</f>
        <v>5.5333333333333341</v>
      </c>
      <c r="G1115">
        <f>VLOOKUP(Merged!A1115,Kyoto_Sun!$A$2:$O$142,15,FALSE)</f>
        <v>383.79999999999995</v>
      </c>
    </row>
    <row r="1116" spans="1:7">
      <c r="A1116">
        <f>flowering_prunus!A1141</f>
        <v>1915</v>
      </c>
      <c r="B1116">
        <f>IF(VLOOKUP(Merged!A1116,flowering_prunus!$A$27:$B$1241,2,FALSE)=0,"",VLOOKUP(Merged!A1116,flowering_prunus!$A$27:$B$1241,2,FALSE))</f>
        <v>102</v>
      </c>
      <c r="C1116">
        <f>IF(VLOOKUP(Merged!A1116,MarTemp_7_759!$A$16:$B$1226,2,FALSE)=-999.9,"",VLOOKUP(Merged!A1116,MarTemp_7_759!$A$16:$B$1226,2,FALSE))</f>
        <v>6.9</v>
      </c>
      <c r="D1116">
        <f>IF(VLOOKUP(Merged!A1116,MarTemp_reconstructed!$A$18:$B$1197,2,FALSE)=-50,"",VLOOKUP(Merged!A1116,MarTemp_reconstructed!$A$18:$B$1197,2,FALSE))</f>
        <v>6.4</v>
      </c>
      <c r="E1116">
        <f>VLOOKUP(Merged!A1116,Kyoto_Precip!$A$2:$O$142,15,FALSE)</f>
        <v>326.89999999999998</v>
      </c>
      <c r="F1116">
        <f>VLOOKUP(Merged!A1116,Kyoto_Temp!$A$2:$O$142,15,FALSE)</f>
        <v>4.333333333333333</v>
      </c>
      <c r="G1116">
        <f>VLOOKUP(Merged!A1116,Kyoto_Sun!$A$2:$O$142,15,FALSE)</f>
        <v>469.40000000000003</v>
      </c>
    </row>
    <row r="1117" spans="1:7">
      <c r="A1117">
        <f>flowering_prunus!A1142</f>
        <v>1916</v>
      </c>
      <c r="B1117">
        <f>IF(VLOOKUP(Merged!A1117,flowering_prunus!$A$27:$B$1241,2,FALSE)=0,"",VLOOKUP(Merged!A1117,flowering_prunus!$A$27:$B$1241,2,FALSE))</f>
        <v>112</v>
      </c>
      <c r="C1117">
        <f>IF(VLOOKUP(Merged!A1117,MarTemp_7_759!$A$16:$B$1226,2,FALSE)=-999.9,"",VLOOKUP(Merged!A1117,MarTemp_7_759!$A$16:$B$1226,2,FALSE))</f>
        <v>4.0999999999999996</v>
      </c>
      <c r="D1117">
        <f>IF(VLOOKUP(Merged!A1117,MarTemp_reconstructed!$A$18:$B$1197,2,FALSE)=-50,"",VLOOKUP(Merged!A1117,MarTemp_reconstructed!$A$18:$B$1197,2,FALSE))</f>
        <v>6.37</v>
      </c>
      <c r="E1117">
        <f>VLOOKUP(Merged!A1117,Kyoto_Precip!$A$2:$O$142,15,FALSE)</f>
        <v>211.1</v>
      </c>
      <c r="F1117">
        <f>VLOOKUP(Merged!A1117,Kyoto_Temp!$A$2:$O$142,15,FALSE)</f>
        <v>4.7333333333333334</v>
      </c>
      <c r="G1117">
        <f>VLOOKUP(Merged!A1117,Kyoto_Sun!$A$2:$O$142,15,FALSE)</f>
        <v>525.79999999999995</v>
      </c>
    </row>
    <row r="1118" spans="1:7">
      <c r="A1118">
        <f>flowering_prunus!A1143</f>
        <v>1917</v>
      </c>
      <c r="B1118">
        <f>IF(VLOOKUP(Merged!A1118,flowering_prunus!$A$27:$B$1241,2,FALSE)=0,"",VLOOKUP(Merged!A1118,flowering_prunus!$A$27:$B$1241,2,FALSE))</f>
        <v>103</v>
      </c>
      <c r="C1118">
        <f>IF(VLOOKUP(Merged!A1118,MarTemp_7_759!$A$16:$B$1226,2,FALSE)=-999.9,"",VLOOKUP(Merged!A1118,MarTemp_7_759!$A$16:$B$1226,2,FALSE))</f>
        <v>6.6</v>
      </c>
      <c r="D1118">
        <f>IF(VLOOKUP(Merged!A1118,MarTemp_reconstructed!$A$18:$B$1197,2,FALSE)=-50,"",VLOOKUP(Merged!A1118,MarTemp_reconstructed!$A$18:$B$1197,2,FALSE))</f>
        <v>6.34</v>
      </c>
      <c r="E1118">
        <f>VLOOKUP(Merged!A1118,Kyoto_Precip!$A$2:$O$142,15,FALSE)</f>
        <v>237.4</v>
      </c>
      <c r="F1118">
        <f>VLOOKUP(Merged!A1118,Kyoto_Temp!$A$2:$O$142,15,FALSE)</f>
        <v>3.4</v>
      </c>
      <c r="G1118">
        <f>VLOOKUP(Merged!A1118,Kyoto_Sun!$A$2:$O$142,15,FALSE)</f>
        <v>548.20000000000005</v>
      </c>
    </row>
    <row r="1119" spans="1:7">
      <c r="A1119">
        <f>flowering_prunus!A1144</f>
        <v>1918</v>
      </c>
      <c r="B1119">
        <f>IF(VLOOKUP(Merged!A1119,flowering_prunus!$A$27:$B$1241,2,FALSE)=0,"",VLOOKUP(Merged!A1119,flowering_prunus!$A$27:$B$1241,2,FALSE))</f>
        <v>104</v>
      </c>
      <c r="C1119">
        <f>IF(VLOOKUP(Merged!A1119,MarTemp_7_759!$A$16:$B$1226,2,FALSE)=-999.9,"",VLOOKUP(Merged!A1119,MarTemp_7_759!$A$16:$B$1226,2,FALSE))</f>
        <v>6.3</v>
      </c>
      <c r="D1119">
        <f>IF(VLOOKUP(Merged!A1119,MarTemp_reconstructed!$A$18:$B$1197,2,FALSE)=-50,"",VLOOKUP(Merged!A1119,MarTemp_reconstructed!$A$18:$B$1197,2,FALSE))</f>
        <v>6.27</v>
      </c>
      <c r="E1119">
        <f>VLOOKUP(Merged!A1119,Kyoto_Precip!$A$2:$O$142,15,FALSE)</f>
        <v>180.3</v>
      </c>
      <c r="F1119">
        <f>VLOOKUP(Merged!A1119,Kyoto_Temp!$A$2:$O$142,15,FALSE)</f>
        <v>3.5333333333333332</v>
      </c>
      <c r="G1119">
        <f>VLOOKUP(Merged!A1119,Kyoto_Sun!$A$2:$O$142,15,FALSE)</f>
        <v>496.09999999999997</v>
      </c>
    </row>
    <row r="1120" spans="1:7">
      <c r="A1120">
        <f>flowering_prunus!A1145</f>
        <v>1919</v>
      </c>
      <c r="B1120" t="str">
        <f>IF(VLOOKUP(Merged!A1120,flowering_prunus!$A$27:$B$1241,2,FALSE)=0,"",VLOOKUP(Merged!A1120,flowering_prunus!$A$27:$B$1241,2,FALSE))</f>
        <v/>
      </c>
      <c r="C1120" t="str">
        <f>IF(VLOOKUP(Merged!A1120,MarTemp_7_759!$A$16:$B$1226,2,FALSE)=-999.9,"",VLOOKUP(Merged!A1120,MarTemp_7_759!$A$16:$B$1226,2,FALSE))</f>
        <v/>
      </c>
      <c r="D1120">
        <f>IF(VLOOKUP(Merged!A1120,MarTemp_reconstructed!$A$18:$B$1197,2,FALSE)=-50,"",VLOOKUP(Merged!A1120,MarTemp_reconstructed!$A$18:$B$1197,2,FALSE))</f>
        <v>6.22</v>
      </c>
      <c r="E1120">
        <f>VLOOKUP(Merged!A1120,Kyoto_Precip!$A$2:$O$142,15,FALSE)</f>
        <v>280.39999999999998</v>
      </c>
      <c r="F1120">
        <f>VLOOKUP(Merged!A1120,Kyoto_Temp!$A$2:$O$142,15,FALSE)</f>
        <v>4.8</v>
      </c>
      <c r="G1120">
        <f>VLOOKUP(Merged!A1120,Kyoto_Sun!$A$2:$O$142,15,FALSE)</f>
        <v>411.29999999999995</v>
      </c>
    </row>
    <row r="1121" spans="1:7">
      <c r="A1121">
        <f>flowering_prunus!A1146</f>
        <v>1920</v>
      </c>
      <c r="B1121">
        <f>IF(VLOOKUP(Merged!A1121,flowering_prunus!$A$27:$B$1241,2,FALSE)=0,"",VLOOKUP(Merged!A1121,flowering_prunus!$A$27:$B$1241,2,FALSE))</f>
        <v>104</v>
      </c>
      <c r="C1121">
        <f>IF(VLOOKUP(Merged!A1121,MarTemp_7_759!$A$16:$B$1226,2,FALSE)=-999.9,"",VLOOKUP(Merged!A1121,MarTemp_7_759!$A$16:$B$1226,2,FALSE))</f>
        <v>6.3</v>
      </c>
      <c r="D1121">
        <f>IF(VLOOKUP(Merged!A1121,MarTemp_reconstructed!$A$18:$B$1197,2,FALSE)=-50,"",VLOOKUP(Merged!A1121,MarTemp_reconstructed!$A$18:$B$1197,2,FALSE))</f>
        <v>6.28</v>
      </c>
      <c r="E1121">
        <f>VLOOKUP(Merged!A1121,Kyoto_Precip!$A$2:$O$142,15,FALSE)</f>
        <v>281.60000000000002</v>
      </c>
      <c r="F1121">
        <f>VLOOKUP(Merged!A1121,Kyoto_Temp!$A$2:$O$142,15,FALSE)</f>
        <v>4.5333333333333341</v>
      </c>
      <c r="G1121">
        <f>VLOOKUP(Merged!A1121,Kyoto_Sun!$A$2:$O$142,15,FALSE)</f>
        <v>365.5</v>
      </c>
    </row>
    <row r="1122" spans="1:7">
      <c r="A1122">
        <f>flowering_prunus!A1147</f>
        <v>1921</v>
      </c>
      <c r="B1122" t="str">
        <f>IF(VLOOKUP(Merged!A1122,flowering_prunus!$A$27:$B$1241,2,FALSE)=0,"",VLOOKUP(Merged!A1122,flowering_prunus!$A$27:$B$1241,2,FALSE))</f>
        <v/>
      </c>
      <c r="C1122" t="str">
        <f>IF(VLOOKUP(Merged!A1122,MarTemp_7_759!$A$16:$B$1226,2,FALSE)=-999.9,"",VLOOKUP(Merged!A1122,MarTemp_7_759!$A$16:$B$1226,2,FALSE))</f>
        <v/>
      </c>
      <c r="D1122">
        <f>IF(VLOOKUP(Merged!A1122,MarTemp_reconstructed!$A$18:$B$1197,2,FALSE)=-50,"",VLOOKUP(Merged!A1122,MarTemp_reconstructed!$A$18:$B$1197,2,FALSE))</f>
        <v>6.22</v>
      </c>
      <c r="E1122">
        <f>VLOOKUP(Merged!A1122,Kyoto_Precip!$A$2:$O$142,15,FALSE)</f>
        <v>341.1</v>
      </c>
      <c r="F1122">
        <f>VLOOKUP(Merged!A1122,Kyoto_Temp!$A$2:$O$142,15,FALSE)</f>
        <v>4.0333333333333341</v>
      </c>
      <c r="G1122">
        <f>VLOOKUP(Merged!A1122,Kyoto_Sun!$A$2:$O$142,15,FALSE)</f>
        <v>400.9</v>
      </c>
    </row>
    <row r="1123" spans="1:7">
      <c r="A1123">
        <f>flowering_prunus!A1148</f>
        <v>1922</v>
      </c>
      <c r="B1123">
        <f>IF(VLOOKUP(Merged!A1123,flowering_prunus!$A$27:$B$1241,2,FALSE)=0,"",VLOOKUP(Merged!A1123,flowering_prunus!$A$27:$B$1241,2,FALSE))</f>
        <v>101</v>
      </c>
      <c r="C1123">
        <f>IF(VLOOKUP(Merged!A1123,MarTemp_7_759!$A$16:$B$1226,2,FALSE)=-999.9,"",VLOOKUP(Merged!A1123,MarTemp_7_759!$A$16:$B$1226,2,FALSE))</f>
        <v>7.2</v>
      </c>
      <c r="D1123">
        <f>IF(VLOOKUP(Merged!A1123,MarTemp_reconstructed!$A$18:$B$1197,2,FALSE)=-50,"",VLOOKUP(Merged!A1123,MarTemp_reconstructed!$A$18:$B$1197,2,FALSE))</f>
        <v>6.27</v>
      </c>
      <c r="E1123">
        <f>VLOOKUP(Merged!A1123,Kyoto_Precip!$A$2:$O$142,15,FALSE)</f>
        <v>363.5</v>
      </c>
      <c r="F1123">
        <f>VLOOKUP(Merged!A1123,Kyoto_Temp!$A$2:$O$142,15,FALSE)</f>
        <v>4.5333333333333332</v>
      </c>
      <c r="G1123">
        <f>VLOOKUP(Merged!A1123,Kyoto_Sun!$A$2:$O$142,15,FALSE)</f>
        <v>366.29999999999995</v>
      </c>
    </row>
    <row r="1124" spans="1:7">
      <c r="A1124">
        <f>flowering_prunus!A1149</f>
        <v>1923</v>
      </c>
      <c r="B1124">
        <f>IF(VLOOKUP(Merged!A1124,flowering_prunus!$A$27:$B$1241,2,FALSE)=0,"",VLOOKUP(Merged!A1124,flowering_prunus!$A$27:$B$1241,2,FALSE))</f>
        <v>97</v>
      </c>
      <c r="C1124">
        <f>IF(VLOOKUP(Merged!A1124,MarTemp_7_759!$A$16:$B$1226,2,FALSE)=-999.9,"",VLOOKUP(Merged!A1124,MarTemp_7_759!$A$16:$B$1226,2,FALSE))</f>
        <v>8.3000000000000007</v>
      </c>
      <c r="D1124">
        <f>IF(VLOOKUP(Merged!A1124,MarTemp_reconstructed!$A$18:$B$1197,2,FALSE)=-50,"",VLOOKUP(Merged!A1124,MarTemp_reconstructed!$A$18:$B$1197,2,FALSE))</f>
        <v>6.32</v>
      </c>
      <c r="E1124">
        <f>VLOOKUP(Merged!A1124,Kyoto_Precip!$A$2:$O$142,15,FALSE)</f>
        <v>222.8</v>
      </c>
      <c r="F1124">
        <f>VLOOKUP(Merged!A1124,Kyoto_Temp!$A$2:$O$142,15,FALSE)</f>
        <v>4.4333333333333336</v>
      </c>
      <c r="G1124">
        <f>VLOOKUP(Merged!A1124,Kyoto_Sun!$A$2:$O$142,15,FALSE)</f>
        <v>438.1</v>
      </c>
    </row>
    <row r="1125" spans="1:7">
      <c r="A1125">
        <f>flowering_prunus!A1150</f>
        <v>1924</v>
      </c>
      <c r="B1125">
        <f>IF(VLOOKUP(Merged!A1125,flowering_prunus!$A$27:$B$1241,2,FALSE)=0,"",VLOOKUP(Merged!A1125,flowering_prunus!$A$27:$B$1241,2,FALSE))</f>
        <v>111</v>
      </c>
      <c r="C1125">
        <f>IF(VLOOKUP(Merged!A1125,MarTemp_7_759!$A$16:$B$1226,2,FALSE)=-999.9,"",VLOOKUP(Merged!A1125,MarTemp_7_759!$A$16:$B$1226,2,FALSE))</f>
        <v>4.3</v>
      </c>
      <c r="D1125">
        <f>IF(VLOOKUP(Merged!A1125,MarTemp_reconstructed!$A$18:$B$1197,2,FALSE)=-50,"",VLOOKUP(Merged!A1125,MarTemp_reconstructed!$A$18:$B$1197,2,FALSE))</f>
        <v>6.3</v>
      </c>
      <c r="E1125">
        <f>VLOOKUP(Merged!A1125,Kyoto_Precip!$A$2:$O$142,15,FALSE)</f>
        <v>90.1</v>
      </c>
      <c r="F1125">
        <f>VLOOKUP(Merged!A1125,Kyoto_Temp!$A$2:$O$142,15,FALSE)</f>
        <v>3.4666666666666668</v>
      </c>
      <c r="G1125">
        <f>VLOOKUP(Merged!A1125,Kyoto_Sun!$A$2:$O$142,15,FALSE)</f>
        <v>466.70000000000005</v>
      </c>
    </row>
    <row r="1126" spans="1:7">
      <c r="A1126">
        <f>flowering_prunus!A1151</f>
        <v>1925</v>
      </c>
      <c r="B1126">
        <f>IF(VLOOKUP(Merged!A1126,flowering_prunus!$A$27:$B$1241,2,FALSE)=0,"",VLOOKUP(Merged!A1126,flowering_prunus!$A$27:$B$1241,2,FALSE))</f>
        <v>108</v>
      </c>
      <c r="C1126">
        <f>IF(VLOOKUP(Merged!A1126,MarTemp_7_759!$A$16:$B$1226,2,FALSE)=-999.9,"",VLOOKUP(Merged!A1126,MarTemp_7_759!$A$16:$B$1226,2,FALSE))</f>
        <v>5.2</v>
      </c>
      <c r="D1126">
        <f>IF(VLOOKUP(Merged!A1126,MarTemp_reconstructed!$A$18:$B$1197,2,FALSE)=-50,"",VLOOKUP(Merged!A1126,MarTemp_reconstructed!$A$18:$B$1197,2,FALSE))</f>
        <v>6.28</v>
      </c>
      <c r="E1126">
        <f>VLOOKUP(Merged!A1126,Kyoto_Precip!$A$2:$O$142,15,FALSE)</f>
        <v>103</v>
      </c>
      <c r="F1126">
        <f>VLOOKUP(Merged!A1126,Kyoto_Temp!$A$2:$O$142,15,FALSE)</f>
        <v>3.2999999999999994</v>
      </c>
      <c r="G1126">
        <f>VLOOKUP(Merged!A1126,Kyoto_Sun!$A$2:$O$142,15,FALSE)</f>
        <v>530.70000000000005</v>
      </c>
    </row>
    <row r="1127" spans="1:7">
      <c r="A1127">
        <f>flowering_prunus!A1152</f>
        <v>1926</v>
      </c>
      <c r="B1127">
        <f>IF(VLOOKUP(Merged!A1127,flowering_prunus!$A$27:$B$1241,2,FALSE)=0,"",VLOOKUP(Merged!A1127,flowering_prunus!$A$27:$B$1241,2,FALSE))</f>
        <v>108</v>
      </c>
      <c r="C1127">
        <f>IF(VLOOKUP(Merged!A1127,MarTemp_7_759!$A$16:$B$1226,2,FALSE)=-999.9,"",VLOOKUP(Merged!A1127,MarTemp_7_759!$A$16:$B$1226,2,FALSE))</f>
        <v>5.2</v>
      </c>
      <c r="D1127">
        <f>IF(VLOOKUP(Merged!A1127,MarTemp_reconstructed!$A$18:$B$1197,2,FALSE)=-50,"",VLOOKUP(Merged!A1127,MarTemp_reconstructed!$A$18:$B$1197,2,FALSE))</f>
        <v>6.32</v>
      </c>
      <c r="E1127">
        <f>VLOOKUP(Merged!A1127,Kyoto_Precip!$A$2:$O$142,15,FALSE)</f>
        <v>197.7</v>
      </c>
      <c r="F1127">
        <f>VLOOKUP(Merged!A1127,Kyoto_Temp!$A$2:$O$142,15,FALSE)</f>
        <v>3.8000000000000003</v>
      </c>
      <c r="G1127">
        <f>VLOOKUP(Merged!A1127,Kyoto_Sun!$A$2:$O$142,15,FALSE)</f>
        <v>502.4</v>
      </c>
    </row>
    <row r="1128" spans="1:7">
      <c r="A1128">
        <f>flowering_prunus!A1153</f>
        <v>1927</v>
      </c>
      <c r="B1128">
        <f>IF(VLOOKUP(Merged!A1128,flowering_prunus!$A$27:$B$1241,2,FALSE)=0,"",VLOOKUP(Merged!A1128,flowering_prunus!$A$27:$B$1241,2,FALSE))</f>
        <v>107</v>
      </c>
      <c r="C1128">
        <f>IF(VLOOKUP(Merged!A1128,MarTemp_7_759!$A$16:$B$1226,2,FALSE)=-999.9,"",VLOOKUP(Merged!A1128,MarTemp_7_759!$A$16:$B$1226,2,FALSE))</f>
        <v>5.4</v>
      </c>
      <c r="D1128">
        <f>IF(VLOOKUP(Merged!A1128,MarTemp_reconstructed!$A$18:$B$1197,2,FALSE)=-50,"",VLOOKUP(Merged!A1128,MarTemp_reconstructed!$A$18:$B$1197,2,FALSE))</f>
        <v>6.32</v>
      </c>
      <c r="E1128">
        <f>VLOOKUP(Merged!A1128,Kyoto_Precip!$A$2:$O$142,15,FALSE)</f>
        <v>231</v>
      </c>
      <c r="F1128">
        <f>VLOOKUP(Merged!A1128,Kyoto_Temp!$A$2:$O$142,15,FALSE)</f>
        <v>3.6</v>
      </c>
      <c r="G1128">
        <f>VLOOKUP(Merged!A1128,Kyoto_Sun!$A$2:$O$142,15,FALSE)</f>
        <v>433.9</v>
      </c>
    </row>
    <row r="1129" spans="1:7">
      <c r="A1129">
        <f>flowering_prunus!A1154</f>
        <v>1928</v>
      </c>
      <c r="B1129">
        <f>IF(VLOOKUP(Merged!A1129,flowering_prunus!$A$27:$B$1241,2,FALSE)=0,"",VLOOKUP(Merged!A1129,flowering_prunus!$A$27:$B$1241,2,FALSE))</f>
        <v>107</v>
      </c>
      <c r="C1129">
        <f>IF(VLOOKUP(Merged!A1129,MarTemp_7_759!$A$16:$B$1226,2,FALSE)=-999.9,"",VLOOKUP(Merged!A1129,MarTemp_7_759!$A$16:$B$1226,2,FALSE))</f>
        <v>5.4</v>
      </c>
      <c r="D1129">
        <f>IF(VLOOKUP(Merged!A1129,MarTemp_reconstructed!$A$18:$B$1197,2,FALSE)=-50,"",VLOOKUP(Merged!A1129,MarTemp_reconstructed!$A$18:$B$1197,2,FALSE))</f>
        <v>6.36</v>
      </c>
      <c r="E1129">
        <f>VLOOKUP(Merged!A1129,Kyoto_Precip!$A$2:$O$142,15,FALSE)</f>
        <v>265.39999999999998</v>
      </c>
      <c r="F1129">
        <f>VLOOKUP(Merged!A1129,Kyoto_Temp!$A$2:$O$142,15,FALSE)</f>
        <v>4.3</v>
      </c>
      <c r="G1129">
        <f>VLOOKUP(Merged!A1129,Kyoto_Sun!$A$2:$O$142,15,FALSE)</f>
        <v>463.6</v>
      </c>
    </row>
    <row r="1130" spans="1:7">
      <c r="A1130">
        <f>flowering_prunus!A1155</f>
        <v>1929</v>
      </c>
      <c r="B1130">
        <f>IF(VLOOKUP(Merged!A1130,flowering_prunus!$A$27:$B$1241,2,FALSE)=0,"",VLOOKUP(Merged!A1130,flowering_prunus!$A$27:$B$1241,2,FALSE))</f>
        <v>103</v>
      </c>
      <c r="C1130">
        <f>IF(VLOOKUP(Merged!A1130,MarTemp_7_759!$A$16:$B$1226,2,FALSE)=-999.9,"",VLOOKUP(Merged!A1130,MarTemp_7_759!$A$16:$B$1226,2,FALSE))</f>
        <v>6.6</v>
      </c>
      <c r="D1130">
        <f>IF(VLOOKUP(Merged!A1130,MarTemp_reconstructed!$A$18:$B$1197,2,FALSE)=-50,"",VLOOKUP(Merged!A1130,MarTemp_reconstructed!$A$18:$B$1197,2,FALSE))</f>
        <v>6.38</v>
      </c>
      <c r="E1130">
        <f>VLOOKUP(Merged!A1130,Kyoto_Precip!$A$2:$O$142,15,FALSE)</f>
        <v>73.400000000000006</v>
      </c>
      <c r="F1130">
        <f>VLOOKUP(Merged!A1130,Kyoto_Temp!$A$2:$O$142,15,FALSE)</f>
        <v>3.2666666666666671</v>
      </c>
      <c r="G1130">
        <f>VLOOKUP(Merged!A1130,Kyoto_Sun!$A$2:$O$142,15,FALSE)</f>
        <v>458.79999999999995</v>
      </c>
    </row>
    <row r="1131" spans="1:7">
      <c r="A1131">
        <f>flowering_prunus!A1156</f>
        <v>1930</v>
      </c>
      <c r="B1131">
        <f>IF(VLOOKUP(Merged!A1131,flowering_prunus!$A$27:$B$1241,2,FALSE)=0,"",VLOOKUP(Merged!A1131,flowering_prunus!$A$27:$B$1241,2,FALSE))</f>
        <v>95</v>
      </c>
      <c r="C1131">
        <f>IF(VLOOKUP(Merged!A1131,MarTemp_7_759!$A$16:$B$1226,2,FALSE)=-999.9,"",VLOOKUP(Merged!A1131,MarTemp_7_759!$A$16:$B$1226,2,FALSE))</f>
        <v>8.9</v>
      </c>
      <c r="D1131">
        <f>IF(VLOOKUP(Merged!A1131,MarTemp_reconstructed!$A$18:$B$1197,2,FALSE)=-50,"",VLOOKUP(Merged!A1131,MarTemp_reconstructed!$A$18:$B$1197,2,FALSE))</f>
        <v>6.38</v>
      </c>
      <c r="E1131">
        <f>VLOOKUP(Merged!A1131,Kyoto_Precip!$A$2:$O$142,15,FALSE)</f>
        <v>236.3</v>
      </c>
      <c r="F1131">
        <f>VLOOKUP(Merged!A1131,Kyoto_Temp!$A$2:$O$142,15,FALSE)</f>
        <v>5.2666666666666666</v>
      </c>
      <c r="G1131">
        <f>VLOOKUP(Merged!A1131,Kyoto_Sun!$A$2:$O$142,15,FALSE)</f>
        <v>367.79999999999995</v>
      </c>
    </row>
    <row r="1132" spans="1:7">
      <c r="A1132">
        <f>flowering_prunus!A1157</f>
        <v>1931</v>
      </c>
      <c r="B1132">
        <f>IF(VLOOKUP(Merged!A1132,flowering_prunus!$A$27:$B$1241,2,FALSE)=0,"",VLOOKUP(Merged!A1132,flowering_prunus!$A$27:$B$1241,2,FALSE))</f>
        <v>105</v>
      </c>
      <c r="C1132">
        <f>IF(VLOOKUP(Merged!A1132,MarTemp_7_759!$A$16:$B$1226,2,FALSE)=-999.9,"",VLOOKUP(Merged!A1132,MarTemp_7_759!$A$16:$B$1226,2,FALSE))</f>
        <v>6</v>
      </c>
      <c r="D1132">
        <f>IF(VLOOKUP(Merged!A1132,MarTemp_reconstructed!$A$18:$B$1197,2,FALSE)=-50,"",VLOOKUP(Merged!A1132,MarTemp_reconstructed!$A$18:$B$1197,2,FALSE))</f>
        <v>6.42</v>
      </c>
      <c r="E1132">
        <f>VLOOKUP(Merged!A1132,Kyoto_Precip!$A$2:$O$142,15,FALSE)</f>
        <v>247.3</v>
      </c>
      <c r="F1132">
        <f>VLOOKUP(Merged!A1132,Kyoto_Temp!$A$2:$O$142,15,FALSE)</f>
        <v>4.5333333333333332</v>
      </c>
      <c r="G1132">
        <f>VLOOKUP(Merged!A1132,Kyoto_Sun!$A$2:$O$142,15,FALSE)</f>
        <v>434.70000000000005</v>
      </c>
    </row>
    <row r="1133" spans="1:7">
      <c r="A1133">
        <f>flowering_prunus!A1158</f>
        <v>1932</v>
      </c>
      <c r="B1133">
        <f>IF(VLOOKUP(Merged!A1133,flowering_prunus!$A$27:$B$1241,2,FALSE)=0,"",VLOOKUP(Merged!A1133,flowering_prunus!$A$27:$B$1241,2,FALSE))</f>
        <v>105</v>
      </c>
      <c r="C1133">
        <f>IF(VLOOKUP(Merged!A1133,MarTemp_7_759!$A$16:$B$1226,2,FALSE)=-999.9,"",VLOOKUP(Merged!A1133,MarTemp_7_759!$A$16:$B$1226,2,FALSE))</f>
        <v>6</v>
      </c>
      <c r="D1133">
        <f>IF(VLOOKUP(Merged!A1133,MarTemp_reconstructed!$A$18:$B$1197,2,FALSE)=-50,"",VLOOKUP(Merged!A1133,MarTemp_reconstructed!$A$18:$B$1197,2,FALSE))</f>
        <v>6.47</v>
      </c>
      <c r="E1133">
        <f>VLOOKUP(Merged!A1133,Kyoto_Precip!$A$2:$O$142,15,FALSE)</f>
        <v>122.8</v>
      </c>
      <c r="F1133">
        <f>VLOOKUP(Merged!A1133,Kyoto_Temp!$A$2:$O$142,15,FALSE)</f>
        <v>4.4666666666666659</v>
      </c>
      <c r="G1133">
        <f>VLOOKUP(Merged!A1133,Kyoto_Sun!$A$2:$O$142,15,FALSE)</f>
        <v>459.9</v>
      </c>
    </row>
    <row r="1134" spans="1:7">
      <c r="A1134">
        <f>flowering_prunus!A1159</f>
        <v>1933</v>
      </c>
      <c r="B1134">
        <f>IF(VLOOKUP(Merged!A1134,flowering_prunus!$A$27:$B$1241,2,FALSE)=0,"",VLOOKUP(Merged!A1134,flowering_prunus!$A$27:$B$1241,2,FALSE))</f>
        <v>106</v>
      </c>
      <c r="C1134">
        <f>IF(VLOOKUP(Merged!A1134,MarTemp_7_759!$A$16:$B$1226,2,FALSE)=-999.9,"",VLOOKUP(Merged!A1134,MarTemp_7_759!$A$16:$B$1226,2,FALSE))</f>
        <v>5.7</v>
      </c>
      <c r="D1134">
        <f>IF(VLOOKUP(Merged!A1134,MarTemp_reconstructed!$A$18:$B$1197,2,FALSE)=-50,"",VLOOKUP(Merged!A1134,MarTemp_reconstructed!$A$18:$B$1197,2,FALSE))</f>
        <v>6.47</v>
      </c>
      <c r="E1134">
        <f>VLOOKUP(Merged!A1134,Kyoto_Precip!$A$2:$O$142,15,FALSE)</f>
        <v>237.20000000000002</v>
      </c>
      <c r="F1134">
        <f>VLOOKUP(Merged!A1134,Kyoto_Temp!$A$2:$O$142,15,FALSE)</f>
        <v>3.5333333333333337</v>
      </c>
      <c r="G1134">
        <f>VLOOKUP(Merged!A1134,Kyoto_Sun!$A$2:$O$142,15,FALSE)</f>
        <v>442.70000000000005</v>
      </c>
    </row>
    <row r="1135" spans="1:7">
      <c r="A1135">
        <f>flowering_prunus!A1160</f>
        <v>1934</v>
      </c>
      <c r="B1135">
        <f>IF(VLOOKUP(Merged!A1135,flowering_prunus!$A$27:$B$1241,2,FALSE)=0,"",VLOOKUP(Merged!A1135,flowering_prunus!$A$27:$B$1241,2,FALSE))</f>
        <v>104</v>
      </c>
      <c r="C1135">
        <f>IF(VLOOKUP(Merged!A1135,MarTemp_7_759!$A$16:$B$1226,2,FALSE)=-999.9,"",VLOOKUP(Merged!A1135,MarTemp_7_759!$A$16:$B$1226,2,FALSE))</f>
        <v>6.3</v>
      </c>
      <c r="D1135">
        <f>IF(VLOOKUP(Merged!A1135,MarTemp_reconstructed!$A$18:$B$1197,2,FALSE)=-50,"",VLOOKUP(Merged!A1135,MarTemp_reconstructed!$A$18:$B$1197,2,FALSE))</f>
        <v>6.44</v>
      </c>
      <c r="E1135">
        <f>VLOOKUP(Merged!A1135,Kyoto_Precip!$A$2:$O$142,15,FALSE)</f>
        <v>138.5</v>
      </c>
      <c r="F1135">
        <f>VLOOKUP(Merged!A1135,Kyoto_Temp!$A$2:$O$142,15,FALSE)</f>
        <v>3.0333333333333332</v>
      </c>
      <c r="G1135">
        <f>VLOOKUP(Merged!A1135,Kyoto_Sun!$A$2:$O$142,15,FALSE)</f>
        <v>462.7</v>
      </c>
    </row>
    <row r="1136" spans="1:7">
      <c r="A1136">
        <f>flowering_prunus!A1161</f>
        <v>1935</v>
      </c>
      <c r="B1136">
        <f>IF(VLOOKUP(Merged!A1136,flowering_prunus!$A$27:$B$1241,2,FALSE)=0,"",VLOOKUP(Merged!A1136,flowering_prunus!$A$27:$B$1241,2,FALSE))</f>
        <v>102</v>
      </c>
      <c r="C1136">
        <f>IF(VLOOKUP(Merged!A1136,MarTemp_7_759!$A$16:$B$1226,2,FALSE)=-999.9,"",VLOOKUP(Merged!A1136,MarTemp_7_759!$A$16:$B$1226,2,FALSE))</f>
        <v>6.9</v>
      </c>
      <c r="D1136">
        <f>IF(VLOOKUP(Merged!A1136,MarTemp_reconstructed!$A$18:$B$1197,2,FALSE)=-50,"",VLOOKUP(Merged!A1136,MarTemp_reconstructed!$A$18:$B$1197,2,FALSE))</f>
        <v>6.5</v>
      </c>
      <c r="E1136">
        <f>VLOOKUP(Merged!A1136,Kyoto_Precip!$A$2:$O$142,15,FALSE)</f>
        <v>178.39999999999998</v>
      </c>
      <c r="F1136">
        <f>VLOOKUP(Merged!A1136,Kyoto_Temp!$A$2:$O$142,15,FALSE)</f>
        <v>4.8</v>
      </c>
      <c r="G1136">
        <f>VLOOKUP(Merged!A1136,Kyoto_Sun!$A$2:$O$142,15,FALSE)</f>
        <v>483</v>
      </c>
    </row>
    <row r="1137" spans="1:7">
      <c r="A1137">
        <f>flowering_prunus!A1162</f>
        <v>1936</v>
      </c>
      <c r="B1137">
        <f>IF(VLOOKUP(Merged!A1137,flowering_prunus!$A$27:$B$1241,2,FALSE)=0,"",VLOOKUP(Merged!A1137,flowering_prunus!$A$27:$B$1241,2,FALSE))</f>
        <v>111</v>
      </c>
      <c r="C1137">
        <f>IF(VLOOKUP(Merged!A1137,MarTemp_7_759!$A$16:$B$1226,2,FALSE)=-999.9,"",VLOOKUP(Merged!A1137,MarTemp_7_759!$A$16:$B$1226,2,FALSE))</f>
        <v>4.3</v>
      </c>
      <c r="D1137">
        <f>IF(VLOOKUP(Merged!A1137,MarTemp_reconstructed!$A$18:$B$1197,2,FALSE)=-50,"",VLOOKUP(Merged!A1137,MarTemp_reconstructed!$A$18:$B$1197,2,FALSE))</f>
        <v>6.55</v>
      </c>
      <c r="E1137">
        <f>VLOOKUP(Merged!A1137,Kyoto_Precip!$A$2:$O$142,15,FALSE)</f>
        <v>143.80000000000001</v>
      </c>
      <c r="F1137">
        <f>VLOOKUP(Merged!A1137,Kyoto_Temp!$A$2:$O$142,15,FALSE)</f>
        <v>2.2666666666666666</v>
      </c>
      <c r="G1137">
        <f>VLOOKUP(Merged!A1137,Kyoto_Sun!$A$2:$O$142,15,FALSE)</f>
        <v>469.79999999999995</v>
      </c>
    </row>
    <row r="1138" spans="1:7">
      <c r="A1138">
        <f>flowering_prunus!A1163</f>
        <v>1937</v>
      </c>
      <c r="B1138">
        <f>IF(VLOOKUP(Merged!A1138,flowering_prunus!$A$27:$B$1241,2,FALSE)=0,"",VLOOKUP(Merged!A1138,flowering_prunus!$A$27:$B$1241,2,FALSE))</f>
        <v>100</v>
      </c>
      <c r="C1138">
        <f>IF(VLOOKUP(Merged!A1138,MarTemp_7_759!$A$16:$B$1226,2,FALSE)=-999.9,"",VLOOKUP(Merged!A1138,MarTemp_7_759!$A$16:$B$1226,2,FALSE))</f>
        <v>7.4</v>
      </c>
      <c r="D1138">
        <f>IF(VLOOKUP(Merged!A1138,MarTemp_reconstructed!$A$18:$B$1197,2,FALSE)=-50,"",VLOOKUP(Merged!A1138,MarTemp_reconstructed!$A$18:$B$1197,2,FALSE))</f>
        <v>6.55</v>
      </c>
      <c r="E1138">
        <f>VLOOKUP(Merged!A1138,Kyoto_Precip!$A$2:$O$142,15,FALSE)</f>
        <v>269.29999999999995</v>
      </c>
      <c r="F1138">
        <f>VLOOKUP(Merged!A1138,Kyoto_Temp!$A$2:$O$142,15,FALSE)</f>
        <v>5.8</v>
      </c>
      <c r="G1138">
        <f>VLOOKUP(Merged!A1138,Kyoto_Sun!$A$2:$O$142,15,FALSE)</f>
        <v>403.5</v>
      </c>
    </row>
    <row r="1139" spans="1:7">
      <c r="A1139">
        <f>flowering_prunus!A1164</f>
        <v>1938</v>
      </c>
      <c r="B1139">
        <f>IF(VLOOKUP(Merged!A1139,flowering_prunus!$A$27:$B$1241,2,FALSE)=0,"",VLOOKUP(Merged!A1139,flowering_prunus!$A$27:$B$1241,2,FALSE))</f>
        <v>98</v>
      </c>
      <c r="C1139">
        <f>IF(VLOOKUP(Merged!A1139,MarTemp_7_759!$A$16:$B$1226,2,FALSE)=-999.9,"",VLOOKUP(Merged!A1139,MarTemp_7_759!$A$16:$B$1226,2,FALSE))</f>
        <v>8</v>
      </c>
      <c r="D1139">
        <f>IF(VLOOKUP(Merged!A1139,MarTemp_reconstructed!$A$18:$B$1197,2,FALSE)=-50,"",VLOOKUP(Merged!A1139,MarTemp_reconstructed!$A$18:$B$1197,2,FALSE))</f>
        <v>6.55</v>
      </c>
      <c r="E1139">
        <f>VLOOKUP(Merged!A1139,Kyoto_Precip!$A$2:$O$142,15,FALSE)</f>
        <v>197.8</v>
      </c>
      <c r="F1139">
        <f>VLOOKUP(Merged!A1139,Kyoto_Temp!$A$2:$O$142,15,FALSE)</f>
        <v>4.5333333333333332</v>
      </c>
      <c r="G1139">
        <f>VLOOKUP(Merged!A1139,Kyoto_Sun!$A$2:$O$142,15,FALSE)</f>
        <v>468.1</v>
      </c>
    </row>
    <row r="1140" spans="1:7">
      <c r="A1140">
        <f>flowering_prunus!A1165</f>
        <v>1939</v>
      </c>
      <c r="B1140">
        <f>IF(VLOOKUP(Merged!A1140,flowering_prunus!$A$27:$B$1241,2,FALSE)=0,"",VLOOKUP(Merged!A1140,flowering_prunus!$A$27:$B$1241,2,FALSE))</f>
        <v>104</v>
      </c>
      <c r="C1140">
        <f>IF(VLOOKUP(Merged!A1140,MarTemp_7_759!$A$16:$B$1226,2,FALSE)=-999.9,"",VLOOKUP(Merged!A1140,MarTemp_7_759!$A$16:$B$1226,2,FALSE))</f>
        <v>6.3</v>
      </c>
      <c r="D1140">
        <f>IF(VLOOKUP(Merged!A1140,MarTemp_reconstructed!$A$18:$B$1197,2,FALSE)=-50,"",VLOOKUP(Merged!A1140,MarTemp_reconstructed!$A$18:$B$1197,2,FALSE))</f>
        <v>6.55</v>
      </c>
      <c r="E1140">
        <f>VLOOKUP(Merged!A1140,Kyoto_Precip!$A$2:$O$142,15,FALSE)</f>
        <v>229.79999999999998</v>
      </c>
      <c r="F1140">
        <f>VLOOKUP(Merged!A1140,Kyoto_Temp!$A$2:$O$142,15,FALSE)</f>
        <v>4.0666666666666664</v>
      </c>
      <c r="G1140">
        <f>VLOOKUP(Merged!A1140,Kyoto_Sun!$A$2:$O$142,15,FALSE)</f>
        <v>404.20000000000005</v>
      </c>
    </row>
    <row r="1141" spans="1:7">
      <c r="A1141">
        <f>flowering_prunus!A1166</f>
        <v>1940</v>
      </c>
      <c r="B1141">
        <f>IF(VLOOKUP(Merged!A1141,flowering_prunus!$A$27:$B$1241,2,FALSE)=0,"",VLOOKUP(Merged!A1141,flowering_prunus!$A$27:$B$1241,2,FALSE))</f>
        <v>110</v>
      </c>
      <c r="C1141">
        <f>IF(VLOOKUP(Merged!A1141,MarTemp_7_759!$A$16:$B$1226,2,FALSE)=-999.9,"",VLOOKUP(Merged!A1141,MarTemp_7_759!$A$16:$B$1226,2,FALSE))</f>
        <v>4.5999999999999996</v>
      </c>
      <c r="D1141">
        <f>IF(VLOOKUP(Merged!A1141,MarTemp_reconstructed!$A$18:$B$1197,2,FALSE)=-50,"",VLOOKUP(Merged!A1141,MarTemp_reconstructed!$A$18:$B$1197,2,FALSE))</f>
        <v>6.68</v>
      </c>
      <c r="E1141">
        <f>VLOOKUP(Merged!A1141,Kyoto_Precip!$A$2:$O$142,15,FALSE)</f>
        <v>184.1</v>
      </c>
      <c r="F1141">
        <f>VLOOKUP(Merged!A1141,Kyoto_Temp!$A$2:$O$142,15,FALSE)</f>
        <v>3.7333333333333329</v>
      </c>
      <c r="G1141">
        <f>VLOOKUP(Merged!A1141,Kyoto_Sun!$A$2:$O$142,15,FALSE)</f>
        <v>498</v>
      </c>
    </row>
    <row r="1142" spans="1:7">
      <c r="A1142">
        <f>flowering_prunus!A1167</f>
        <v>1941</v>
      </c>
      <c r="B1142">
        <f>IF(VLOOKUP(Merged!A1142,flowering_prunus!$A$27:$B$1241,2,FALSE)=0,"",VLOOKUP(Merged!A1142,flowering_prunus!$A$27:$B$1241,2,FALSE))</f>
        <v>100</v>
      </c>
      <c r="C1142">
        <f>IF(VLOOKUP(Merged!A1142,MarTemp_7_759!$A$16:$B$1226,2,FALSE)=-999.9,"",VLOOKUP(Merged!A1142,MarTemp_7_759!$A$16:$B$1226,2,FALSE))</f>
        <v>7.4</v>
      </c>
      <c r="D1142">
        <f>IF(VLOOKUP(Merged!A1142,MarTemp_reconstructed!$A$18:$B$1197,2,FALSE)=-50,"",VLOOKUP(Merged!A1142,MarTemp_reconstructed!$A$18:$B$1197,2,FALSE))</f>
        <v>6.76</v>
      </c>
      <c r="E1142">
        <f>VLOOKUP(Merged!A1142,Kyoto_Precip!$A$2:$O$142,15,FALSE)</f>
        <v>230.3</v>
      </c>
      <c r="F1142">
        <f>VLOOKUP(Merged!A1142,Kyoto_Temp!$A$2:$O$142,15,FALSE)</f>
        <v>5.4666666666666659</v>
      </c>
      <c r="G1142">
        <f>VLOOKUP(Merged!A1142,Kyoto_Sun!$A$2:$O$142,15,FALSE)</f>
        <v>501</v>
      </c>
    </row>
    <row r="1143" spans="1:7">
      <c r="A1143">
        <f>flowering_prunus!A1168</f>
        <v>1942</v>
      </c>
      <c r="B1143">
        <f>IF(VLOOKUP(Merged!A1143,flowering_prunus!$A$27:$B$1241,2,FALSE)=0,"",VLOOKUP(Merged!A1143,flowering_prunus!$A$27:$B$1241,2,FALSE))</f>
        <v>96</v>
      </c>
      <c r="C1143">
        <f>IF(VLOOKUP(Merged!A1143,MarTemp_7_759!$A$16:$B$1226,2,FALSE)=-999.9,"",VLOOKUP(Merged!A1143,MarTemp_7_759!$A$16:$B$1226,2,FALSE))</f>
        <v>8.6</v>
      </c>
      <c r="D1143">
        <f>IF(VLOOKUP(Merged!A1143,MarTemp_reconstructed!$A$18:$B$1197,2,FALSE)=-50,"",VLOOKUP(Merged!A1143,MarTemp_reconstructed!$A$18:$B$1197,2,FALSE))</f>
        <v>6.8</v>
      </c>
      <c r="E1143">
        <f>VLOOKUP(Merged!A1143,Kyoto_Precip!$A$2:$O$142,15,FALSE)</f>
        <v>213</v>
      </c>
      <c r="F1143">
        <f>VLOOKUP(Merged!A1143,Kyoto_Temp!$A$2:$O$142,15,FALSE)</f>
        <v>5.333333333333333</v>
      </c>
      <c r="G1143">
        <f>VLOOKUP(Merged!A1143,Kyoto_Sun!$A$2:$O$142,15,FALSE)</f>
        <v>472.5</v>
      </c>
    </row>
    <row r="1144" spans="1:7">
      <c r="A1144">
        <f>flowering_prunus!A1169</f>
        <v>1943</v>
      </c>
      <c r="B1144">
        <f>IF(VLOOKUP(Merged!A1144,flowering_prunus!$A$27:$B$1241,2,FALSE)=0,"",VLOOKUP(Merged!A1144,flowering_prunus!$A$27:$B$1241,2,FALSE))</f>
        <v>101</v>
      </c>
      <c r="C1144">
        <f>IF(VLOOKUP(Merged!A1144,MarTemp_7_759!$A$16:$B$1226,2,FALSE)=-999.9,"",VLOOKUP(Merged!A1144,MarTemp_7_759!$A$16:$B$1226,2,FALSE))</f>
        <v>7.2</v>
      </c>
      <c r="D1144">
        <f>IF(VLOOKUP(Merged!A1144,MarTemp_reconstructed!$A$18:$B$1197,2,FALSE)=-50,"",VLOOKUP(Merged!A1144,MarTemp_reconstructed!$A$18:$B$1197,2,FALSE))</f>
        <v>6.88</v>
      </c>
      <c r="E1144">
        <f>VLOOKUP(Merged!A1144,Kyoto_Precip!$A$2:$O$142,15,FALSE)</f>
        <v>146.1</v>
      </c>
      <c r="F1144">
        <f>VLOOKUP(Merged!A1144,Kyoto_Temp!$A$2:$O$142,15,FALSE)</f>
        <v>3.5333333333333332</v>
      </c>
      <c r="G1144">
        <f>VLOOKUP(Merged!A1144,Kyoto_Sun!$A$2:$O$142,15,FALSE)</f>
        <v>492.40000000000003</v>
      </c>
    </row>
    <row r="1145" spans="1:7">
      <c r="A1145">
        <f>flowering_prunus!A1170</f>
        <v>1944</v>
      </c>
      <c r="B1145">
        <f>IF(VLOOKUP(Merged!A1145,flowering_prunus!$A$27:$B$1241,2,FALSE)=0,"",VLOOKUP(Merged!A1145,flowering_prunus!$A$27:$B$1241,2,FALSE))</f>
        <v>100</v>
      </c>
      <c r="C1145">
        <f>IF(VLOOKUP(Merged!A1145,MarTemp_7_759!$A$16:$B$1226,2,FALSE)=-999.9,"",VLOOKUP(Merged!A1145,MarTemp_7_759!$A$16:$B$1226,2,FALSE))</f>
        <v>7.4</v>
      </c>
      <c r="D1145">
        <f>IF(VLOOKUP(Merged!A1145,MarTemp_reconstructed!$A$18:$B$1197,2,FALSE)=-50,"",VLOOKUP(Merged!A1145,MarTemp_reconstructed!$A$18:$B$1197,2,FALSE))</f>
        <v>7.02</v>
      </c>
      <c r="E1145">
        <f>VLOOKUP(Merged!A1145,Kyoto_Precip!$A$2:$O$142,15,FALSE)</f>
        <v>157.30000000000001</v>
      </c>
      <c r="F1145">
        <f>VLOOKUP(Merged!A1145,Kyoto_Temp!$A$2:$O$142,15,FALSE)</f>
        <v>3.7000000000000006</v>
      </c>
      <c r="G1145">
        <f>VLOOKUP(Merged!A1145,Kyoto_Sun!$A$2:$O$142,15,FALSE)</f>
        <v>422.2</v>
      </c>
    </row>
    <row r="1146" spans="1:7">
      <c r="A1146">
        <f>flowering_prunus!A1171</f>
        <v>1945</v>
      </c>
      <c r="B1146" t="str">
        <f>IF(VLOOKUP(Merged!A1146,flowering_prunus!$A$27:$B$1241,2,FALSE)=0,"",VLOOKUP(Merged!A1146,flowering_prunus!$A$27:$B$1241,2,FALSE))</f>
        <v/>
      </c>
      <c r="C1146" t="str">
        <f>IF(VLOOKUP(Merged!A1146,MarTemp_7_759!$A$16:$B$1226,2,FALSE)=-999.9,"",VLOOKUP(Merged!A1146,MarTemp_7_759!$A$16:$B$1226,2,FALSE))</f>
        <v/>
      </c>
      <c r="D1146">
        <f>IF(VLOOKUP(Merged!A1146,MarTemp_reconstructed!$A$18:$B$1197,2,FALSE)=-50,"",VLOOKUP(Merged!A1146,MarTemp_reconstructed!$A$18:$B$1197,2,FALSE))</f>
        <v>7.1</v>
      </c>
      <c r="E1146">
        <f>VLOOKUP(Merged!A1146,Kyoto_Precip!$A$2:$O$142,15,FALSE)</f>
        <v>176.1</v>
      </c>
      <c r="F1146">
        <f>VLOOKUP(Merged!A1146,Kyoto_Temp!$A$2:$O$142,15,FALSE)</f>
        <v>2.9</v>
      </c>
      <c r="G1146">
        <f>VLOOKUP(Merged!A1146,Kyoto_Sun!$A$2:$O$142,15,FALSE)</f>
        <v>452.20000000000005</v>
      </c>
    </row>
    <row r="1147" spans="1:7">
      <c r="A1147">
        <f>flowering_prunus!A1172</f>
        <v>1946</v>
      </c>
      <c r="B1147">
        <f>IF(VLOOKUP(Merged!A1147,flowering_prunus!$A$27:$B$1241,2,FALSE)=0,"",VLOOKUP(Merged!A1147,flowering_prunus!$A$27:$B$1241,2,FALSE))</f>
        <v>97</v>
      </c>
      <c r="C1147">
        <f>IF(VLOOKUP(Merged!A1147,MarTemp_7_759!$A$16:$B$1226,2,FALSE)=-999.9,"",VLOOKUP(Merged!A1147,MarTemp_7_759!$A$16:$B$1226,2,FALSE))</f>
        <v>8.3000000000000007</v>
      </c>
      <c r="D1147">
        <f>IF(VLOOKUP(Merged!A1147,MarTemp_reconstructed!$A$18:$B$1197,2,FALSE)=-50,"",VLOOKUP(Merged!A1147,MarTemp_reconstructed!$A$18:$B$1197,2,FALSE))</f>
        <v>7.06</v>
      </c>
      <c r="E1147">
        <f>VLOOKUP(Merged!A1147,Kyoto_Precip!$A$2:$O$142,15,FALSE)</f>
        <v>226.6</v>
      </c>
      <c r="F1147">
        <f>VLOOKUP(Merged!A1147,Kyoto_Temp!$A$2:$O$142,15,FALSE)</f>
        <v>4.3</v>
      </c>
      <c r="G1147">
        <f>VLOOKUP(Merged!A1147,Kyoto_Sun!$A$2:$O$142,15,FALSE)</f>
        <v>399.9</v>
      </c>
    </row>
    <row r="1148" spans="1:7">
      <c r="A1148">
        <f>flowering_prunus!A1173</f>
        <v>1947</v>
      </c>
      <c r="B1148">
        <f>IF(VLOOKUP(Merged!A1148,flowering_prunus!$A$27:$B$1241,2,FALSE)=0,"",VLOOKUP(Merged!A1148,flowering_prunus!$A$27:$B$1241,2,FALSE))</f>
        <v>107</v>
      </c>
      <c r="C1148">
        <f>IF(VLOOKUP(Merged!A1148,MarTemp_7_759!$A$16:$B$1226,2,FALSE)=-999.9,"",VLOOKUP(Merged!A1148,MarTemp_7_759!$A$16:$B$1226,2,FALSE))</f>
        <v>5.4</v>
      </c>
      <c r="D1148">
        <f>IF(VLOOKUP(Merged!A1148,MarTemp_reconstructed!$A$18:$B$1197,2,FALSE)=-50,"",VLOOKUP(Merged!A1148,MarTemp_reconstructed!$A$18:$B$1197,2,FALSE))</f>
        <v>7.09</v>
      </c>
      <c r="E1148">
        <f>VLOOKUP(Merged!A1148,Kyoto_Precip!$A$2:$O$142,15,FALSE)</f>
        <v>169.7</v>
      </c>
      <c r="F1148">
        <f>VLOOKUP(Merged!A1148,Kyoto_Temp!$A$2:$O$142,15,FALSE)</f>
        <v>3.5333333333333332</v>
      </c>
      <c r="G1148">
        <f>VLOOKUP(Merged!A1148,Kyoto_Sun!$A$2:$O$142,15,FALSE)</f>
        <v>421.1</v>
      </c>
    </row>
    <row r="1149" spans="1:7">
      <c r="A1149">
        <f>flowering_prunus!A1174</f>
        <v>1948</v>
      </c>
      <c r="B1149">
        <f>IF(VLOOKUP(Merged!A1149,flowering_prunus!$A$27:$B$1241,2,FALSE)=0,"",VLOOKUP(Merged!A1149,flowering_prunus!$A$27:$B$1241,2,FALSE))</f>
        <v>102</v>
      </c>
      <c r="C1149">
        <f>IF(VLOOKUP(Merged!A1149,MarTemp_7_759!$A$16:$B$1226,2,FALSE)=-999.9,"",VLOOKUP(Merged!A1149,MarTemp_7_759!$A$16:$B$1226,2,FALSE))</f>
        <v>6.9</v>
      </c>
      <c r="D1149">
        <f>IF(VLOOKUP(Merged!A1149,MarTemp_reconstructed!$A$18:$B$1197,2,FALSE)=-50,"",VLOOKUP(Merged!A1149,MarTemp_reconstructed!$A$18:$B$1197,2,FALSE))</f>
        <v>7.12</v>
      </c>
      <c r="E1149">
        <f>VLOOKUP(Merged!A1149,Kyoto_Precip!$A$2:$O$142,15,FALSE)</f>
        <v>210.5</v>
      </c>
      <c r="F1149">
        <f>VLOOKUP(Merged!A1149,Kyoto_Temp!$A$2:$O$142,15,FALSE)</f>
        <v>4.666666666666667</v>
      </c>
      <c r="G1149">
        <f>VLOOKUP(Merged!A1149,Kyoto_Sun!$A$2:$O$142,15,FALSE)</f>
        <v>419</v>
      </c>
    </row>
    <row r="1150" spans="1:7">
      <c r="A1150">
        <f>flowering_prunus!A1175</f>
        <v>1949</v>
      </c>
      <c r="B1150">
        <f>IF(VLOOKUP(Merged!A1150,flowering_prunus!$A$27:$B$1241,2,FALSE)=0,"",VLOOKUP(Merged!A1150,flowering_prunus!$A$27:$B$1241,2,FALSE))</f>
        <v>107</v>
      </c>
      <c r="C1150">
        <f>IF(VLOOKUP(Merged!A1150,MarTemp_7_759!$A$16:$B$1226,2,FALSE)=-999.9,"",VLOOKUP(Merged!A1150,MarTemp_7_759!$A$16:$B$1226,2,FALSE))</f>
        <v>5.4</v>
      </c>
      <c r="D1150">
        <f>IF(VLOOKUP(Merged!A1150,MarTemp_reconstructed!$A$18:$B$1197,2,FALSE)=-50,"",VLOOKUP(Merged!A1150,MarTemp_reconstructed!$A$18:$B$1197,2,FALSE))</f>
        <v>7.19</v>
      </c>
      <c r="E1150">
        <f>VLOOKUP(Merged!A1150,Kyoto_Precip!$A$2:$O$142,15,FALSE)</f>
        <v>271.29999999999995</v>
      </c>
      <c r="F1150">
        <f>VLOOKUP(Merged!A1150,Kyoto_Temp!$A$2:$O$142,15,FALSE)</f>
        <v>5.3</v>
      </c>
      <c r="G1150">
        <f>VLOOKUP(Merged!A1150,Kyoto_Sun!$A$2:$O$142,15,FALSE)</f>
        <v>475.5</v>
      </c>
    </row>
    <row r="1151" spans="1:7">
      <c r="A1151">
        <f>flowering_prunus!A1176</f>
        <v>1950</v>
      </c>
      <c r="B1151">
        <f>IF(VLOOKUP(Merged!A1151,flowering_prunus!$A$27:$B$1241,2,FALSE)=0,"",VLOOKUP(Merged!A1151,flowering_prunus!$A$27:$B$1241,2,FALSE))</f>
        <v>99</v>
      </c>
      <c r="C1151">
        <f>IF(VLOOKUP(Merged!A1151,MarTemp_7_759!$A$16:$B$1226,2,FALSE)=-999.9,"",VLOOKUP(Merged!A1151,MarTemp_7_759!$A$16:$B$1226,2,FALSE))</f>
        <v>7.7</v>
      </c>
      <c r="D1151">
        <f>IF(VLOOKUP(Merged!A1151,MarTemp_reconstructed!$A$18:$B$1197,2,FALSE)=-50,"",VLOOKUP(Merged!A1151,MarTemp_reconstructed!$A$18:$B$1197,2,FALSE))</f>
        <v>7.13</v>
      </c>
      <c r="E1151">
        <f>VLOOKUP(Merged!A1151,Kyoto_Precip!$A$2:$O$142,15,FALSE)</f>
        <v>402.7</v>
      </c>
      <c r="F1151">
        <f>VLOOKUP(Merged!A1151,Kyoto_Temp!$A$2:$O$142,15,FALSE)</f>
        <v>5.4666666666666677</v>
      </c>
      <c r="G1151">
        <f>VLOOKUP(Merged!A1151,Kyoto_Sun!$A$2:$O$142,15,FALSE)</f>
        <v>405.6</v>
      </c>
    </row>
    <row r="1152" spans="1:7">
      <c r="A1152">
        <f>flowering_prunus!A1177</f>
        <v>1951</v>
      </c>
      <c r="B1152">
        <f>IF(VLOOKUP(Merged!A1152,flowering_prunus!$A$27:$B$1241,2,FALSE)=0,"",VLOOKUP(Merged!A1152,flowering_prunus!$A$27:$B$1241,2,FALSE))</f>
        <v>98</v>
      </c>
      <c r="C1152">
        <f>IF(VLOOKUP(Merged!A1152,MarTemp_7_759!$A$16:$B$1226,2,FALSE)=-999.9,"",VLOOKUP(Merged!A1152,MarTemp_7_759!$A$16:$B$1226,2,FALSE))</f>
        <v>8</v>
      </c>
      <c r="D1152">
        <f>IF(VLOOKUP(Merged!A1152,MarTemp_reconstructed!$A$18:$B$1197,2,FALSE)=-50,"",VLOOKUP(Merged!A1152,MarTemp_reconstructed!$A$18:$B$1197,2,FALSE))</f>
        <v>7.18</v>
      </c>
      <c r="E1152">
        <f>VLOOKUP(Merged!A1152,Kyoto_Precip!$A$2:$O$142,15,FALSE)</f>
        <v>229</v>
      </c>
      <c r="F1152">
        <f>VLOOKUP(Merged!A1152,Kyoto_Temp!$A$2:$O$142,15,FALSE)</f>
        <v>5.2333333333333334</v>
      </c>
      <c r="G1152">
        <f>VLOOKUP(Merged!A1152,Kyoto_Sun!$A$2:$O$142,15,FALSE)</f>
        <v>386.6</v>
      </c>
    </row>
    <row r="1153" spans="1:7">
      <c r="A1153">
        <f>flowering_prunus!A1178</f>
        <v>1952</v>
      </c>
      <c r="B1153">
        <f>IF(VLOOKUP(Merged!A1153,flowering_prunus!$A$27:$B$1241,2,FALSE)=0,"",VLOOKUP(Merged!A1153,flowering_prunus!$A$27:$B$1241,2,FALSE))</f>
        <v>105</v>
      </c>
      <c r="C1153">
        <f>IF(VLOOKUP(Merged!A1153,MarTemp_7_759!$A$16:$B$1226,2,FALSE)=-999.9,"",VLOOKUP(Merged!A1153,MarTemp_7_759!$A$16:$B$1226,2,FALSE))</f>
        <v>6</v>
      </c>
      <c r="D1153">
        <f>IF(VLOOKUP(Merged!A1153,MarTemp_reconstructed!$A$18:$B$1197,2,FALSE)=-50,"",VLOOKUP(Merged!A1153,MarTemp_reconstructed!$A$18:$B$1197,2,FALSE))</f>
        <v>7.31</v>
      </c>
      <c r="E1153">
        <f>VLOOKUP(Merged!A1153,Kyoto_Precip!$A$2:$O$142,15,FALSE)</f>
        <v>322.5</v>
      </c>
      <c r="F1153">
        <f>VLOOKUP(Merged!A1153,Kyoto_Temp!$A$2:$O$142,15,FALSE)</f>
        <v>4.7333333333333334</v>
      </c>
      <c r="G1153">
        <f>VLOOKUP(Merged!A1153,Kyoto_Sun!$A$2:$O$142,15,FALSE)</f>
        <v>376.29999999999995</v>
      </c>
    </row>
    <row r="1154" spans="1:7">
      <c r="A1154">
        <f>flowering_prunus!A1179</f>
        <v>1953</v>
      </c>
      <c r="B1154">
        <f>IF(VLOOKUP(Merged!A1154,flowering_prunus!$A$27:$B$1241,2,FALSE)=0,"",VLOOKUP(Merged!A1154,flowering_prunus!$A$27:$B$1241,2,FALSE))</f>
        <v>101</v>
      </c>
      <c r="C1154">
        <f>IF(VLOOKUP(Merged!A1154,MarTemp_7_759!$A$16:$B$1226,2,FALSE)=-999.9,"",VLOOKUP(Merged!A1154,MarTemp_7_759!$A$16:$B$1226,2,FALSE))</f>
        <v>7.2</v>
      </c>
      <c r="D1154">
        <f>IF(VLOOKUP(Merged!A1154,MarTemp_reconstructed!$A$18:$B$1197,2,FALSE)=-50,"",VLOOKUP(Merged!A1154,MarTemp_reconstructed!$A$18:$B$1197,2,FALSE))</f>
        <v>7.32</v>
      </c>
      <c r="E1154">
        <f>VLOOKUP(Merged!A1154,Kyoto_Precip!$A$2:$O$142,15,FALSE)</f>
        <v>262.3</v>
      </c>
      <c r="F1154">
        <f>VLOOKUP(Merged!A1154,Kyoto_Temp!$A$2:$O$142,15,FALSE)</f>
        <v>5.166666666666667</v>
      </c>
      <c r="G1154">
        <f>VLOOKUP(Merged!A1154,Kyoto_Sun!$A$2:$O$142,15,FALSE)</f>
        <v>384.20000000000005</v>
      </c>
    </row>
    <row r="1155" spans="1:7">
      <c r="A1155">
        <f>flowering_prunus!A1180</f>
        <v>1954</v>
      </c>
      <c r="B1155">
        <f>IF(VLOOKUP(Merged!A1155,flowering_prunus!$A$27:$B$1241,2,FALSE)=0,"",VLOOKUP(Merged!A1155,flowering_prunus!$A$27:$B$1241,2,FALSE))</f>
        <v>98</v>
      </c>
      <c r="C1155">
        <f>IF(VLOOKUP(Merged!A1155,MarTemp_7_759!$A$16:$B$1226,2,FALSE)=-999.9,"",VLOOKUP(Merged!A1155,MarTemp_7_759!$A$16:$B$1226,2,FALSE))</f>
        <v>8</v>
      </c>
      <c r="D1155">
        <f>IF(VLOOKUP(Merged!A1155,MarTemp_reconstructed!$A$18:$B$1197,2,FALSE)=-50,"",VLOOKUP(Merged!A1155,MarTemp_reconstructed!$A$18:$B$1197,2,FALSE))</f>
        <v>7.29</v>
      </c>
      <c r="E1155">
        <f>VLOOKUP(Merged!A1155,Kyoto_Precip!$A$2:$O$142,15,FALSE)</f>
        <v>244.60000000000002</v>
      </c>
      <c r="F1155">
        <f>VLOOKUP(Merged!A1155,Kyoto_Temp!$A$2:$O$142,15,FALSE)</f>
        <v>6</v>
      </c>
      <c r="G1155">
        <f>VLOOKUP(Merged!A1155,Kyoto_Sun!$A$2:$O$142,15,FALSE)</f>
        <v>416.1</v>
      </c>
    </row>
    <row r="1156" spans="1:7">
      <c r="A1156">
        <f>flowering_prunus!A1181</f>
        <v>1955</v>
      </c>
      <c r="B1156">
        <f>IF(VLOOKUP(Merged!A1156,flowering_prunus!$A$27:$B$1241,2,FALSE)=0,"",VLOOKUP(Merged!A1156,flowering_prunus!$A$27:$B$1241,2,FALSE))</f>
        <v>97</v>
      </c>
      <c r="C1156">
        <f>IF(VLOOKUP(Merged!A1156,MarTemp_7_759!$A$16:$B$1226,2,FALSE)=-999.9,"",VLOOKUP(Merged!A1156,MarTemp_7_759!$A$16:$B$1226,2,FALSE))</f>
        <v>8.3000000000000007</v>
      </c>
      <c r="D1156">
        <f>IF(VLOOKUP(Merged!A1156,MarTemp_reconstructed!$A$18:$B$1197,2,FALSE)=-50,"",VLOOKUP(Merged!A1156,MarTemp_reconstructed!$A$18:$B$1197,2,FALSE))</f>
        <v>7.27</v>
      </c>
      <c r="E1156">
        <f>VLOOKUP(Merged!A1156,Kyoto_Precip!$A$2:$O$142,15,FALSE)</f>
        <v>338.5</v>
      </c>
      <c r="F1156">
        <f>VLOOKUP(Merged!A1156,Kyoto_Temp!$A$2:$O$142,15,FALSE)</f>
        <v>5.9333333333333336</v>
      </c>
      <c r="G1156">
        <f>VLOOKUP(Merged!A1156,Kyoto_Sun!$A$2:$O$142,15,FALSE)</f>
        <v>367.6</v>
      </c>
    </row>
    <row r="1157" spans="1:7">
      <c r="A1157">
        <f>flowering_prunus!A1182</f>
        <v>1956</v>
      </c>
      <c r="B1157">
        <f>IF(VLOOKUP(Merged!A1157,flowering_prunus!$A$27:$B$1241,2,FALSE)=0,"",VLOOKUP(Merged!A1157,flowering_prunus!$A$27:$B$1241,2,FALSE))</f>
        <v>99</v>
      </c>
      <c r="C1157">
        <f>IF(VLOOKUP(Merged!A1157,MarTemp_7_759!$A$16:$B$1226,2,FALSE)=-999.9,"",VLOOKUP(Merged!A1157,MarTemp_7_759!$A$16:$B$1226,2,FALSE))</f>
        <v>7.7</v>
      </c>
      <c r="D1157">
        <f>IF(VLOOKUP(Merged!A1157,MarTemp_reconstructed!$A$18:$B$1197,2,FALSE)=-50,"",VLOOKUP(Merged!A1157,MarTemp_reconstructed!$A$18:$B$1197,2,FALSE))</f>
        <v>7.39</v>
      </c>
      <c r="E1157">
        <f>VLOOKUP(Merged!A1157,Kyoto_Precip!$A$2:$O$142,15,FALSE)</f>
        <v>292</v>
      </c>
      <c r="F1157">
        <f>VLOOKUP(Merged!A1157,Kyoto_Temp!$A$2:$O$142,15,FALSE)</f>
        <v>5.1000000000000005</v>
      </c>
      <c r="G1157">
        <f>VLOOKUP(Merged!A1157,Kyoto_Sun!$A$2:$O$142,15,FALSE)</f>
        <v>392.6</v>
      </c>
    </row>
    <row r="1158" spans="1:7">
      <c r="A1158">
        <f>flowering_prunus!A1183</f>
        <v>1957</v>
      </c>
      <c r="B1158">
        <f>IF(VLOOKUP(Merged!A1158,flowering_prunus!$A$27:$B$1241,2,FALSE)=0,"",VLOOKUP(Merged!A1158,flowering_prunus!$A$27:$B$1241,2,FALSE))</f>
        <v>103</v>
      </c>
      <c r="C1158">
        <f>IF(VLOOKUP(Merged!A1158,MarTemp_7_759!$A$16:$B$1226,2,FALSE)=-999.9,"",VLOOKUP(Merged!A1158,MarTemp_7_759!$A$16:$B$1226,2,FALSE))</f>
        <v>6.6</v>
      </c>
      <c r="D1158">
        <f>IF(VLOOKUP(Merged!A1158,MarTemp_reconstructed!$A$18:$B$1197,2,FALSE)=-50,"",VLOOKUP(Merged!A1158,MarTemp_reconstructed!$A$18:$B$1197,2,FALSE))</f>
        <v>7.4</v>
      </c>
      <c r="E1158">
        <f>VLOOKUP(Merged!A1158,Kyoto_Precip!$A$2:$O$142,15,FALSE)</f>
        <v>181.3</v>
      </c>
      <c r="F1158">
        <f>VLOOKUP(Merged!A1158,Kyoto_Temp!$A$2:$O$142,15,FALSE)</f>
        <v>4.3666666666666671</v>
      </c>
      <c r="G1158">
        <f>VLOOKUP(Merged!A1158,Kyoto_Sun!$A$2:$O$142,15,FALSE)</f>
        <v>389</v>
      </c>
    </row>
    <row r="1159" spans="1:7">
      <c r="A1159">
        <f>flowering_prunus!A1184</f>
        <v>1958</v>
      </c>
      <c r="B1159">
        <f>IF(VLOOKUP(Merged!A1159,flowering_prunus!$A$27:$B$1241,2,FALSE)=0,"",VLOOKUP(Merged!A1159,flowering_prunus!$A$27:$B$1241,2,FALSE))</f>
        <v>99</v>
      </c>
      <c r="C1159">
        <f>IF(VLOOKUP(Merged!A1159,MarTemp_7_759!$A$16:$B$1226,2,FALSE)=-999.9,"",VLOOKUP(Merged!A1159,MarTemp_7_759!$A$16:$B$1226,2,FALSE))</f>
        <v>7.7</v>
      </c>
      <c r="D1159">
        <f>IF(VLOOKUP(Merged!A1159,MarTemp_reconstructed!$A$18:$B$1197,2,FALSE)=-50,"",VLOOKUP(Merged!A1159,MarTemp_reconstructed!$A$18:$B$1197,2,FALSE))</f>
        <v>7.38</v>
      </c>
      <c r="E1159">
        <f>VLOOKUP(Merged!A1159,Kyoto_Precip!$A$2:$O$142,15,FALSE)</f>
        <v>224.9</v>
      </c>
      <c r="F1159">
        <f>VLOOKUP(Merged!A1159,Kyoto_Temp!$A$2:$O$142,15,FALSE)</f>
        <v>5.6000000000000005</v>
      </c>
      <c r="G1159">
        <f>VLOOKUP(Merged!A1159,Kyoto_Sun!$A$2:$O$142,15,FALSE)</f>
        <v>425.2</v>
      </c>
    </row>
    <row r="1160" spans="1:7">
      <c r="A1160">
        <f>flowering_prunus!A1185</f>
        <v>1959</v>
      </c>
      <c r="B1160">
        <f>IF(VLOOKUP(Merged!A1160,flowering_prunus!$A$27:$B$1241,2,FALSE)=0,"",VLOOKUP(Merged!A1160,flowering_prunus!$A$27:$B$1241,2,FALSE))</f>
        <v>92</v>
      </c>
      <c r="C1160">
        <f>IF(VLOOKUP(Merged!A1160,MarTemp_7_759!$A$16:$B$1226,2,FALSE)=-999.9,"",VLOOKUP(Merged!A1160,MarTemp_7_759!$A$16:$B$1226,2,FALSE))</f>
        <v>9.9</v>
      </c>
      <c r="D1160">
        <f>IF(VLOOKUP(Merged!A1160,MarTemp_reconstructed!$A$18:$B$1197,2,FALSE)=-50,"",VLOOKUP(Merged!A1160,MarTemp_reconstructed!$A$18:$B$1197,2,FALSE))</f>
        <v>7.4</v>
      </c>
      <c r="E1160">
        <f>VLOOKUP(Merged!A1160,Kyoto_Precip!$A$2:$O$142,15,FALSE)</f>
        <v>345.40000000000003</v>
      </c>
      <c r="F1160">
        <f>VLOOKUP(Merged!A1160,Kyoto_Temp!$A$2:$O$142,15,FALSE)</f>
        <v>6.6333333333333329</v>
      </c>
      <c r="G1160">
        <f>VLOOKUP(Merged!A1160,Kyoto_Sun!$A$2:$O$142,15,FALSE)</f>
        <v>420.79999999999995</v>
      </c>
    </row>
    <row r="1161" spans="1:7">
      <c r="A1161">
        <f>flowering_prunus!A1186</f>
        <v>1960</v>
      </c>
      <c r="B1161">
        <f>IF(VLOOKUP(Merged!A1161,flowering_prunus!$A$27:$B$1241,2,FALSE)=0,"",VLOOKUP(Merged!A1161,flowering_prunus!$A$27:$B$1241,2,FALSE))</f>
        <v>95</v>
      </c>
      <c r="C1161">
        <f>IF(VLOOKUP(Merged!A1161,MarTemp_7_759!$A$16:$B$1226,2,FALSE)=-999.9,"",VLOOKUP(Merged!A1161,MarTemp_7_759!$A$16:$B$1226,2,FALSE))</f>
        <v>8.9</v>
      </c>
      <c r="D1161">
        <f>IF(VLOOKUP(Merged!A1161,MarTemp_reconstructed!$A$18:$B$1197,2,FALSE)=-50,"",VLOOKUP(Merged!A1161,MarTemp_reconstructed!$A$18:$B$1197,2,FALSE))</f>
        <v>7.39</v>
      </c>
      <c r="E1161">
        <f>VLOOKUP(Merged!A1161,Kyoto_Precip!$A$2:$O$142,15,FALSE)</f>
        <v>138.30000000000001</v>
      </c>
      <c r="F1161">
        <f>VLOOKUP(Merged!A1161,Kyoto_Temp!$A$2:$O$142,15,FALSE)</f>
        <v>6.0666666666666673</v>
      </c>
      <c r="G1161">
        <f>VLOOKUP(Merged!A1161,Kyoto_Sun!$A$2:$O$142,15,FALSE)</f>
        <v>486.9</v>
      </c>
    </row>
    <row r="1162" spans="1:7">
      <c r="A1162">
        <f>flowering_prunus!A1187</f>
        <v>1961</v>
      </c>
      <c r="B1162">
        <f>IF(VLOOKUP(Merged!A1162,flowering_prunus!$A$27:$B$1241,2,FALSE)=0,"",VLOOKUP(Merged!A1162,flowering_prunus!$A$27:$B$1241,2,FALSE))</f>
        <v>99</v>
      </c>
      <c r="C1162">
        <f>IF(VLOOKUP(Merged!A1162,MarTemp_7_759!$A$16:$B$1226,2,FALSE)=-999.9,"",VLOOKUP(Merged!A1162,MarTemp_7_759!$A$16:$B$1226,2,FALSE))</f>
        <v>7.7</v>
      </c>
      <c r="D1162">
        <f>IF(VLOOKUP(Merged!A1162,MarTemp_reconstructed!$A$18:$B$1197,2,FALSE)=-50,"",VLOOKUP(Merged!A1162,MarTemp_reconstructed!$A$18:$B$1197,2,FALSE))</f>
        <v>7.41</v>
      </c>
      <c r="E1162">
        <f>VLOOKUP(Merged!A1162,Kyoto_Precip!$A$2:$O$142,15,FALSE)</f>
        <v>183.5</v>
      </c>
      <c r="F1162">
        <f>VLOOKUP(Merged!A1162,Kyoto_Temp!$A$2:$O$142,15,FALSE)</f>
        <v>4.6333333333333337</v>
      </c>
      <c r="G1162">
        <f>VLOOKUP(Merged!A1162,Kyoto_Sun!$A$2:$O$142,15,FALSE)</f>
        <v>469.40000000000003</v>
      </c>
    </row>
    <row r="1163" spans="1:7">
      <c r="A1163">
        <f>flowering_prunus!A1188</f>
        <v>1962</v>
      </c>
      <c r="B1163">
        <f>IF(VLOOKUP(Merged!A1163,flowering_prunus!$A$27:$B$1241,2,FALSE)=0,"",VLOOKUP(Merged!A1163,flowering_prunus!$A$27:$B$1241,2,FALSE))</f>
        <v>102</v>
      </c>
      <c r="C1163">
        <f>IF(VLOOKUP(Merged!A1163,MarTemp_7_759!$A$16:$B$1226,2,FALSE)=-999.9,"",VLOOKUP(Merged!A1163,MarTemp_7_759!$A$16:$B$1226,2,FALSE))</f>
        <v>6.9</v>
      </c>
      <c r="D1163">
        <f>IF(VLOOKUP(Merged!A1163,MarTemp_reconstructed!$A$18:$B$1197,2,FALSE)=-50,"",VLOOKUP(Merged!A1163,MarTemp_reconstructed!$A$18:$B$1197,2,FALSE))</f>
        <v>7.45</v>
      </c>
      <c r="E1163">
        <f>VLOOKUP(Merged!A1163,Kyoto_Precip!$A$2:$O$142,15,FALSE)</f>
        <v>101.4</v>
      </c>
      <c r="F1163">
        <f>VLOOKUP(Merged!A1163,Kyoto_Temp!$A$2:$O$142,15,FALSE)</f>
        <v>5.1000000000000005</v>
      </c>
      <c r="G1163">
        <f>VLOOKUP(Merged!A1163,Kyoto_Sun!$A$2:$O$142,15,FALSE)</f>
        <v>439.1</v>
      </c>
    </row>
    <row r="1164" spans="1:7">
      <c r="A1164">
        <f>flowering_prunus!A1189</f>
        <v>1963</v>
      </c>
      <c r="B1164">
        <f>IF(VLOOKUP(Merged!A1164,flowering_prunus!$A$27:$B$1241,2,FALSE)=0,"",VLOOKUP(Merged!A1164,flowering_prunus!$A$27:$B$1241,2,FALSE))</f>
        <v>101</v>
      </c>
      <c r="C1164">
        <f>IF(VLOOKUP(Merged!A1164,MarTemp_7_759!$A$16:$B$1226,2,FALSE)=-999.9,"",VLOOKUP(Merged!A1164,MarTemp_7_759!$A$16:$B$1226,2,FALSE))</f>
        <v>7.2</v>
      </c>
      <c r="D1164">
        <f>IF(VLOOKUP(Merged!A1164,MarTemp_reconstructed!$A$18:$B$1197,2,FALSE)=-50,"",VLOOKUP(Merged!A1164,MarTemp_reconstructed!$A$18:$B$1197,2,FALSE))</f>
        <v>7.48</v>
      </c>
      <c r="E1164">
        <f>VLOOKUP(Merged!A1164,Kyoto_Precip!$A$2:$O$142,15,FALSE)</f>
        <v>193.8</v>
      </c>
      <c r="F1164">
        <f>VLOOKUP(Merged!A1164,Kyoto_Temp!$A$2:$O$142,15,FALSE)</f>
        <v>3.4666666666666668</v>
      </c>
      <c r="G1164">
        <f>VLOOKUP(Merged!A1164,Kyoto_Sun!$A$2:$O$142,15,FALSE)</f>
        <v>472.8</v>
      </c>
    </row>
    <row r="1165" spans="1:7">
      <c r="A1165">
        <f>flowering_prunus!A1190</f>
        <v>1964</v>
      </c>
      <c r="B1165">
        <f>IF(VLOOKUP(Merged!A1165,flowering_prunus!$A$27:$B$1241,2,FALSE)=0,"",VLOOKUP(Merged!A1165,flowering_prunus!$A$27:$B$1241,2,FALSE))</f>
        <v>99</v>
      </c>
      <c r="C1165">
        <f>IF(VLOOKUP(Merged!A1165,MarTemp_7_759!$A$16:$B$1226,2,FALSE)=-999.9,"",VLOOKUP(Merged!A1165,MarTemp_7_759!$A$16:$B$1226,2,FALSE))</f>
        <v>7.7</v>
      </c>
      <c r="D1165">
        <f>IF(VLOOKUP(Merged!A1165,MarTemp_reconstructed!$A$18:$B$1197,2,FALSE)=-50,"",VLOOKUP(Merged!A1165,MarTemp_reconstructed!$A$18:$B$1197,2,FALSE))</f>
        <v>7.53</v>
      </c>
      <c r="E1165">
        <f>VLOOKUP(Merged!A1165,Kyoto_Precip!$A$2:$O$142,15,FALSE)</f>
        <v>257</v>
      </c>
      <c r="F1165">
        <f>VLOOKUP(Merged!A1165,Kyoto_Temp!$A$2:$O$142,15,FALSE)</f>
        <v>5.0999999999999996</v>
      </c>
      <c r="G1165">
        <f>VLOOKUP(Merged!A1165,Kyoto_Sun!$A$2:$O$142,15,FALSE)</f>
        <v>348.29999999999995</v>
      </c>
    </row>
    <row r="1166" spans="1:7">
      <c r="A1166">
        <f>flowering_prunus!A1191</f>
        <v>1965</v>
      </c>
      <c r="B1166">
        <f>IF(VLOOKUP(Merged!A1166,flowering_prunus!$A$27:$B$1241,2,FALSE)=0,"",VLOOKUP(Merged!A1166,flowering_prunus!$A$27:$B$1241,2,FALSE))</f>
        <v>110</v>
      </c>
      <c r="C1166">
        <f>IF(VLOOKUP(Merged!A1166,MarTemp_7_759!$A$16:$B$1226,2,FALSE)=-999.9,"",VLOOKUP(Merged!A1166,MarTemp_7_759!$A$16:$B$1226,2,FALSE))</f>
        <v>4.5999999999999996</v>
      </c>
      <c r="D1166">
        <f>IF(VLOOKUP(Merged!A1166,MarTemp_reconstructed!$A$18:$B$1197,2,FALSE)=-50,"",VLOOKUP(Merged!A1166,MarTemp_reconstructed!$A$18:$B$1197,2,FALSE))</f>
        <v>7.58</v>
      </c>
      <c r="E1166">
        <f>VLOOKUP(Merged!A1166,Kyoto_Precip!$A$2:$O$142,15,FALSE)</f>
        <v>184.1</v>
      </c>
      <c r="F1166">
        <f>VLOOKUP(Merged!A1166,Kyoto_Temp!$A$2:$O$142,15,FALSE)</f>
        <v>4.2</v>
      </c>
      <c r="G1166">
        <f>VLOOKUP(Merged!A1166,Kyoto_Sun!$A$2:$O$142,15,FALSE)</f>
        <v>443.50000000000006</v>
      </c>
    </row>
    <row r="1167" spans="1:7">
      <c r="A1167">
        <f>flowering_prunus!A1192</f>
        <v>1966</v>
      </c>
      <c r="B1167">
        <f>IF(VLOOKUP(Merged!A1167,flowering_prunus!$A$27:$B$1241,2,FALSE)=0,"",VLOOKUP(Merged!A1167,flowering_prunus!$A$27:$B$1241,2,FALSE))</f>
        <v>97</v>
      </c>
      <c r="C1167">
        <f>IF(VLOOKUP(Merged!A1167,MarTemp_7_759!$A$16:$B$1226,2,FALSE)=-999.9,"",VLOOKUP(Merged!A1167,MarTemp_7_759!$A$16:$B$1226,2,FALSE))</f>
        <v>8.3000000000000007</v>
      </c>
      <c r="D1167">
        <f>IF(VLOOKUP(Merged!A1167,MarTemp_reconstructed!$A$18:$B$1197,2,FALSE)=-50,"",VLOOKUP(Merged!A1167,MarTemp_reconstructed!$A$18:$B$1197,2,FALSE))</f>
        <v>7.58</v>
      </c>
      <c r="E1167">
        <f>VLOOKUP(Merged!A1167,Kyoto_Precip!$A$2:$O$142,15,FALSE)</f>
        <v>288.89999999999998</v>
      </c>
      <c r="F1167">
        <f>VLOOKUP(Merged!A1167,Kyoto_Temp!$A$2:$O$142,15,FALSE)</f>
        <v>5.8666666666666671</v>
      </c>
      <c r="G1167">
        <f>VLOOKUP(Merged!A1167,Kyoto_Sun!$A$2:$O$142,15,FALSE)</f>
        <v>431</v>
      </c>
    </row>
    <row r="1168" spans="1:7">
      <c r="A1168">
        <f>flowering_prunus!A1193</f>
        <v>1967</v>
      </c>
      <c r="B1168">
        <f>IF(VLOOKUP(Merged!A1168,flowering_prunus!$A$27:$B$1241,2,FALSE)=0,"",VLOOKUP(Merged!A1168,flowering_prunus!$A$27:$B$1241,2,FALSE))</f>
        <v>97</v>
      </c>
      <c r="C1168">
        <f>IF(VLOOKUP(Merged!A1168,MarTemp_7_759!$A$16:$B$1226,2,FALSE)=-999.9,"",VLOOKUP(Merged!A1168,MarTemp_7_759!$A$16:$B$1226,2,FALSE))</f>
        <v>8.3000000000000007</v>
      </c>
      <c r="D1168">
        <f>IF(VLOOKUP(Merged!A1168,MarTemp_reconstructed!$A$18:$B$1197,2,FALSE)=-50,"",VLOOKUP(Merged!A1168,MarTemp_reconstructed!$A$18:$B$1197,2,FALSE))</f>
        <v>7.63</v>
      </c>
      <c r="E1168">
        <f>VLOOKUP(Merged!A1168,Kyoto_Precip!$A$2:$O$142,15,FALSE)</f>
        <v>290.5</v>
      </c>
      <c r="F1168">
        <f>VLOOKUP(Merged!A1168,Kyoto_Temp!$A$2:$O$142,15,FALSE)</f>
        <v>5</v>
      </c>
      <c r="G1168">
        <f>VLOOKUP(Merged!A1168,Kyoto_Sun!$A$2:$O$142,15,FALSE)</f>
        <v>438.7</v>
      </c>
    </row>
    <row r="1169" spans="1:7">
      <c r="A1169">
        <f>flowering_prunus!A1194</f>
        <v>1968</v>
      </c>
      <c r="B1169">
        <f>IF(VLOOKUP(Merged!A1169,flowering_prunus!$A$27:$B$1241,2,FALSE)=0,"",VLOOKUP(Merged!A1169,flowering_prunus!$A$27:$B$1241,2,FALSE))</f>
        <v>99</v>
      </c>
      <c r="C1169">
        <f>IF(VLOOKUP(Merged!A1169,MarTemp_7_759!$A$16:$B$1226,2,FALSE)=-999.9,"",VLOOKUP(Merged!A1169,MarTemp_7_759!$A$16:$B$1226,2,FALSE))</f>
        <v>7.7</v>
      </c>
      <c r="D1169">
        <f>IF(VLOOKUP(Merged!A1169,MarTemp_reconstructed!$A$18:$B$1197,2,FALSE)=-50,"",VLOOKUP(Merged!A1169,MarTemp_reconstructed!$A$18:$B$1197,2,FALSE))</f>
        <v>7.68</v>
      </c>
      <c r="E1169">
        <f>VLOOKUP(Merged!A1169,Kyoto_Precip!$A$2:$O$142,15,FALSE)</f>
        <v>218</v>
      </c>
      <c r="F1169">
        <f>VLOOKUP(Merged!A1169,Kyoto_Temp!$A$2:$O$142,15,FALSE)</f>
        <v>4.5666666666666664</v>
      </c>
      <c r="G1169">
        <f>VLOOKUP(Merged!A1169,Kyoto_Sun!$A$2:$O$142,15,FALSE)</f>
        <v>420.6</v>
      </c>
    </row>
    <row r="1170" spans="1:7">
      <c r="A1170">
        <f>flowering_prunus!A1195</f>
        <v>1969</v>
      </c>
      <c r="B1170">
        <f>IF(VLOOKUP(Merged!A1170,flowering_prunus!$A$27:$B$1241,2,FALSE)=0,"",VLOOKUP(Merged!A1170,flowering_prunus!$A$27:$B$1241,2,FALSE))</f>
        <v>101</v>
      </c>
      <c r="C1170">
        <f>IF(VLOOKUP(Merged!A1170,MarTemp_7_759!$A$16:$B$1226,2,FALSE)=-999.9,"",VLOOKUP(Merged!A1170,MarTemp_7_759!$A$16:$B$1226,2,FALSE))</f>
        <v>7.2</v>
      </c>
      <c r="D1170">
        <f>IF(VLOOKUP(Merged!A1170,MarTemp_reconstructed!$A$18:$B$1197,2,FALSE)=-50,"",VLOOKUP(Merged!A1170,MarTemp_reconstructed!$A$18:$B$1197,2,FALSE))</f>
        <v>7.61</v>
      </c>
      <c r="E1170">
        <f>VLOOKUP(Merged!A1170,Kyoto_Precip!$A$2:$O$142,15,FALSE)</f>
        <v>274.5</v>
      </c>
      <c r="F1170">
        <f>VLOOKUP(Merged!A1170,Kyoto_Temp!$A$2:$O$142,15,FALSE)</f>
        <v>5.5666666666666673</v>
      </c>
      <c r="G1170">
        <f>VLOOKUP(Merged!A1170,Kyoto_Sun!$A$2:$O$142,15,FALSE)</f>
        <v>388.5</v>
      </c>
    </row>
    <row r="1171" spans="1:7">
      <c r="A1171">
        <f>flowering_prunus!A1196</f>
        <v>1970</v>
      </c>
      <c r="B1171">
        <f>IF(VLOOKUP(Merged!A1171,flowering_prunus!$A$27:$B$1241,2,FALSE)=0,"",VLOOKUP(Merged!A1171,flowering_prunus!$A$27:$B$1241,2,FALSE))</f>
        <v>107</v>
      </c>
      <c r="C1171">
        <f>IF(VLOOKUP(Merged!A1171,MarTemp_7_759!$A$16:$B$1226,2,FALSE)=-999.9,"",VLOOKUP(Merged!A1171,MarTemp_7_759!$A$16:$B$1226,2,FALSE))</f>
        <v>5.4</v>
      </c>
      <c r="D1171">
        <f>IF(VLOOKUP(Merged!A1171,MarTemp_reconstructed!$A$18:$B$1197,2,FALSE)=-50,"",VLOOKUP(Merged!A1171,MarTemp_reconstructed!$A$18:$B$1197,2,FALSE))</f>
        <v>7.6</v>
      </c>
      <c r="E1171">
        <f>VLOOKUP(Merged!A1171,Kyoto_Precip!$A$2:$O$142,15,FALSE)</f>
        <v>184.5</v>
      </c>
      <c r="F1171">
        <f>VLOOKUP(Merged!A1171,Kyoto_Temp!$A$2:$O$142,15,FALSE)</f>
        <v>4.5666666666666664</v>
      </c>
      <c r="G1171">
        <f>VLOOKUP(Merged!A1171,Kyoto_Sun!$A$2:$O$142,15,FALSE)</f>
        <v>460.4</v>
      </c>
    </row>
    <row r="1172" spans="1:7">
      <c r="A1172">
        <f>flowering_prunus!A1197</f>
        <v>1971</v>
      </c>
      <c r="B1172">
        <f>IF(VLOOKUP(Merged!A1172,flowering_prunus!$A$27:$B$1241,2,FALSE)=0,"",VLOOKUP(Merged!A1172,flowering_prunus!$A$27:$B$1241,2,FALSE))</f>
        <v>98</v>
      </c>
      <c r="C1172">
        <f>IF(VLOOKUP(Merged!A1172,MarTemp_7_759!$A$16:$B$1226,2,FALSE)=-999.9,"",VLOOKUP(Merged!A1172,MarTemp_7_759!$A$16:$B$1226,2,FALSE))</f>
        <v>8</v>
      </c>
      <c r="D1172">
        <f>IF(VLOOKUP(Merged!A1172,MarTemp_reconstructed!$A$18:$B$1197,2,FALSE)=-50,"",VLOOKUP(Merged!A1172,MarTemp_reconstructed!$A$18:$B$1197,2,FALSE))</f>
        <v>7.55</v>
      </c>
      <c r="E1172">
        <f>VLOOKUP(Merged!A1172,Kyoto_Precip!$A$2:$O$142,15,FALSE)</f>
        <v>213</v>
      </c>
      <c r="F1172">
        <f>VLOOKUP(Merged!A1172,Kyoto_Temp!$A$2:$O$142,15,FALSE)</f>
        <v>5.5999999999999988</v>
      </c>
      <c r="G1172">
        <f>VLOOKUP(Merged!A1172,Kyoto_Sun!$A$2:$O$142,15,FALSE)</f>
        <v>473.8</v>
      </c>
    </row>
    <row r="1173" spans="1:7">
      <c r="A1173">
        <f>flowering_prunus!A1198</f>
        <v>1972</v>
      </c>
      <c r="B1173">
        <f>IF(VLOOKUP(Merged!A1173,flowering_prunus!$A$27:$B$1241,2,FALSE)=0,"",VLOOKUP(Merged!A1173,flowering_prunus!$A$27:$B$1241,2,FALSE))</f>
        <v>99</v>
      </c>
      <c r="C1173">
        <f>IF(VLOOKUP(Merged!A1173,MarTemp_7_759!$A$16:$B$1226,2,FALSE)=-999.9,"",VLOOKUP(Merged!A1173,MarTemp_7_759!$A$16:$B$1226,2,FALSE))</f>
        <v>7.7</v>
      </c>
      <c r="D1173">
        <f>IF(VLOOKUP(Merged!A1173,MarTemp_reconstructed!$A$18:$B$1197,2,FALSE)=-50,"",VLOOKUP(Merged!A1173,MarTemp_reconstructed!$A$18:$B$1197,2,FALSE))</f>
        <v>7.59</v>
      </c>
      <c r="E1173">
        <f>VLOOKUP(Merged!A1173,Kyoto_Precip!$A$2:$O$142,15,FALSE)</f>
        <v>324.5</v>
      </c>
      <c r="F1173">
        <f>VLOOKUP(Merged!A1173,Kyoto_Temp!$A$2:$O$142,15,FALSE)</f>
        <v>7.2333333333333334</v>
      </c>
      <c r="G1173">
        <f>VLOOKUP(Merged!A1173,Kyoto_Sun!$A$2:$O$142,15,FALSE)</f>
        <v>379.5</v>
      </c>
    </row>
    <row r="1174" spans="1:7">
      <c r="A1174">
        <f>flowering_prunus!A1199</f>
        <v>1973</v>
      </c>
      <c r="B1174">
        <f>IF(VLOOKUP(Merged!A1174,flowering_prunus!$A$27:$B$1241,2,FALSE)=0,"",VLOOKUP(Merged!A1174,flowering_prunus!$A$27:$B$1241,2,FALSE))</f>
        <v>97</v>
      </c>
      <c r="C1174">
        <f>IF(VLOOKUP(Merged!A1174,MarTemp_7_759!$A$16:$B$1226,2,FALSE)=-999.9,"",VLOOKUP(Merged!A1174,MarTemp_7_759!$A$16:$B$1226,2,FALSE))</f>
        <v>8.3000000000000007</v>
      </c>
      <c r="D1174">
        <f>IF(VLOOKUP(Merged!A1174,MarTemp_reconstructed!$A$18:$B$1197,2,FALSE)=-50,"",VLOOKUP(Merged!A1174,MarTemp_reconstructed!$A$18:$B$1197,2,FALSE))</f>
        <v>7.56</v>
      </c>
      <c r="E1174">
        <f>VLOOKUP(Merged!A1174,Kyoto_Precip!$A$2:$O$142,15,FALSE)</f>
        <v>212</v>
      </c>
      <c r="F1174">
        <f>VLOOKUP(Merged!A1174,Kyoto_Temp!$A$2:$O$142,15,FALSE)</f>
        <v>6.9666666666666677</v>
      </c>
      <c r="G1174">
        <f>VLOOKUP(Merged!A1174,Kyoto_Sun!$A$2:$O$142,15,FALSE)</f>
        <v>397.9</v>
      </c>
    </row>
    <row r="1175" spans="1:7">
      <c r="A1175">
        <f>flowering_prunus!A1200</f>
        <v>1974</v>
      </c>
      <c r="B1175">
        <f>IF(VLOOKUP(Merged!A1175,flowering_prunus!$A$27:$B$1241,2,FALSE)=0,"",VLOOKUP(Merged!A1175,flowering_prunus!$A$27:$B$1241,2,FALSE))</f>
        <v>99</v>
      </c>
      <c r="C1175">
        <f>IF(VLOOKUP(Merged!A1175,MarTemp_7_759!$A$16:$B$1226,2,FALSE)=-999.9,"",VLOOKUP(Merged!A1175,MarTemp_7_759!$A$16:$B$1226,2,FALSE))</f>
        <v>7.7</v>
      </c>
      <c r="D1175">
        <f>IF(VLOOKUP(Merged!A1175,MarTemp_reconstructed!$A$18:$B$1197,2,FALSE)=-50,"",VLOOKUP(Merged!A1175,MarTemp_reconstructed!$A$18:$B$1197,2,FALSE))</f>
        <v>7.63</v>
      </c>
      <c r="E1175">
        <f>VLOOKUP(Merged!A1175,Kyoto_Precip!$A$2:$O$142,15,FALSE)</f>
        <v>202.5</v>
      </c>
      <c r="F1175">
        <f>VLOOKUP(Merged!A1175,Kyoto_Temp!$A$2:$O$142,15,FALSE)</f>
        <v>4.8</v>
      </c>
      <c r="G1175">
        <f>VLOOKUP(Merged!A1175,Kyoto_Sun!$A$2:$O$142,15,FALSE)</f>
        <v>431.9</v>
      </c>
    </row>
    <row r="1176" spans="1:7">
      <c r="A1176">
        <f>flowering_prunus!A1201</f>
        <v>1975</v>
      </c>
      <c r="B1176">
        <f>IF(VLOOKUP(Merged!A1176,flowering_prunus!$A$27:$B$1241,2,FALSE)=0,"",VLOOKUP(Merged!A1176,flowering_prunus!$A$27:$B$1241,2,FALSE))</f>
        <v>100</v>
      </c>
      <c r="C1176">
        <f>IF(VLOOKUP(Merged!A1176,MarTemp_7_759!$A$16:$B$1226,2,FALSE)=-999.9,"",VLOOKUP(Merged!A1176,MarTemp_7_759!$A$16:$B$1226,2,FALSE))</f>
        <v>7.4</v>
      </c>
      <c r="D1176">
        <f>IF(VLOOKUP(Merged!A1176,MarTemp_reconstructed!$A$18:$B$1197,2,FALSE)=-50,"",VLOOKUP(Merged!A1176,MarTemp_reconstructed!$A$18:$B$1197,2,FALSE))</f>
        <v>7.67</v>
      </c>
      <c r="E1176">
        <f>VLOOKUP(Merged!A1176,Kyoto_Precip!$A$2:$O$142,15,FALSE)</f>
        <v>145</v>
      </c>
      <c r="F1176">
        <f>VLOOKUP(Merged!A1176,Kyoto_Temp!$A$2:$O$142,15,FALSE)</f>
        <v>5.0333333333333341</v>
      </c>
      <c r="G1176">
        <f>VLOOKUP(Merged!A1176,Kyoto_Sun!$A$2:$O$142,15,FALSE)</f>
        <v>429.5</v>
      </c>
    </row>
    <row r="1177" spans="1:7">
      <c r="A1177">
        <f>flowering_prunus!A1202</f>
        <v>1976</v>
      </c>
      <c r="B1177">
        <f>IF(VLOOKUP(Merged!A1177,flowering_prunus!$A$27:$B$1241,2,FALSE)=0,"",VLOOKUP(Merged!A1177,flowering_prunus!$A$27:$B$1241,2,FALSE))</f>
        <v>99</v>
      </c>
      <c r="C1177">
        <f>IF(VLOOKUP(Merged!A1177,MarTemp_7_759!$A$16:$B$1226,2,FALSE)=-999.9,"",VLOOKUP(Merged!A1177,MarTemp_7_759!$A$16:$B$1226,2,FALSE))</f>
        <v>7.7</v>
      </c>
      <c r="D1177">
        <f>IF(VLOOKUP(Merged!A1177,MarTemp_reconstructed!$A$18:$B$1197,2,FALSE)=-50,"",VLOOKUP(Merged!A1177,MarTemp_reconstructed!$A$18:$B$1197,2,FALSE))</f>
        <v>7.65</v>
      </c>
      <c r="E1177">
        <f>VLOOKUP(Merged!A1177,Kyoto_Precip!$A$2:$O$142,15,FALSE)</f>
        <v>282</v>
      </c>
      <c r="F1177">
        <f>VLOOKUP(Merged!A1177,Kyoto_Temp!$A$2:$O$142,15,FALSE)</f>
        <v>6.1000000000000005</v>
      </c>
      <c r="G1177">
        <f>VLOOKUP(Merged!A1177,Kyoto_Sun!$A$2:$O$142,15,FALSE)</f>
        <v>418.4</v>
      </c>
    </row>
    <row r="1178" spans="1:7">
      <c r="A1178">
        <f>flowering_prunus!A1203</f>
        <v>1977</v>
      </c>
      <c r="B1178">
        <f>IF(VLOOKUP(Merged!A1178,flowering_prunus!$A$27:$B$1241,2,FALSE)=0,"",VLOOKUP(Merged!A1178,flowering_prunus!$A$27:$B$1241,2,FALSE))</f>
        <v>93</v>
      </c>
      <c r="C1178">
        <f>IF(VLOOKUP(Merged!A1178,MarTemp_7_759!$A$16:$B$1226,2,FALSE)=-999.9,"",VLOOKUP(Merged!A1178,MarTemp_7_759!$A$16:$B$1226,2,FALSE))</f>
        <v>9.6</v>
      </c>
      <c r="D1178">
        <f>IF(VLOOKUP(Merged!A1178,MarTemp_reconstructed!$A$18:$B$1197,2,FALSE)=-50,"",VLOOKUP(Merged!A1178,MarTemp_reconstructed!$A$18:$B$1197,2,FALSE))</f>
        <v>7.7</v>
      </c>
      <c r="E1178">
        <f>VLOOKUP(Merged!A1178,Kyoto_Precip!$A$2:$O$142,15,FALSE)</f>
        <v>233</v>
      </c>
      <c r="F1178">
        <f>VLOOKUP(Merged!A1178,Kyoto_Temp!$A$2:$O$142,15,FALSE)</f>
        <v>4.7</v>
      </c>
      <c r="G1178">
        <f>VLOOKUP(Merged!A1178,Kyoto_Sun!$A$2:$O$142,15,FALSE)</f>
        <v>410.90000000000003</v>
      </c>
    </row>
    <row r="1179" spans="1:7">
      <c r="A1179">
        <f>flowering_prunus!A1204</f>
        <v>1978</v>
      </c>
      <c r="B1179">
        <f>IF(VLOOKUP(Merged!A1179,flowering_prunus!$A$27:$B$1241,2,FALSE)=0,"",VLOOKUP(Merged!A1179,flowering_prunus!$A$27:$B$1241,2,FALSE))</f>
        <v>104</v>
      </c>
      <c r="C1179">
        <f>IF(VLOOKUP(Merged!A1179,MarTemp_7_759!$A$16:$B$1226,2,FALSE)=-999.9,"",VLOOKUP(Merged!A1179,MarTemp_7_759!$A$16:$B$1226,2,FALSE))</f>
        <v>6.3</v>
      </c>
      <c r="D1179">
        <f>IF(VLOOKUP(Merged!A1179,MarTemp_reconstructed!$A$18:$B$1197,2,FALSE)=-50,"",VLOOKUP(Merged!A1179,MarTemp_reconstructed!$A$18:$B$1197,2,FALSE))</f>
        <v>7.75</v>
      </c>
      <c r="E1179">
        <f>VLOOKUP(Merged!A1179,Kyoto_Precip!$A$2:$O$142,15,FALSE)</f>
        <v>97</v>
      </c>
      <c r="F1179">
        <f>VLOOKUP(Merged!A1179,Kyoto_Temp!$A$2:$O$142,15,FALSE)</f>
        <v>5.2666666666666666</v>
      </c>
      <c r="G1179">
        <f>VLOOKUP(Merged!A1179,Kyoto_Sun!$A$2:$O$142,15,FALSE)</f>
        <v>423.3</v>
      </c>
    </row>
    <row r="1180" spans="1:7">
      <c r="A1180">
        <f>flowering_prunus!A1205</f>
        <v>1979</v>
      </c>
      <c r="B1180">
        <f>IF(VLOOKUP(Merged!A1180,flowering_prunus!$A$27:$B$1241,2,FALSE)=0,"",VLOOKUP(Merged!A1180,flowering_prunus!$A$27:$B$1241,2,FALSE))</f>
        <v>97</v>
      </c>
      <c r="C1180">
        <f>IF(VLOOKUP(Merged!A1180,MarTemp_7_759!$A$16:$B$1226,2,FALSE)=-999.9,"",VLOOKUP(Merged!A1180,MarTemp_7_759!$A$16:$B$1226,2,FALSE))</f>
        <v>8.3000000000000007</v>
      </c>
      <c r="D1180">
        <f>IF(VLOOKUP(Merged!A1180,MarTemp_reconstructed!$A$18:$B$1197,2,FALSE)=-50,"",VLOOKUP(Merged!A1180,MarTemp_reconstructed!$A$18:$B$1197,2,FALSE))</f>
        <v>7.76</v>
      </c>
      <c r="E1180">
        <f>VLOOKUP(Merged!A1180,Kyoto_Precip!$A$2:$O$142,15,FALSE)</f>
        <v>253</v>
      </c>
      <c r="F1180">
        <f>VLOOKUP(Merged!A1180,Kyoto_Temp!$A$2:$O$142,15,FALSE)</f>
        <v>7.0666666666666664</v>
      </c>
      <c r="G1180">
        <f>VLOOKUP(Merged!A1180,Kyoto_Sun!$A$2:$O$142,15,FALSE)</f>
        <v>407.6</v>
      </c>
    </row>
    <row r="1181" spans="1:7">
      <c r="A1181">
        <f>flowering_prunus!A1206</f>
        <v>1980</v>
      </c>
      <c r="B1181">
        <f>IF(VLOOKUP(Merged!A1181,flowering_prunus!$A$27:$B$1241,2,FALSE)=0,"",VLOOKUP(Merged!A1181,flowering_prunus!$A$27:$B$1241,2,FALSE))</f>
        <v>102</v>
      </c>
      <c r="C1181">
        <f>IF(VLOOKUP(Merged!A1181,MarTemp_7_759!$A$16:$B$1226,2,FALSE)=-999.9,"",VLOOKUP(Merged!A1181,MarTemp_7_759!$A$16:$B$1226,2,FALSE))</f>
        <v>6.9</v>
      </c>
      <c r="D1181">
        <f>IF(VLOOKUP(Merged!A1181,MarTemp_reconstructed!$A$18:$B$1197,2,FALSE)=-50,"",VLOOKUP(Merged!A1181,MarTemp_reconstructed!$A$18:$B$1197,2,FALSE))</f>
        <v>7.76</v>
      </c>
      <c r="E1181">
        <f>VLOOKUP(Merged!A1181,Kyoto_Precip!$A$2:$O$142,15,FALSE)</f>
        <v>266.5</v>
      </c>
      <c r="F1181">
        <f>VLOOKUP(Merged!A1181,Kyoto_Temp!$A$2:$O$142,15,FALSE)</f>
        <v>5</v>
      </c>
      <c r="G1181">
        <f>VLOOKUP(Merged!A1181,Kyoto_Sun!$A$2:$O$142,15,FALSE)</f>
        <v>453.20000000000005</v>
      </c>
    </row>
    <row r="1182" spans="1:7">
      <c r="A1182">
        <f>flowering_prunus!A1207</f>
        <v>1981</v>
      </c>
      <c r="B1182">
        <f>IF(VLOOKUP(Merged!A1182,flowering_prunus!$A$27:$B$1241,2,FALSE)=0,"",VLOOKUP(Merged!A1182,flowering_prunus!$A$27:$B$1241,2,FALSE))</f>
        <v>99</v>
      </c>
      <c r="C1182">
        <f>IF(VLOOKUP(Merged!A1182,MarTemp_7_759!$A$16:$B$1226,2,FALSE)=-999.9,"",VLOOKUP(Merged!A1182,MarTemp_7_759!$A$16:$B$1226,2,FALSE))</f>
        <v>7.7</v>
      </c>
      <c r="D1182">
        <f>IF(VLOOKUP(Merged!A1182,MarTemp_reconstructed!$A$18:$B$1197,2,FALSE)=-50,"",VLOOKUP(Merged!A1182,MarTemp_reconstructed!$A$18:$B$1197,2,FALSE))</f>
        <v>7.83</v>
      </c>
      <c r="E1182">
        <f>VLOOKUP(Merged!A1182,Kyoto_Precip!$A$2:$O$142,15,FALSE)</f>
        <v>187</v>
      </c>
      <c r="F1182">
        <f>VLOOKUP(Merged!A1182,Kyoto_Temp!$A$2:$O$142,15,FALSE)</f>
        <v>4.8666666666666671</v>
      </c>
      <c r="G1182">
        <f>VLOOKUP(Merged!A1182,Kyoto_Sun!$A$2:$O$142,15,FALSE)</f>
        <v>421.9</v>
      </c>
    </row>
    <row r="1183" spans="1:7">
      <c r="A1183">
        <f>flowering_prunus!A1208</f>
        <v>1982</v>
      </c>
      <c r="B1183">
        <f>IF(VLOOKUP(Merged!A1183,flowering_prunus!$A$27:$B$1241,2,FALSE)=0,"",VLOOKUP(Merged!A1183,flowering_prunus!$A$27:$B$1241,2,FALSE))</f>
        <v>93</v>
      </c>
      <c r="C1183">
        <f>IF(VLOOKUP(Merged!A1183,MarTemp_7_759!$A$16:$B$1226,2,FALSE)=-999.9,"",VLOOKUP(Merged!A1183,MarTemp_7_759!$A$16:$B$1226,2,FALSE))</f>
        <v>9.6</v>
      </c>
      <c r="D1183">
        <f>IF(VLOOKUP(Merged!A1183,MarTemp_reconstructed!$A$18:$B$1197,2,FALSE)=-50,"",VLOOKUP(Merged!A1183,MarTemp_reconstructed!$A$18:$B$1197,2,FALSE))</f>
        <v>7.83</v>
      </c>
      <c r="E1183">
        <f>VLOOKUP(Merged!A1183,Kyoto_Precip!$A$2:$O$142,15,FALSE)</f>
        <v>173.5</v>
      </c>
      <c r="F1183">
        <f>VLOOKUP(Merged!A1183,Kyoto_Temp!$A$2:$O$142,15,FALSE)</f>
        <v>5.5666666666666664</v>
      </c>
      <c r="G1183">
        <f>VLOOKUP(Merged!A1183,Kyoto_Sun!$A$2:$O$142,15,FALSE)</f>
        <v>483.40000000000003</v>
      </c>
    </row>
    <row r="1184" spans="1:7">
      <c r="A1184">
        <f>flowering_prunus!A1209</f>
        <v>1983</v>
      </c>
      <c r="B1184">
        <f>IF(VLOOKUP(Merged!A1184,flowering_prunus!$A$27:$B$1241,2,FALSE)=0,"",VLOOKUP(Merged!A1184,flowering_prunus!$A$27:$B$1241,2,FALSE))</f>
        <v>99</v>
      </c>
      <c r="C1184">
        <f>IF(VLOOKUP(Merged!A1184,MarTemp_7_759!$A$16:$B$1226,2,FALSE)=-999.9,"",VLOOKUP(Merged!A1184,MarTemp_7_759!$A$16:$B$1226,2,FALSE))</f>
        <v>7.7</v>
      </c>
      <c r="D1184">
        <f>IF(VLOOKUP(Merged!A1184,MarTemp_reconstructed!$A$18:$B$1197,2,FALSE)=-50,"",VLOOKUP(Merged!A1184,MarTemp_reconstructed!$A$18:$B$1197,2,FALSE))</f>
        <v>7.89</v>
      </c>
      <c r="E1184">
        <f>VLOOKUP(Merged!A1184,Kyoto_Precip!$A$2:$O$142,15,FALSE)</f>
        <v>226</v>
      </c>
      <c r="F1184">
        <f>VLOOKUP(Merged!A1184,Kyoto_Temp!$A$2:$O$142,15,FALSE)</f>
        <v>5.7</v>
      </c>
      <c r="G1184">
        <f>VLOOKUP(Merged!A1184,Kyoto_Sun!$A$2:$O$142,15,FALSE)</f>
        <v>440.40000000000003</v>
      </c>
    </row>
    <row r="1185" spans="1:7">
      <c r="A1185">
        <f>flowering_prunus!A1210</f>
        <v>1984</v>
      </c>
      <c r="B1185">
        <f>IF(VLOOKUP(Merged!A1185,flowering_prunus!$A$27:$B$1241,2,FALSE)=0,"",VLOOKUP(Merged!A1185,flowering_prunus!$A$27:$B$1241,2,FALSE))</f>
        <v>109</v>
      </c>
      <c r="C1185">
        <f>IF(VLOOKUP(Merged!A1185,MarTemp_7_759!$A$16:$B$1226,2,FALSE)=-999.9,"",VLOOKUP(Merged!A1185,MarTemp_7_759!$A$16:$B$1226,2,FALSE))</f>
        <v>4.9000000000000004</v>
      </c>
      <c r="D1185">
        <f>IF(VLOOKUP(Merged!A1185,MarTemp_reconstructed!$A$18:$B$1197,2,FALSE)=-50,"",VLOOKUP(Merged!A1185,MarTemp_reconstructed!$A$18:$B$1197,2,FALSE))</f>
        <v>7.94</v>
      </c>
      <c r="E1185">
        <f>VLOOKUP(Merged!A1185,Kyoto_Precip!$A$2:$O$142,15,FALSE)</f>
        <v>166</v>
      </c>
      <c r="F1185">
        <f>VLOOKUP(Merged!A1185,Kyoto_Temp!$A$2:$O$142,15,FALSE)</f>
        <v>3.1999999999999997</v>
      </c>
      <c r="G1185">
        <f>VLOOKUP(Merged!A1185,Kyoto_Sun!$A$2:$O$142,15,FALSE)</f>
        <v>462.5</v>
      </c>
    </row>
    <row r="1186" spans="1:7">
      <c r="A1186">
        <f>flowering_prunus!A1211</f>
        <v>1985</v>
      </c>
      <c r="B1186">
        <f>IF(VLOOKUP(Merged!A1186,flowering_prunus!$A$27:$B$1241,2,FALSE)=0,"",VLOOKUP(Merged!A1186,flowering_prunus!$A$27:$B$1241,2,FALSE))</f>
        <v>99</v>
      </c>
      <c r="C1186">
        <f>IF(VLOOKUP(Merged!A1186,MarTemp_7_759!$A$16:$B$1226,2,FALSE)=-999.9,"",VLOOKUP(Merged!A1186,MarTemp_7_759!$A$16:$B$1226,2,FALSE))</f>
        <v>7.7</v>
      </c>
      <c r="D1186">
        <f>IF(VLOOKUP(Merged!A1186,MarTemp_reconstructed!$A$18:$B$1197,2,FALSE)=-50,"",VLOOKUP(Merged!A1186,MarTemp_reconstructed!$A$18:$B$1197,2,FALSE))</f>
        <v>7.95</v>
      </c>
      <c r="E1186">
        <f>VLOOKUP(Merged!A1186,Kyoto_Precip!$A$2:$O$142,15,FALSE)</f>
        <v>318</v>
      </c>
      <c r="F1186">
        <f>VLOOKUP(Merged!A1186,Kyoto_Temp!$A$2:$O$142,15,FALSE)</f>
        <v>5.7</v>
      </c>
      <c r="G1186">
        <f>VLOOKUP(Merged!A1186,Kyoto_Sun!$A$2:$O$142,15,FALSE)</f>
        <v>361.8</v>
      </c>
    </row>
    <row r="1187" spans="1:7">
      <c r="A1187">
        <f>flowering_prunus!A1212</f>
        <v>1986</v>
      </c>
      <c r="B1187">
        <f>IF(VLOOKUP(Merged!A1187,flowering_prunus!$A$27:$B$1241,2,FALSE)=0,"",VLOOKUP(Merged!A1187,flowering_prunus!$A$27:$B$1241,2,FALSE))</f>
        <v>102</v>
      </c>
      <c r="C1187">
        <f>IF(VLOOKUP(Merged!A1187,MarTemp_7_759!$A$16:$B$1226,2,FALSE)=-999.9,"",VLOOKUP(Merged!A1187,MarTemp_7_759!$A$16:$B$1226,2,FALSE))</f>
        <v>6.9</v>
      </c>
      <c r="D1187">
        <f>IF(VLOOKUP(Merged!A1187,MarTemp_reconstructed!$A$18:$B$1197,2,FALSE)=-50,"",VLOOKUP(Merged!A1187,MarTemp_reconstructed!$A$18:$B$1197,2,FALSE))</f>
        <v>8.0500000000000007</v>
      </c>
      <c r="E1187">
        <f>VLOOKUP(Merged!A1187,Kyoto_Precip!$A$2:$O$142,15,FALSE)</f>
        <v>196.5</v>
      </c>
      <c r="F1187">
        <f>VLOOKUP(Merged!A1187,Kyoto_Temp!$A$2:$O$142,15,FALSE)</f>
        <v>4.333333333333333</v>
      </c>
      <c r="G1187">
        <f>VLOOKUP(Merged!A1187,Kyoto_Sun!$A$2:$O$142,15,FALSE)</f>
        <v>490.79999999999995</v>
      </c>
    </row>
    <row r="1188" spans="1:7">
      <c r="A1188">
        <f>flowering_prunus!A1213</f>
        <v>1987</v>
      </c>
      <c r="B1188">
        <f>IF(VLOOKUP(Merged!A1188,flowering_prunus!$A$27:$B$1241,2,FALSE)=0,"",VLOOKUP(Merged!A1188,flowering_prunus!$A$27:$B$1241,2,FALSE))</f>
        <v>95</v>
      </c>
      <c r="C1188">
        <f>IF(VLOOKUP(Merged!A1188,MarTemp_7_759!$A$16:$B$1226,2,FALSE)=-999.9,"",VLOOKUP(Merged!A1188,MarTemp_7_759!$A$16:$B$1226,2,FALSE))</f>
        <v>8.9</v>
      </c>
      <c r="D1188">
        <f>IF(VLOOKUP(Merged!A1188,MarTemp_reconstructed!$A$18:$B$1197,2,FALSE)=-50,"",VLOOKUP(Merged!A1188,MarTemp_reconstructed!$A$18:$B$1197,2,FALSE))</f>
        <v>8.1199999999999992</v>
      </c>
      <c r="E1188">
        <f>VLOOKUP(Merged!A1188,Kyoto_Precip!$A$2:$O$142,15,FALSE)</f>
        <v>217.5</v>
      </c>
      <c r="F1188">
        <f>VLOOKUP(Merged!A1188,Kyoto_Temp!$A$2:$O$142,15,FALSE)</f>
        <v>6.0999999999999988</v>
      </c>
      <c r="G1188">
        <f>VLOOKUP(Merged!A1188,Kyoto_Sun!$A$2:$O$142,15,FALSE)</f>
        <v>325.5</v>
      </c>
    </row>
    <row r="1189" spans="1:7">
      <c r="A1189">
        <f>flowering_prunus!A1214</f>
        <v>1988</v>
      </c>
      <c r="B1189">
        <f>IF(VLOOKUP(Merged!A1189,flowering_prunus!$A$27:$B$1241,2,FALSE)=0,"",VLOOKUP(Merged!A1189,flowering_prunus!$A$27:$B$1241,2,FALSE))</f>
        <v>106</v>
      </c>
      <c r="C1189">
        <f>IF(VLOOKUP(Merged!A1189,MarTemp_7_759!$A$16:$B$1226,2,FALSE)=-999.9,"",VLOOKUP(Merged!A1189,MarTemp_7_759!$A$16:$B$1226,2,FALSE))</f>
        <v>5.7</v>
      </c>
      <c r="D1189">
        <f>IF(VLOOKUP(Merged!A1189,MarTemp_reconstructed!$A$18:$B$1197,2,FALSE)=-50,"",VLOOKUP(Merged!A1189,MarTemp_reconstructed!$A$18:$B$1197,2,FALSE))</f>
        <v>8.1300000000000008</v>
      </c>
      <c r="E1189">
        <f>VLOOKUP(Merged!A1189,Kyoto_Precip!$A$2:$O$142,15,FALSE)</f>
        <v>186.5</v>
      </c>
      <c r="F1189">
        <f>VLOOKUP(Merged!A1189,Kyoto_Temp!$A$2:$O$142,15,FALSE)</f>
        <v>5.7</v>
      </c>
      <c r="G1189">
        <f>VLOOKUP(Merged!A1189,Kyoto_Sun!$A$2:$O$142,15,FALSE)</f>
        <v>351.6</v>
      </c>
    </row>
    <row r="1190" spans="1:7">
      <c r="A1190">
        <f>flowering_prunus!A1215</f>
        <v>1989</v>
      </c>
      <c r="B1190">
        <f>IF(VLOOKUP(Merged!A1190,flowering_prunus!$A$27:$B$1241,2,FALSE)=0,"",VLOOKUP(Merged!A1190,flowering_prunus!$A$27:$B$1241,2,FALSE))</f>
        <v>93</v>
      </c>
      <c r="C1190">
        <f>IF(VLOOKUP(Merged!A1190,MarTemp_7_759!$A$16:$B$1226,2,FALSE)=-999.9,"",VLOOKUP(Merged!A1190,MarTemp_7_759!$A$16:$B$1226,2,FALSE))</f>
        <v>9.6</v>
      </c>
      <c r="D1190">
        <f>IF(VLOOKUP(Merged!A1190,MarTemp_reconstructed!$A$18:$B$1197,2,FALSE)=-50,"",VLOOKUP(Merged!A1190,MarTemp_reconstructed!$A$18:$B$1197,2,FALSE))</f>
        <v>8.18</v>
      </c>
      <c r="E1190">
        <f>VLOOKUP(Merged!A1190,Kyoto_Precip!$A$2:$O$142,15,FALSE)</f>
        <v>404.5</v>
      </c>
      <c r="F1190">
        <f>VLOOKUP(Merged!A1190,Kyoto_Temp!$A$2:$O$142,15,FALSE)</f>
        <v>7.1999999999999993</v>
      </c>
      <c r="G1190">
        <f>VLOOKUP(Merged!A1190,Kyoto_Sun!$A$2:$O$142,15,FALSE)</f>
        <v>338.1</v>
      </c>
    </row>
    <row r="1191" spans="1:7">
      <c r="A1191">
        <f>flowering_prunus!A1216</f>
        <v>1990</v>
      </c>
      <c r="B1191">
        <f>IF(VLOOKUP(Merged!A1191,flowering_prunus!$A$27:$B$1241,2,FALSE)=0,"",VLOOKUP(Merged!A1191,flowering_prunus!$A$27:$B$1241,2,FALSE))</f>
        <v>88</v>
      </c>
      <c r="C1191">
        <f>IF(VLOOKUP(Merged!A1191,MarTemp_7_759!$A$16:$B$1226,2,FALSE)=-999.9,"",VLOOKUP(Merged!A1191,MarTemp_7_759!$A$16:$B$1226,2,FALSE))</f>
        <v>11.2</v>
      </c>
      <c r="D1191">
        <f>IF(VLOOKUP(Merged!A1191,MarTemp_reconstructed!$A$18:$B$1197,2,FALSE)=-50,"",VLOOKUP(Merged!A1191,MarTemp_reconstructed!$A$18:$B$1197,2,FALSE))</f>
        <v>8.18</v>
      </c>
      <c r="E1191">
        <f>VLOOKUP(Merged!A1191,Kyoto_Precip!$A$2:$O$142,15,FALSE)</f>
        <v>322</v>
      </c>
      <c r="F1191">
        <f>VLOOKUP(Merged!A1191,Kyoto_Temp!$A$2:$O$142,15,FALSE)</f>
        <v>7.2</v>
      </c>
      <c r="G1191">
        <f>VLOOKUP(Merged!A1191,Kyoto_Sun!$A$2:$O$142,15,FALSE)</f>
        <v>362.7</v>
      </c>
    </row>
    <row r="1192" spans="1:7">
      <c r="A1192">
        <f>flowering_prunus!A1217</f>
        <v>1991</v>
      </c>
      <c r="B1192">
        <f>IF(VLOOKUP(Merged!A1192,flowering_prunus!$A$27:$B$1241,2,FALSE)=0,"",VLOOKUP(Merged!A1192,flowering_prunus!$A$27:$B$1241,2,FALSE))</f>
        <v>97</v>
      </c>
      <c r="C1192">
        <f>IF(VLOOKUP(Merged!A1192,MarTemp_7_759!$A$16:$B$1226,2,FALSE)=-999.9,"",VLOOKUP(Merged!A1192,MarTemp_7_759!$A$16:$B$1226,2,FALSE))</f>
        <v>8.3000000000000007</v>
      </c>
      <c r="D1192">
        <f>IF(VLOOKUP(Merged!A1192,MarTemp_reconstructed!$A$18:$B$1197,2,FALSE)=-50,"",VLOOKUP(Merged!A1192,MarTemp_reconstructed!$A$18:$B$1197,2,FALSE))</f>
        <v>8.1999999999999993</v>
      </c>
      <c r="E1192">
        <f>VLOOKUP(Merged!A1192,Kyoto_Precip!$A$2:$O$142,15,FALSE)</f>
        <v>287</v>
      </c>
      <c r="F1192">
        <f>VLOOKUP(Merged!A1192,Kyoto_Temp!$A$2:$O$142,15,FALSE)</f>
        <v>6.2666666666666657</v>
      </c>
      <c r="G1192">
        <f>VLOOKUP(Merged!A1192,Kyoto_Sun!$A$2:$O$142,15,FALSE)</f>
        <v>376.59999999999997</v>
      </c>
    </row>
    <row r="1193" spans="1:7">
      <c r="A1193">
        <f>flowering_prunus!A1218</f>
        <v>1992</v>
      </c>
      <c r="B1193">
        <f>IF(VLOOKUP(Merged!A1193,flowering_prunus!$A$27:$B$1241,2,FALSE)=0,"",VLOOKUP(Merged!A1193,flowering_prunus!$A$27:$B$1241,2,FALSE))</f>
        <v>94</v>
      </c>
      <c r="C1193">
        <f>IF(VLOOKUP(Merged!A1193,MarTemp_7_759!$A$16:$B$1226,2,FALSE)=-999.9,"",VLOOKUP(Merged!A1193,MarTemp_7_759!$A$16:$B$1226,2,FALSE))</f>
        <v>9.3000000000000007</v>
      </c>
      <c r="D1193">
        <f>IF(VLOOKUP(Merged!A1193,MarTemp_reconstructed!$A$18:$B$1197,2,FALSE)=-50,"",VLOOKUP(Merged!A1193,MarTemp_reconstructed!$A$18:$B$1197,2,FALSE))</f>
        <v>8.2200000000000006</v>
      </c>
      <c r="E1193">
        <f>VLOOKUP(Merged!A1193,Kyoto_Precip!$A$2:$O$142,15,FALSE)</f>
        <v>244</v>
      </c>
      <c r="F1193">
        <f>VLOOKUP(Merged!A1193,Kyoto_Temp!$A$2:$O$142,15,FALSE)</f>
        <v>6.9666666666666659</v>
      </c>
      <c r="G1193">
        <f>VLOOKUP(Merged!A1193,Kyoto_Sun!$A$2:$O$142,15,FALSE)</f>
        <v>363</v>
      </c>
    </row>
    <row r="1194" spans="1:7">
      <c r="A1194">
        <f>flowering_prunus!A1219</f>
        <v>1993</v>
      </c>
      <c r="B1194">
        <f>IF(VLOOKUP(Merged!A1194,flowering_prunus!$A$27:$B$1241,2,FALSE)=0,"",VLOOKUP(Merged!A1194,flowering_prunus!$A$27:$B$1241,2,FALSE))</f>
        <v>97</v>
      </c>
      <c r="C1194">
        <f>IF(VLOOKUP(Merged!A1194,MarTemp_7_759!$A$16:$B$1226,2,FALSE)=-999.9,"",VLOOKUP(Merged!A1194,MarTemp_7_759!$A$16:$B$1226,2,FALSE))</f>
        <v>8.3000000000000007</v>
      </c>
      <c r="D1194">
        <f>IF(VLOOKUP(Merged!A1194,MarTemp_reconstructed!$A$18:$B$1197,2,FALSE)=-50,"",VLOOKUP(Merged!A1194,MarTemp_reconstructed!$A$18:$B$1197,2,FALSE))</f>
        <v>8.1999999999999993</v>
      </c>
      <c r="E1194">
        <f>VLOOKUP(Merged!A1194,Kyoto_Precip!$A$2:$O$142,15,FALSE)</f>
        <v>226</v>
      </c>
      <c r="F1194">
        <f>VLOOKUP(Merged!A1194,Kyoto_Temp!$A$2:$O$142,15,FALSE)</f>
        <v>6.5</v>
      </c>
      <c r="G1194">
        <f>VLOOKUP(Merged!A1194,Kyoto_Sun!$A$2:$O$142,15,FALSE)</f>
        <v>358.5</v>
      </c>
    </row>
    <row r="1195" spans="1:7">
      <c r="A1195">
        <f>flowering_prunus!A1220</f>
        <v>1994</v>
      </c>
      <c r="B1195">
        <f>IF(VLOOKUP(Merged!A1195,flowering_prunus!$A$27:$B$1241,2,FALSE)=0,"",VLOOKUP(Merged!A1195,flowering_prunus!$A$27:$B$1241,2,FALSE))</f>
        <v>99</v>
      </c>
      <c r="C1195">
        <f>IF(VLOOKUP(Merged!A1195,MarTemp_7_759!$A$16:$B$1226,2,FALSE)=-999.9,"",VLOOKUP(Merged!A1195,MarTemp_7_759!$A$16:$B$1226,2,FALSE))</f>
        <v>7.7</v>
      </c>
      <c r="D1195">
        <f>IF(VLOOKUP(Merged!A1195,MarTemp_reconstructed!$A$18:$B$1197,2,FALSE)=-50,"",VLOOKUP(Merged!A1195,MarTemp_reconstructed!$A$18:$B$1197,2,FALSE))</f>
        <v>8.2799999999999994</v>
      </c>
      <c r="E1195">
        <f>VLOOKUP(Merged!A1195,Kyoto_Precip!$A$2:$O$142,15,FALSE)</f>
        <v>157.5</v>
      </c>
      <c r="F1195">
        <f>VLOOKUP(Merged!A1195,Kyoto_Temp!$A$2:$O$142,15,FALSE)</f>
        <v>5.5</v>
      </c>
      <c r="G1195">
        <f>VLOOKUP(Merged!A1195,Kyoto_Sun!$A$2:$O$142,15,FALSE)</f>
        <v>428.6</v>
      </c>
    </row>
    <row r="1196" spans="1:7">
      <c r="A1196">
        <f>flowering_prunus!A1221</f>
        <v>1995</v>
      </c>
      <c r="B1196">
        <f>IF(VLOOKUP(Merged!A1196,flowering_prunus!$A$27:$B$1241,2,FALSE)=0,"",VLOOKUP(Merged!A1196,flowering_prunus!$A$27:$B$1241,2,FALSE))</f>
        <v>99</v>
      </c>
      <c r="C1196">
        <f>IF(VLOOKUP(Merged!A1196,MarTemp_7_759!$A$16:$B$1226,2,FALSE)=-999.9,"",VLOOKUP(Merged!A1196,MarTemp_7_759!$A$16:$B$1226,2,FALSE))</f>
        <v>7.7</v>
      </c>
      <c r="D1196">
        <f>IF(VLOOKUP(Merged!A1196,MarTemp_reconstructed!$A$18:$B$1197,2,FALSE)=-50,"",VLOOKUP(Merged!A1196,MarTemp_reconstructed!$A$18:$B$1197,2,FALSE))</f>
        <v>8.3000000000000007</v>
      </c>
      <c r="E1196">
        <f>VLOOKUP(Merged!A1196,Kyoto_Precip!$A$2:$O$142,15,FALSE)</f>
        <v>147.5</v>
      </c>
      <c r="F1196">
        <f>VLOOKUP(Merged!A1196,Kyoto_Temp!$A$2:$O$142,15,FALSE)</f>
        <v>6.0333333333333341</v>
      </c>
      <c r="G1196">
        <f>VLOOKUP(Merged!A1196,Kyoto_Sun!$A$2:$O$142,15,FALSE)</f>
        <v>380.9</v>
      </c>
    </row>
    <row r="1197" spans="1:7">
      <c r="A1197">
        <f>flowering_prunus!A1222</f>
        <v>1996</v>
      </c>
      <c r="B1197">
        <f>IF(VLOOKUP(Merged!A1197,flowering_prunus!$A$27:$B$1241,2,FALSE)=0,"",VLOOKUP(Merged!A1197,flowering_prunus!$A$27:$B$1241,2,FALSE))</f>
        <v>103</v>
      </c>
      <c r="C1197">
        <f>IF(VLOOKUP(Merged!A1197,MarTemp_7_759!$A$16:$B$1226,2,FALSE)=-999.9,"",VLOOKUP(Merged!A1197,MarTemp_7_759!$A$16:$B$1226,2,FALSE))</f>
        <v>6.6</v>
      </c>
      <c r="E1197">
        <f>VLOOKUP(Merged!A1197,Kyoto_Precip!$A$2:$O$142,15,FALSE)</f>
        <v>249.5</v>
      </c>
      <c r="F1197">
        <f>VLOOKUP(Merged!A1197,Kyoto_Temp!$A$2:$O$142,15,FALSE)</f>
        <v>5.3666666666666671</v>
      </c>
      <c r="G1197">
        <f>VLOOKUP(Merged!A1197,Kyoto_Sun!$A$2:$O$142,15,FALSE)</f>
        <v>371.29999999999995</v>
      </c>
    </row>
    <row r="1198" spans="1:7">
      <c r="A1198">
        <f>flowering_prunus!A1223</f>
        <v>1997</v>
      </c>
      <c r="B1198">
        <f>IF(VLOOKUP(Merged!A1198,flowering_prunus!$A$27:$B$1241,2,FALSE)=0,"",VLOOKUP(Merged!A1198,flowering_prunus!$A$27:$B$1241,2,FALSE))</f>
        <v>97</v>
      </c>
      <c r="C1198">
        <f>IF(VLOOKUP(Merged!A1198,MarTemp_7_759!$A$16:$B$1226,2,FALSE)=-999.9,"",VLOOKUP(Merged!A1198,MarTemp_7_759!$A$16:$B$1226,2,FALSE))</f>
        <v>8.3000000000000007</v>
      </c>
      <c r="E1198">
        <f>VLOOKUP(Merged!A1198,Kyoto_Precip!$A$2:$O$142,15,FALSE)</f>
        <v>155</v>
      </c>
      <c r="F1198">
        <f>VLOOKUP(Merged!A1198,Kyoto_Temp!$A$2:$O$142,15,FALSE)</f>
        <v>6.166666666666667</v>
      </c>
      <c r="G1198">
        <f>VLOOKUP(Merged!A1198,Kyoto_Sun!$A$2:$O$142,15,FALSE)</f>
        <v>415</v>
      </c>
    </row>
    <row r="1199" spans="1:7">
      <c r="A1199">
        <f>flowering_prunus!A1224</f>
        <v>1998</v>
      </c>
      <c r="B1199">
        <f>IF(VLOOKUP(Merged!A1199,flowering_prunus!$A$27:$B$1241,2,FALSE)=0,"",VLOOKUP(Merged!A1199,flowering_prunus!$A$27:$B$1241,2,FALSE))</f>
        <v>91</v>
      </c>
      <c r="C1199">
        <f>IF(VLOOKUP(Merged!A1199,MarTemp_7_759!$A$16:$B$1226,2,FALSE)=-999.9,"",VLOOKUP(Merged!A1199,MarTemp_7_759!$A$16:$B$1226,2,FALSE))</f>
        <v>10.199999999999999</v>
      </c>
      <c r="E1199">
        <f>VLOOKUP(Merged!A1199,Kyoto_Precip!$A$2:$O$142,15,FALSE)</f>
        <v>263.5</v>
      </c>
      <c r="F1199">
        <f>VLOOKUP(Merged!A1199,Kyoto_Temp!$A$2:$O$142,15,FALSE)</f>
        <v>7.2</v>
      </c>
      <c r="G1199">
        <f>VLOOKUP(Merged!A1199,Kyoto_Sun!$A$2:$O$142,15,FALSE)</f>
        <v>426.9</v>
      </c>
    </row>
    <row r="1200" spans="1:7">
      <c r="A1200">
        <f>flowering_prunus!A1225</f>
        <v>1999</v>
      </c>
      <c r="B1200">
        <f>IF(VLOOKUP(Merged!A1200,flowering_prunus!$A$27:$B$1241,2,FALSE)=0,"",VLOOKUP(Merged!A1200,flowering_prunus!$A$27:$B$1241,2,FALSE))</f>
        <v>94</v>
      </c>
      <c r="C1200">
        <f>IF(VLOOKUP(Merged!A1200,MarTemp_7_759!$A$16:$B$1226,2,FALSE)=-999.9,"",VLOOKUP(Merged!A1200,MarTemp_7_759!$A$16:$B$1226,2,FALSE))</f>
        <v>9.3000000000000007</v>
      </c>
      <c r="E1200">
        <f>VLOOKUP(Merged!A1200,Kyoto_Precip!$A$2:$O$142,15,FALSE)</f>
        <v>232</v>
      </c>
      <c r="F1200">
        <f>VLOOKUP(Merged!A1200,Kyoto_Temp!$A$2:$O$142,15,FALSE)</f>
        <v>6.5666666666666673</v>
      </c>
      <c r="G1200">
        <f>VLOOKUP(Merged!A1200,Kyoto_Sun!$A$2:$O$142,15,FALSE)</f>
        <v>395.70000000000005</v>
      </c>
    </row>
    <row r="1201" spans="1:7">
      <c r="A1201">
        <f>flowering_prunus!A1226</f>
        <v>2000</v>
      </c>
      <c r="B1201">
        <f>IF(VLOOKUP(Merged!A1201,flowering_prunus!$A$27:$B$1241,2,FALSE)=0,"",VLOOKUP(Merged!A1201,flowering_prunus!$A$27:$B$1241,2,FALSE))</f>
        <v>100</v>
      </c>
      <c r="C1201">
        <f>IF(VLOOKUP(Merged!A1201,MarTemp_7_759!$A$16:$B$1226,2,FALSE)=-999.9,"",VLOOKUP(Merged!A1201,MarTemp_7_759!$A$16:$B$1226,2,FALSE))</f>
        <v>7.4</v>
      </c>
      <c r="E1201">
        <f>VLOOKUP(Merged!A1201,Kyoto_Precip!$A$2:$O$142,15,FALSE)</f>
        <v>190.5</v>
      </c>
      <c r="F1201">
        <f>VLOOKUP(Merged!A1201,Kyoto_Temp!$A$2:$O$142,15,FALSE)</f>
        <v>5.7</v>
      </c>
      <c r="G1201">
        <f>VLOOKUP(Merged!A1201,Kyoto_Sun!$A$2:$O$142,15,FALSE)</f>
        <v>377.6</v>
      </c>
    </row>
    <row r="1202" spans="1:7">
      <c r="A1202">
        <f>flowering_prunus!A1227</f>
        <v>2001</v>
      </c>
      <c r="B1202">
        <f>IF(VLOOKUP(Merged!A1202,flowering_prunus!$A$27:$B$1241,2,FALSE)=0,"",VLOOKUP(Merged!A1202,flowering_prunus!$A$27:$B$1241,2,FALSE))</f>
        <v>96</v>
      </c>
      <c r="C1202">
        <f>IF(VLOOKUP(Merged!A1202,MarTemp_7_759!$A$16:$B$1226,2,FALSE)=-999.9,"",VLOOKUP(Merged!A1202,MarTemp_7_759!$A$16:$B$1226,2,FALSE))</f>
        <v>8.6</v>
      </c>
      <c r="E1202">
        <f>VLOOKUP(Merged!A1202,Kyoto_Precip!$A$2:$O$142,15,FALSE)</f>
        <v>280</v>
      </c>
      <c r="F1202">
        <f>VLOOKUP(Merged!A1202,Kyoto_Temp!$A$2:$O$142,15,FALSE)</f>
        <v>5.9333333333333327</v>
      </c>
      <c r="G1202">
        <f>VLOOKUP(Merged!A1202,Kyoto_Sun!$A$2:$O$142,15,FALSE)</f>
        <v>370.5</v>
      </c>
    </row>
    <row r="1203" spans="1:7">
      <c r="A1203">
        <f>flowering_prunus!A1228</f>
        <v>2002</v>
      </c>
      <c r="B1203">
        <f>IF(VLOOKUP(Merged!A1203,flowering_prunus!$A$27:$B$1241,2,FALSE)=0,"",VLOOKUP(Merged!A1203,flowering_prunus!$A$27:$B$1241,2,FALSE))</f>
        <v>91</v>
      </c>
      <c r="C1203">
        <f>IF(VLOOKUP(Merged!A1203,MarTemp_7_759!$A$16:$B$1226,2,FALSE)=-999.9,"",VLOOKUP(Merged!A1203,MarTemp_7_759!$A$16:$B$1226,2,FALSE))</f>
        <v>10.199999999999999</v>
      </c>
      <c r="E1203">
        <f>VLOOKUP(Merged!A1203,Kyoto_Precip!$A$2:$O$142,15,FALSE)</f>
        <v>194</v>
      </c>
      <c r="F1203">
        <f>VLOOKUP(Merged!A1203,Kyoto_Temp!$A$2:$O$142,15,FALSE)</f>
        <v>7.3666666666666671</v>
      </c>
      <c r="G1203">
        <f>VLOOKUP(Merged!A1203,Kyoto_Sun!$A$2:$O$142,15,FALSE)</f>
        <v>421.2</v>
      </c>
    </row>
    <row r="1204" spans="1:7">
      <c r="A1204">
        <f>flowering_prunus!A1229</f>
        <v>2003</v>
      </c>
      <c r="B1204">
        <f>IF(VLOOKUP(Merged!A1204,flowering_prunus!$A$27:$B$1241,2,FALSE)=0,"",VLOOKUP(Merged!A1204,flowering_prunus!$A$27:$B$1241,2,FALSE))</f>
        <v>98</v>
      </c>
      <c r="C1204">
        <f>IF(VLOOKUP(Merged!A1204,MarTemp_7_759!$A$16:$B$1226,2,FALSE)=-999.9,"",VLOOKUP(Merged!A1204,MarTemp_7_759!$A$16:$B$1226,2,FALSE))</f>
        <v>8</v>
      </c>
      <c r="E1204">
        <f>VLOOKUP(Merged!A1204,Kyoto_Precip!$A$2:$O$142,15,FALSE)</f>
        <v>272.5</v>
      </c>
      <c r="F1204">
        <f>VLOOKUP(Merged!A1204,Kyoto_Temp!$A$2:$O$142,15,FALSE)</f>
        <v>5.5666666666666664</v>
      </c>
      <c r="G1204">
        <f>VLOOKUP(Merged!A1204,Kyoto_Sun!$A$2:$O$142,15,FALSE)</f>
        <v>371.4</v>
      </c>
    </row>
    <row r="1205" spans="1:7">
      <c r="A1205">
        <f>flowering_prunus!A1230</f>
        <v>2004</v>
      </c>
      <c r="B1205">
        <f>IF(VLOOKUP(Merged!A1205,flowering_prunus!$A$27:$B$1241,2,FALSE)=0,"",VLOOKUP(Merged!A1205,flowering_prunus!$A$27:$B$1241,2,FALSE))</f>
        <v>92</v>
      </c>
      <c r="C1205">
        <f>IF(VLOOKUP(Merged!A1205,MarTemp_7_759!$A$16:$B$1226,2,FALSE)=-999.9,"",VLOOKUP(Merged!A1205,MarTemp_7_759!$A$16:$B$1226,2,FALSE))</f>
        <v>9.9</v>
      </c>
      <c r="E1205">
        <f>VLOOKUP(Merged!A1205,Kyoto_Precip!$A$2:$O$142,15,FALSE)</f>
        <v>145</v>
      </c>
      <c r="F1205">
        <f>VLOOKUP(Merged!A1205,Kyoto_Temp!$A$2:$O$142,15,FALSE)</f>
        <v>6.5999999999999988</v>
      </c>
      <c r="G1205">
        <f>VLOOKUP(Merged!A1205,Kyoto_Sun!$A$2:$O$142,15,FALSE)</f>
        <v>479.5</v>
      </c>
    </row>
    <row r="1206" spans="1:7">
      <c r="A1206">
        <f>flowering_prunus!A1231</f>
        <v>2005</v>
      </c>
      <c r="B1206">
        <f>IF(VLOOKUP(Merged!A1206,flowering_prunus!$A$27:$B$1241,2,FALSE)=0,"",VLOOKUP(Merged!A1206,flowering_prunus!$A$27:$B$1241,2,FALSE))</f>
        <v>99</v>
      </c>
      <c r="C1206">
        <f>IF(VLOOKUP(Merged!A1206,MarTemp_7_759!$A$16:$B$1226,2,FALSE)=-999.9,"",VLOOKUP(Merged!A1206,MarTemp_7_759!$A$16:$B$1226,2,FALSE))</f>
        <v>7.7</v>
      </c>
      <c r="E1206">
        <f>VLOOKUP(Merged!A1206,Kyoto_Precip!$A$2:$O$142,15,FALSE)</f>
        <v>177.5</v>
      </c>
      <c r="F1206">
        <f>VLOOKUP(Merged!A1206,Kyoto_Temp!$A$2:$O$142,15,FALSE)</f>
        <v>5.7</v>
      </c>
      <c r="G1206">
        <f>VLOOKUP(Merged!A1206,Kyoto_Sun!$A$2:$O$142,15,FALSE)</f>
        <v>367</v>
      </c>
    </row>
    <row r="1207" spans="1:7">
      <c r="A1207">
        <f>flowering_prunus!A1232</f>
        <v>2006</v>
      </c>
      <c r="B1207">
        <f>IF(VLOOKUP(Merged!A1207,flowering_prunus!$A$27:$B$1241,2,FALSE)=0,"",VLOOKUP(Merged!A1207,flowering_prunus!$A$27:$B$1241,2,FALSE))</f>
        <v>98</v>
      </c>
      <c r="C1207">
        <f>IF(VLOOKUP(Merged!A1207,MarTemp_7_759!$A$16:$B$1226,2,FALSE)=-999.9,"",VLOOKUP(Merged!A1207,MarTemp_7_759!$A$16:$B$1226,2,FALSE))</f>
        <v>8</v>
      </c>
      <c r="E1207">
        <f>VLOOKUP(Merged!A1207,Kyoto_Precip!$A$2:$O$142,15,FALSE)</f>
        <v>260</v>
      </c>
      <c r="F1207">
        <f>VLOOKUP(Merged!A1207,Kyoto_Temp!$A$2:$O$142,15,FALSE)</f>
        <v>5.666666666666667</v>
      </c>
      <c r="G1207">
        <f>VLOOKUP(Merged!A1207,Kyoto_Sun!$A$2:$O$142,15,FALSE)</f>
        <v>361.1</v>
      </c>
    </row>
    <row r="1208" spans="1:7">
      <c r="A1208">
        <f>flowering_prunus!A1233</f>
        <v>2007</v>
      </c>
      <c r="B1208">
        <f>IF(VLOOKUP(Merged!A1208,flowering_prunus!$A$27:$B$1241,2,FALSE)=0,"",VLOOKUP(Merged!A1208,flowering_prunus!$A$27:$B$1241,2,FALSE))</f>
        <v>97</v>
      </c>
      <c r="C1208">
        <f>IF(VLOOKUP(Merged!A1208,MarTemp_7_759!$A$16:$B$1226,2,FALSE)=-999.9,"",VLOOKUP(Merged!A1208,MarTemp_7_759!$A$16:$B$1226,2,FALSE))</f>
        <v>8.3000000000000007</v>
      </c>
      <c r="E1208">
        <f>VLOOKUP(Merged!A1208,Kyoto_Precip!$A$2:$O$142,15,FALSE)</f>
        <v>175</v>
      </c>
      <c r="F1208">
        <f>VLOOKUP(Merged!A1208,Kyoto_Temp!$A$2:$O$142,15,FALSE)</f>
        <v>7.2333333333333334</v>
      </c>
      <c r="G1208">
        <f>VLOOKUP(Merged!A1208,Kyoto_Sun!$A$2:$O$142,15,FALSE)</f>
        <v>440.20000000000005</v>
      </c>
    </row>
    <row r="1209" spans="1:7">
      <c r="A1209">
        <f>flowering_prunus!A1234</f>
        <v>2008</v>
      </c>
      <c r="B1209">
        <f>IF(VLOOKUP(Merged!A1209,flowering_prunus!$A$27:$B$1241,2,FALSE)=0,"",VLOOKUP(Merged!A1209,flowering_prunus!$A$27:$B$1241,2,FALSE))</f>
        <v>95</v>
      </c>
      <c r="C1209">
        <f>IF(VLOOKUP(Merged!A1209,MarTemp_7_759!$A$16:$B$1226,2,FALSE)=-999.9,"",VLOOKUP(Merged!A1209,MarTemp_7_759!$A$16:$B$1226,2,FALSE))</f>
        <v>8.9</v>
      </c>
      <c r="E1209">
        <f>VLOOKUP(Merged!A1209,Kyoto_Precip!$A$2:$O$142,15,FALSE)</f>
        <v>231.5</v>
      </c>
      <c r="F1209">
        <f>VLOOKUP(Merged!A1209,Kyoto_Temp!$A$2:$O$142,15,FALSE)</f>
        <v>5.9333333333333327</v>
      </c>
      <c r="G1209">
        <f>VLOOKUP(Merged!A1209,Kyoto_Sun!$A$2:$O$142,15,FALSE)</f>
        <v>408.1</v>
      </c>
    </row>
    <row r="1210" spans="1:7">
      <c r="A1210">
        <f>flowering_prunus!A1235</f>
        <v>2009</v>
      </c>
      <c r="B1210">
        <f>IF(VLOOKUP(Merged!A1210,flowering_prunus!$A$27:$B$1241,2,FALSE)=0,"",VLOOKUP(Merged!A1210,flowering_prunus!$A$27:$B$1241,2,FALSE))</f>
        <v>95</v>
      </c>
      <c r="C1210">
        <f>IF(VLOOKUP(Merged!A1210,MarTemp_7_759!$A$16:$B$1226,2,FALSE)=-999.9,"",VLOOKUP(Merged!A1210,MarTemp_7_759!$A$16:$B$1226,2,FALSE))</f>
        <v>8.9</v>
      </c>
      <c r="E1210">
        <f>VLOOKUP(Merged!A1210,Kyoto_Precip!$A$2:$O$142,15,FALSE)</f>
        <v>330.5</v>
      </c>
      <c r="F1210">
        <f>VLOOKUP(Merged!A1210,Kyoto_Temp!$A$2:$O$142,15,FALSE)</f>
        <v>6.9000000000000012</v>
      </c>
      <c r="G1210">
        <f>VLOOKUP(Merged!A1210,Kyoto_Sun!$A$2:$O$142,15,FALSE)</f>
        <v>388.1</v>
      </c>
    </row>
    <row r="1211" spans="1:7">
      <c r="A1211">
        <f>flowering_prunus!A1236</f>
        <v>2010</v>
      </c>
      <c r="B1211">
        <f>IF(VLOOKUP(Merged!A1211,flowering_prunus!$A$27:$B$1241,2,FALSE)=0,"",VLOOKUP(Merged!A1211,flowering_prunus!$A$27:$B$1241,2,FALSE))</f>
        <v>95</v>
      </c>
      <c r="C1211">
        <f>IF(VLOOKUP(Merged!A1211,MarTemp_7_759!$A$16:$B$1226,2,FALSE)=-999.9,"",VLOOKUP(Merged!A1211,MarTemp_7_759!$A$16:$B$1226,2,FALSE))</f>
        <v>8.9</v>
      </c>
      <c r="E1211">
        <f>VLOOKUP(Merged!A1211,Kyoto_Precip!$A$2:$O$142,15,FALSE)</f>
        <v>339.5</v>
      </c>
      <c r="F1211">
        <f>VLOOKUP(Merged!A1211,Kyoto_Temp!$A$2:$O$142,15,FALSE)</f>
        <v>6.666666666666667</v>
      </c>
      <c r="G1211">
        <f>VLOOKUP(Merged!A1211,Kyoto_Sun!$A$2:$O$142,15,FALSE)</f>
        <v>352.59999999999997</v>
      </c>
    </row>
    <row r="1212" spans="1:7">
      <c r="A1212">
        <f>flowering_prunus!A1237</f>
        <v>2011</v>
      </c>
      <c r="B1212">
        <f>IF(VLOOKUP(Merged!A1212,flowering_prunus!$A$27:$B$1241,2,FALSE)=0,"",VLOOKUP(Merged!A1212,flowering_prunus!$A$27:$B$1241,2,FALSE))</f>
        <v>99</v>
      </c>
      <c r="C1212" t="str">
        <f>IF(VLOOKUP(Merged!A1212,MarTemp_7_759!$A$16:$B$1226,2,FALSE)=-999.9,"",VLOOKUP(Merged!A1212,MarTemp_7_759!$A$16:$B$1226,2,FALSE))</f>
        <v/>
      </c>
      <c r="E1212">
        <f>VLOOKUP(Merged!A1212,Kyoto_Precip!$A$2:$O$142,15,FALSE)</f>
        <v>150.5</v>
      </c>
      <c r="F1212">
        <f>VLOOKUP(Merged!A1212,Kyoto_Temp!$A$2:$O$142,15,FALSE)</f>
        <v>5.3</v>
      </c>
      <c r="G1212">
        <f>VLOOKUP(Merged!A1212,Kyoto_Sun!$A$2:$O$142,15,FALSE)</f>
        <v>457.1</v>
      </c>
    </row>
    <row r="1213" spans="1:7">
      <c r="A1213">
        <f>flowering_prunus!A1238</f>
        <v>2012</v>
      </c>
      <c r="B1213">
        <f>IF(VLOOKUP(Merged!A1213,flowering_prunus!$A$27:$B$1241,2,FALSE)=0,"",VLOOKUP(Merged!A1213,flowering_prunus!$A$27:$B$1241,2,FALSE))</f>
        <v>101</v>
      </c>
      <c r="C1213" t="e">
        <f>IF(VLOOKUP(Merged!A1213,MarTemp_7_759!$A$16:$B$1226,2,FALSE)=-999.9,"",VLOOKUP(Merged!A1213,MarTemp_7_759!$A$16:$B$1226,2,FALSE))</f>
        <v>#N/A</v>
      </c>
      <c r="E1213">
        <f>VLOOKUP(Merged!A1213,Kyoto_Precip!$A$2:$O$142,15,FALSE)</f>
        <v>288</v>
      </c>
      <c r="F1213">
        <f>VLOOKUP(Merged!A1213,Kyoto_Temp!$A$2:$O$142,15,FALSE)</f>
        <v>5.5</v>
      </c>
      <c r="G1213">
        <f>VLOOKUP(Merged!A1213,Kyoto_Sun!$A$2:$O$142,15,FALSE)</f>
        <v>357</v>
      </c>
    </row>
    <row r="1214" spans="1:7">
      <c r="A1214">
        <f>flowering_prunus!A1239</f>
        <v>2013</v>
      </c>
      <c r="B1214">
        <f>IF(VLOOKUP(Merged!A1214,flowering_prunus!$A$27:$B$1241,2,FALSE)=0,"",VLOOKUP(Merged!A1214,flowering_prunus!$A$27:$B$1241,2,FALSE))</f>
        <v>93</v>
      </c>
      <c r="C1214" t="e">
        <f>IF(VLOOKUP(Merged!A1214,MarTemp_7_759!$A$16:$B$1226,2,FALSE)=-999.9,"",VLOOKUP(Merged!A1214,MarTemp_7_759!$A$16:$B$1226,2,FALSE))</f>
        <v>#N/A</v>
      </c>
      <c r="E1214">
        <f>VLOOKUP(Merged!A1214,Kyoto_Precip!$A$2:$O$142,15,FALSE)</f>
        <v>202.5</v>
      </c>
      <c r="F1214">
        <f>VLOOKUP(Merged!A1214,Kyoto_Temp!$A$2:$O$142,15,FALSE)</f>
        <v>6.0333333333333341</v>
      </c>
      <c r="G1214">
        <f>VLOOKUP(Merged!A1214,Kyoto_Sun!$A$2:$O$142,15,FALSE)</f>
        <v>396.7</v>
      </c>
    </row>
    <row r="1215" spans="1:7">
      <c r="A1215">
        <f>flowering_prunus!A1240</f>
        <v>2014</v>
      </c>
      <c r="B1215">
        <f>IF(VLOOKUP(Merged!A1215,flowering_prunus!$A$27:$B$1241,2,FALSE)=0,"",VLOOKUP(Merged!A1215,flowering_prunus!$A$27:$B$1241,2,FALSE))</f>
        <v>94</v>
      </c>
      <c r="C1215" t="e">
        <f>IF(VLOOKUP(Merged!A1215,MarTemp_7_759!$A$16:$B$1226,2,FALSE)=-999.9,"",VLOOKUP(Merged!A1215,MarTemp_7_759!$A$16:$B$1226,2,FALSE))</f>
        <v>#N/A</v>
      </c>
      <c r="E1215">
        <f>VLOOKUP(Merged!A1215,Kyoto_Precip!$A$2:$O$142,15,FALSE)</f>
        <v>245</v>
      </c>
      <c r="F1215">
        <f>VLOOKUP(Merged!A1215,Kyoto_Temp!$A$2:$O$142,15,FALSE)</f>
        <v>6.166666666666667</v>
      </c>
      <c r="G1215">
        <f>VLOOKUP(Merged!A1215,Kyoto_Sun!$A$2:$O$142,15,FALSE)</f>
        <v>412.79999999999995</v>
      </c>
    </row>
    <row r="1216" spans="1:7">
      <c r="A1216">
        <f>flowering_prunus!A1241</f>
        <v>2015</v>
      </c>
      <c r="B1216">
        <f>IF(VLOOKUP(Merged!A1216,flowering_prunus!$A$27:$B$1241,2,FALSE)=0,"",VLOOKUP(Merged!A1216,flowering_prunus!$A$27:$B$1241,2,FALSE))</f>
        <v>93</v>
      </c>
      <c r="C1216" t="e">
        <f>IF(VLOOKUP(Merged!A1216,MarTemp_7_759!$A$16:$B$1226,2,FALSE)=-999.9,"",VLOOKUP(Merged!A1216,MarTemp_7_759!$A$16:$B$1226,2,FALSE))</f>
        <v>#N/A</v>
      </c>
      <c r="E1216">
        <f>VLOOKUP(Merged!A1216,Kyoto_Precip!$A$2:$O$142,15,FALSE)</f>
        <v>323</v>
      </c>
      <c r="F1216">
        <f>VLOOKUP(Merged!A1216,Kyoto_Temp!$A$2:$O$142,15,FALSE)</f>
        <v>6.6333333333333329</v>
      </c>
      <c r="G1216">
        <f>VLOOKUP(Merged!A1216,Kyoto_Sun!$A$2:$O$142,15,FALSE)</f>
        <v>373.1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1"/>
  <sheetViews>
    <sheetView tabSelected="1" workbookViewId="0">
      <selection activeCell="D15" sqref="D15"/>
    </sheetView>
  </sheetViews>
  <sheetFormatPr baseColWidth="10" defaultColWidth="11" defaultRowHeight="16"/>
  <sheetData>
    <row r="1" spans="1:1">
      <c r="A1" s="6" t="s">
        <v>281</v>
      </c>
    </row>
    <row r="2" spans="1:1">
      <c r="A2" s="6" t="s">
        <v>280</v>
      </c>
    </row>
    <row r="3" spans="1:1">
      <c r="A3" s="6"/>
    </row>
    <row r="4" spans="1:1">
      <c r="A4" s="6" t="s">
        <v>279</v>
      </c>
    </row>
    <row r="5" spans="1:1">
      <c r="A5" s="6" t="s">
        <v>278</v>
      </c>
    </row>
    <row r="6" spans="1:1">
      <c r="A6" s="6" t="s">
        <v>277</v>
      </c>
    </row>
    <row r="7" spans="1:1">
      <c r="A7" s="6" t="s">
        <v>276</v>
      </c>
    </row>
    <row r="8" spans="1:1">
      <c r="A8" s="6" t="s">
        <v>275</v>
      </c>
    </row>
    <row r="9" spans="1:1">
      <c r="A9" s="6" t="s">
        <v>274</v>
      </c>
    </row>
    <row r="10" spans="1:1">
      <c r="A10" s="6" t="s">
        <v>273</v>
      </c>
    </row>
    <row r="11" spans="1:1">
      <c r="A11" s="6" t="s">
        <v>272</v>
      </c>
    </row>
    <row r="12" spans="1:1">
      <c r="A12" s="6" t="s">
        <v>271</v>
      </c>
    </row>
    <row r="13" spans="1:1">
      <c r="A13" s="6" t="s">
        <v>270</v>
      </c>
    </row>
    <row r="14" spans="1:1">
      <c r="A14" s="6" t="s">
        <v>269</v>
      </c>
    </row>
    <row r="15" spans="1:1">
      <c r="A15" s="6" t="s">
        <v>268</v>
      </c>
    </row>
    <row r="16" spans="1:1">
      <c r="A16" s="6" t="s">
        <v>267</v>
      </c>
    </row>
    <row r="17" spans="1:7">
      <c r="A17" s="6" t="s">
        <v>266</v>
      </c>
    </row>
    <row r="18" spans="1:7">
      <c r="A18" s="6" t="s">
        <v>265</v>
      </c>
    </row>
    <row r="19" spans="1:7">
      <c r="A19" s="6" t="s">
        <v>264</v>
      </c>
    </row>
    <row r="20" spans="1:7">
      <c r="A20" s="6" t="s">
        <v>263</v>
      </c>
    </row>
    <row r="21" spans="1:7">
      <c r="A21" s="6" t="s">
        <v>262</v>
      </c>
    </row>
    <row r="22" spans="1:7">
      <c r="A22" s="6" t="s">
        <v>261</v>
      </c>
    </row>
    <row r="23" spans="1:7">
      <c r="A23" s="6" t="s">
        <v>260</v>
      </c>
    </row>
    <row r="24" spans="1:7">
      <c r="A24" s="6" t="s">
        <v>259</v>
      </c>
    </row>
    <row r="25" spans="1:7">
      <c r="A25" s="6"/>
      <c r="B25" s="6"/>
      <c r="C25" s="6"/>
      <c r="D25" s="6"/>
      <c r="E25" s="6"/>
    </row>
    <row r="26" spans="1:7" ht="29.25" customHeight="1">
      <c r="A26" s="10" t="s">
        <v>258</v>
      </c>
      <c r="B26" s="10" t="s">
        <v>257</v>
      </c>
      <c r="C26" s="10" t="s">
        <v>256</v>
      </c>
      <c r="D26" s="10" t="s">
        <v>255</v>
      </c>
      <c r="E26" s="10" t="s">
        <v>254</v>
      </c>
      <c r="F26" s="10" t="s">
        <v>253</v>
      </c>
      <c r="G26" s="10" t="s">
        <v>297</v>
      </c>
    </row>
    <row r="27" spans="1:7">
      <c r="A27" s="4">
        <v>801</v>
      </c>
      <c r="B27" s="4"/>
      <c r="C27" s="3"/>
      <c r="D27" s="3"/>
      <c r="E27" s="3"/>
      <c r="F27" s="3" t="s">
        <v>32</v>
      </c>
      <c r="G27" s="4" t="e">
        <f>AVERAGE(B27:B36)</f>
        <v>#DIV/0!</v>
      </c>
    </row>
    <row r="28" spans="1:7">
      <c r="A28" s="4">
        <v>802</v>
      </c>
      <c r="B28" s="4"/>
      <c r="C28" s="3"/>
      <c r="D28" s="3"/>
      <c r="E28" s="3"/>
      <c r="F28" s="3" t="s">
        <v>32</v>
      </c>
      <c r="G28" s="4" t="e">
        <f t="shared" ref="G28:G91" si="0">AVERAGE(B28:B37)</f>
        <v>#DIV/0!</v>
      </c>
    </row>
    <row r="29" spans="1:7">
      <c r="A29" s="4">
        <v>803</v>
      </c>
      <c r="B29" s="4"/>
      <c r="C29" s="3"/>
      <c r="D29" s="3"/>
      <c r="E29" s="3"/>
      <c r="F29" s="3" t="s">
        <v>32</v>
      </c>
      <c r="G29" s="4">
        <f t="shared" si="0"/>
        <v>92</v>
      </c>
    </row>
    <row r="30" spans="1:7">
      <c r="A30" s="4">
        <v>804</v>
      </c>
      <c r="B30" s="4"/>
      <c r="C30" s="3"/>
      <c r="D30" s="3"/>
      <c r="E30" s="3"/>
      <c r="F30" s="3" t="s">
        <v>32</v>
      </c>
      <c r="G30" s="4">
        <f t="shared" si="0"/>
        <v>92</v>
      </c>
    </row>
    <row r="31" spans="1:7">
      <c r="A31" s="4">
        <v>805</v>
      </c>
      <c r="B31" s="4"/>
      <c r="C31" s="3"/>
      <c r="D31" s="3"/>
      <c r="E31" s="3"/>
      <c r="F31" s="3" t="s">
        <v>32</v>
      </c>
      <c r="G31" s="4">
        <f t="shared" si="0"/>
        <v>92</v>
      </c>
    </row>
    <row r="32" spans="1:7">
      <c r="A32" s="4">
        <v>806</v>
      </c>
      <c r="B32" s="4"/>
      <c r="C32" s="3"/>
      <c r="D32" s="3"/>
      <c r="E32" s="3"/>
      <c r="F32" s="3" t="s">
        <v>32</v>
      </c>
      <c r="G32" s="4">
        <f t="shared" si="0"/>
        <v>98.5</v>
      </c>
    </row>
    <row r="33" spans="1:7">
      <c r="A33" s="4">
        <v>807</v>
      </c>
      <c r="B33" s="4"/>
      <c r="C33" s="3"/>
      <c r="D33" s="3"/>
      <c r="E33" s="3"/>
      <c r="F33" s="3" t="s">
        <v>32</v>
      </c>
      <c r="G33" s="4">
        <f t="shared" si="0"/>
        <v>98.5</v>
      </c>
    </row>
    <row r="34" spans="1:7">
      <c r="A34" s="4">
        <v>808</v>
      </c>
      <c r="B34" s="4"/>
      <c r="C34" s="3"/>
      <c r="D34" s="3"/>
      <c r="E34" s="3"/>
      <c r="F34" s="3" t="s">
        <v>32</v>
      </c>
      <c r="G34" s="4">
        <f t="shared" si="0"/>
        <v>98.5</v>
      </c>
    </row>
    <row r="35" spans="1:7">
      <c r="A35" s="4">
        <v>809</v>
      </c>
      <c r="B35" s="4"/>
      <c r="C35" s="3"/>
      <c r="D35" s="3"/>
      <c r="E35" s="3"/>
      <c r="F35" s="3" t="s">
        <v>32</v>
      </c>
      <c r="G35" s="4">
        <f t="shared" si="0"/>
        <v>98.5</v>
      </c>
    </row>
    <row r="36" spans="1:7">
      <c r="A36" s="4">
        <v>810</v>
      </c>
      <c r="B36" s="4"/>
      <c r="C36" s="3"/>
      <c r="D36" s="3"/>
      <c r="E36" s="3"/>
      <c r="F36" s="3" t="s">
        <v>32</v>
      </c>
      <c r="G36" s="4">
        <f t="shared" si="0"/>
        <v>98.5</v>
      </c>
    </row>
    <row r="37" spans="1:7">
      <c r="A37" s="4">
        <v>811</v>
      </c>
      <c r="B37" s="4"/>
      <c r="C37" s="3"/>
      <c r="D37" s="3"/>
      <c r="E37" s="3"/>
      <c r="F37" s="3" t="s">
        <v>32</v>
      </c>
      <c r="G37" s="4">
        <f t="shared" si="0"/>
        <v>98.5</v>
      </c>
    </row>
    <row r="38" spans="1:7">
      <c r="A38" s="4">
        <v>812</v>
      </c>
      <c r="B38" s="4">
        <v>92</v>
      </c>
      <c r="C38" s="3">
        <v>401</v>
      </c>
      <c r="D38" s="3">
        <v>1</v>
      </c>
      <c r="E38" s="3">
        <v>2</v>
      </c>
      <c r="F38" s="3" t="s">
        <v>252</v>
      </c>
      <c r="G38" s="4">
        <f t="shared" si="0"/>
        <v>98.5</v>
      </c>
    </row>
    <row r="39" spans="1:7">
      <c r="A39" s="4">
        <v>813</v>
      </c>
      <c r="B39" s="4"/>
      <c r="C39" s="3"/>
      <c r="D39" s="3"/>
      <c r="E39" s="3"/>
      <c r="F39" s="3" t="s">
        <v>32</v>
      </c>
      <c r="G39" s="4">
        <f t="shared" si="0"/>
        <v>105</v>
      </c>
    </row>
    <row r="40" spans="1:7">
      <c r="A40" s="4">
        <v>814</v>
      </c>
      <c r="B40" s="4"/>
      <c r="C40" s="3"/>
      <c r="D40" s="3"/>
      <c r="E40" s="3"/>
      <c r="F40" s="3" t="s">
        <v>32</v>
      </c>
      <c r="G40" s="4">
        <f t="shared" si="0"/>
        <v>105</v>
      </c>
    </row>
    <row r="41" spans="1:7">
      <c r="A41" s="4">
        <v>815</v>
      </c>
      <c r="B41" s="4">
        <v>105</v>
      </c>
      <c r="C41" s="3">
        <v>415</v>
      </c>
      <c r="D41" s="3">
        <v>1</v>
      </c>
      <c r="E41" s="3">
        <v>2</v>
      </c>
      <c r="F41" s="3" t="s">
        <v>252</v>
      </c>
      <c r="G41" s="4">
        <f t="shared" si="0"/>
        <v>105</v>
      </c>
    </row>
    <row r="42" spans="1:7">
      <c r="A42" s="4">
        <v>816</v>
      </c>
      <c r="B42" s="4"/>
      <c r="C42" s="3"/>
      <c r="D42" s="3"/>
      <c r="E42" s="3"/>
      <c r="F42" s="3" t="s">
        <v>32</v>
      </c>
      <c r="G42" s="4" t="e">
        <f t="shared" si="0"/>
        <v>#DIV/0!</v>
      </c>
    </row>
    <row r="43" spans="1:7">
      <c r="A43" s="4">
        <v>817</v>
      </c>
      <c r="B43" s="4"/>
      <c r="C43" s="3"/>
      <c r="D43" s="3"/>
      <c r="E43" s="3"/>
      <c r="F43" s="3" t="s">
        <v>32</v>
      </c>
      <c r="G43" s="4" t="e">
        <f t="shared" si="0"/>
        <v>#DIV/0!</v>
      </c>
    </row>
    <row r="44" spans="1:7">
      <c r="A44" s="4">
        <v>818</v>
      </c>
      <c r="B44" s="4"/>
      <c r="C44" s="3"/>
      <c r="D44" s="3"/>
      <c r="E44" s="3"/>
      <c r="F44" s="3" t="s">
        <v>32</v>
      </c>
      <c r="G44" s="4" t="e">
        <f t="shared" si="0"/>
        <v>#DIV/0!</v>
      </c>
    </row>
    <row r="45" spans="1:7">
      <c r="A45" s="4">
        <v>819</v>
      </c>
      <c r="B45" s="4"/>
      <c r="C45" s="3"/>
      <c r="D45" s="3"/>
      <c r="E45" s="3"/>
      <c r="F45" s="3" t="s">
        <v>32</v>
      </c>
      <c r="G45" s="4" t="e">
        <f t="shared" si="0"/>
        <v>#DIV/0!</v>
      </c>
    </row>
    <row r="46" spans="1:7">
      <c r="A46" s="4">
        <v>820</v>
      </c>
      <c r="B46" s="4"/>
      <c r="C46" s="3"/>
      <c r="D46" s="3"/>
      <c r="E46" s="3"/>
      <c r="F46" s="3" t="s">
        <v>32</v>
      </c>
      <c r="G46" s="4" t="e">
        <f t="shared" si="0"/>
        <v>#DIV/0!</v>
      </c>
    </row>
    <row r="47" spans="1:7">
      <c r="A47" s="4">
        <v>821</v>
      </c>
      <c r="B47" s="4"/>
      <c r="C47" s="3"/>
      <c r="D47" s="3"/>
      <c r="E47" s="3"/>
      <c r="F47" s="3" t="s">
        <v>32</v>
      </c>
      <c r="G47" s="4" t="e">
        <f t="shared" si="0"/>
        <v>#DIV/0!</v>
      </c>
    </row>
    <row r="48" spans="1:7">
      <c r="A48" s="4">
        <v>822</v>
      </c>
      <c r="B48" s="4"/>
      <c r="C48" s="3"/>
      <c r="D48" s="3"/>
      <c r="E48" s="3"/>
      <c r="F48" s="3" t="s">
        <v>32</v>
      </c>
      <c r="G48" s="4">
        <f t="shared" si="0"/>
        <v>96</v>
      </c>
    </row>
    <row r="49" spans="1:7">
      <c r="A49" s="4">
        <v>823</v>
      </c>
      <c r="B49" s="4"/>
      <c r="C49" s="3"/>
      <c r="D49" s="3"/>
      <c r="E49" s="3"/>
      <c r="F49" s="3" t="s">
        <v>32</v>
      </c>
      <c r="G49" s="4">
        <f t="shared" si="0"/>
        <v>96</v>
      </c>
    </row>
    <row r="50" spans="1:7">
      <c r="A50" s="4">
        <v>824</v>
      </c>
      <c r="B50" s="4"/>
      <c r="C50" s="3"/>
      <c r="D50" s="3"/>
      <c r="E50" s="3"/>
      <c r="F50" s="3" t="s">
        <v>32</v>
      </c>
      <c r="G50" s="4">
        <f t="shared" si="0"/>
        <v>96</v>
      </c>
    </row>
    <row r="51" spans="1:7">
      <c r="A51" s="4">
        <v>825</v>
      </c>
      <c r="B51" s="4"/>
      <c r="C51" s="3"/>
      <c r="D51" s="3"/>
      <c r="E51" s="3"/>
      <c r="F51" s="3" t="s">
        <v>32</v>
      </c>
      <c r="G51" s="4">
        <f t="shared" si="0"/>
        <v>96</v>
      </c>
    </row>
    <row r="52" spans="1:7">
      <c r="A52" s="4">
        <v>826</v>
      </c>
      <c r="B52" s="4"/>
      <c r="C52" s="3"/>
      <c r="D52" s="3"/>
      <c r="E52" s="3"/>
      <c r="F52" s="3" t="s">
        <v>32</v>
      </c>
      <c r="G52" s="4">
        <f t="shared" si="0"/>
        <v>96</v>
      </c>
    </row>
    <row r="53" spans="1:7">
      <c r="A53" s="4">
        <v>827</v>
      </c>
      <c r="B53" s="4"/>
      <c r="C53" s="3"/>
      <c r="D53" s="3"/>
      <c r="E53" s="3"/>
      <c r="F53" s="3" t="s">
        <v>32</v>
      </c>
      <c r="G53" s="4">
        <f t="shared" si="0"/>
        <v>96</v>
      </c>
    </row>
    <row r="54" spans="1:7">
      <c r="A54" s="4">
        <v>828</v>
      </c>
      <c r="B54" s="4"/>
      <c r="C54" s="3"/>
      <c r="D54" s="3"/>
      <c r="E54" s="3"/>
      <c r="F54" s="3" t="s">
        <v>32</v>
      </c>
      <c r="G54" s="4">
        <f t="shared" si="0"/>
        <v>96</v>
      </c>
    </row>
    <row r="55" spans="1:7">
      <c r="A55" s="4">
        <v>829</v>
      </c>
      <c r="B55" s="4"/>
      <c r="C55" s="3"/>
      <c r="D55" s="3"/>
      <c r="E55" s="3"/>
      <c r="F55" s="3" t="s">
        <v>32</v>
      </c>
      <c r="G55" s="4">
        <f t="shared" si="0"/>
        <v>96</v>
      </c>
    </row>
    <row r="56" spans="1:7">
      <c r="A56" s="4">
        <v>830</v>
      </c>
      <c r="B56" s="4"/>
      <c r="C56" s="3"/>
      <c r="D56" s="3"/>
      <c r="E56" s="3"/>
      <c r="F56" s="3" t="s">
        <v>32</v>
      </c>
      <c r="G56" s="4">
        <f t="shared" si="0"/>
        <v>96</v>
      </c>
    </row>
    <row r="57" spans="1:7">
      <c r="A57" s="4">
        <v>831</v>
      </c>
      <c r="B57" s="4">
        <v>96</v>
      </c>
      <c r="C57" s="3">
        <v>406</v>
      </c>
      <c r="D57" s="3">
        <v>1</v>
      </c>
      <c r="E57" s="3">
        <v>2</v>
      </c>
      <c r="F57" s="3" t="s">
        <v>252</v>
      </c>
      <c r="G57" s="4">
        <f t="shared" si="0"/>
        <v>96</v>
      </c>
    </row>
    <row r="58" spans="1:7">
      <c r="A58" s="4">
        <v>832</v>
      </c>
      <c r="B58" s="4"/>
      <c r="C58" s="3"/>
      <c r="D58" s="3"/>
      <c r="E58" s="3"/>
      <c r="F58" s="3" t="s">
        <v>32</v>
      </c>
      <c r="G58" s="4" t="e">
        <f t="shared" si="0"/>
        <v>#DIV/0!</v>
      </c>
    </row>
    <row r="59" spans="1:7">
      <c r="A59" s="4">
        <v>833</v>
      </c>
      <c r="B59" s="4"/>
      <c r="C59" s="3"/>
      <c r="D59" s="3"/>
      <c r="E59" s="3"/>
      <c r="F59" s="3" t="s">
        <v>32</v>
      </c>
      <c r="G59" s="4" t="e">
        <f t="shared" si="0"/>
        <v>#DIV/0!</v>
      </c>
    </row>
    <row r="60" spans="1:7">
      <c r="A60" s="4">
        <v>834</v>
      </c>
      <c r="B60" s="4"/>
      <c r="C60" s="3"/>
      <c r="D60" s="3"/>
      <c r="E60" s="3"/>
      <c r="F60" s="3" t="s">
        <v>32</v>
      </c>
      <c r="G60" s="4" t="e">
        <f t="shared" si="0"/>
        <v>#DIV/0!</v>
      </c>
    </row>
    <row r="61" spans="1:7">
      <c r="A61" s="4">
        <v>835</v>
      </c>
      <c r="B61" s="4"/>
      <c r="C61" s="3"/>
      <c r="D61" s="3"/>
      <c r="E61" s="3"/>
      <c r="F61" s="3" t="s">
        <v>32</v>
      </c>
      <c r="G61" s="4" t="e">
        <f t="shared" si="0"/>
        <v>#DIV/0!</v>
      </c>
    </row>
    <row r="62" spans="1:7">
      <c r="A62" s="4">
        <v>836</v>
      </c>
      <c r="B62" s="4"/>
      <c r="C62" s="3"/>
      <c r="D62" s="3"/>
      <c r="E62" s="3"/>
      <c r="F62" s="3" t="s">
        <v>32</v>
      </c>
      <c r="G62" s="4" t="e">
        <f t="shared" si="0"/>
        <v>#DIV/0!</v>
      </c>
    </row>
    <row r="63" spans="1:7">
      <c r="A63" s="4">
        <v>837</v>
      </c>
      <c r="B63" s="4"/>
      <c r="C63" s="3"/>
      <c r="D63" s="3"/>
      <c r="E63" s="3"/>
      <c r="F63" s="3" t="s">
        <v>32</v>
      </c>
      <c r="G63" s="4" t="e">
        <f t="shared" si="0"/>
        <v>#DIV/0!</v>
      </c>
    </row>
    <row r="64" spans="1:7">
      <c r="A64" s="4">
        <v>838</v>
      </c>
      <c r="B64" s="4"/>
      <c r="C64" s="3"/>
      <c r="D64" s="3"/>
      <c r="E64" s="3"/>
      <c r="F64" s="3" t="s">
        <v>32</v>
      </c>
      <c r="G64" s="4" t="e">
        <f t="shared" si="0"/>
        <v>#DIV/0!</v>
      </c>
    </row>
    <row r="65" spans="1:7">
      <c r="A65" s="4">
        <v>839</v>
      </c>
      <c r="B65" s="4"/>
      <c r="C65" s="3"/>
      <c r="D65" s="3"/>
      <c r="E65" s="3"/>
      <c r="F65" s="3" t="s">
        <v>32</v>
      </c>
      <c r="G65" s="4" t="e">
        <f t="shared" si="0"/>
        <v>#DIV/0!</v>
      </c>
    </row>
    <row r="66" spans="1:7">
      <c r="A66" s="4">
        <v>840</v>
      </c>
      <c r="B66" s="4"/>
      <c r="C66" s="3"/>
      <c r="D66" s="3"/>
      <c r="E66" s="3"/>
      <c r="F66" s="3" t="s">
        <v>32</v>
      </c>
      <c r="G66" s="4" t="e">
        <f t="shared" si="0"/>
        <v>#DIV/0!</v>
      </c>
    </row>
    <row r="67" spans="1:7">
      <c r="A67" s="4">
        <v>841</v>
      </c>
      <c r="B67" s="4"/>
      <c r="C67" s="3"/>
      <c r="D67" s="3"/>
      <c r="E67" s="3"/>
      <c r="F67" s="3" t="s">
        <v>32</v>
      </c>
      <c r="G67" s="4" t="e">
        <f t="shared" si="0"/>
        <v>#DIV/0!</v>
      </c>
    </row>
    <row r="68" spans="1:7">
      <c r="A68" s="4">
        <v>842</v>
      </c>
      <c r="B68" s="4"/>
      <c r="C68" s="3"/>
      <c r="D68" s="3"/>
      <c r="E68" s="3"/>
      <c r="F68" s="3" t="s">
        <v>32</v>
      </c>
      <c r="G68" s="4">
        <f t="shared" si="0"/>
        <v>108</v>
      </c>
    </row>
    <row r="69" spans="1:7">
      <c r="A69" s="4">
        <v>843</v>
      </c>
      <c r="B69" s="4"/>
      <c r="C69" s="3"/>
      <c r="D69" s="3"/>
      <c r="E69" s="3"/>
      <c r="F69" s="3" t="s">
        <v>32</v>
      </c>
      <c r="G69" s="4">
        <f t="shared" si="0"/>
        <v>108</v>
      </c>
    </row>
    <row r="70" spans="1:7">
      <c r="A70" s="4">
        <v>844</v>
      </c>
      <c r="B70" s="4"/>
      <c r="C70" s="3"/>
      <c r="D70" s="3"/>
      <c r="E70" s="3"/>
      <c r="F70" s="3" t="s">
        <v>32</v>
      </c>
      <c r="G70" s="4">
        <f t="shared" si="0"/>
        <v>106</v>
      </c>
    </row>
    <row r="71" spans="1:7">
      <c r="A71" s="4">
        <v>845</v>
      </c>
      <c r="B71" s="4"/>
      <c r="C71" s="3"/>
      <c r="D71" s="3"/>
      <c r="E71" s="3"/>
      <c r="F71" s="3" t="s">
        <v>32</v>
      </c>
      <c r="G71" s="4">
        <f t="shared" si="0"/>
        <v>106</v>
      </c>
    </row>
    <row r="72" spans="1:7">
      <c r="A72" s="4">
        <v>846</v>
      </c>
      <c r="B72" s="4"/>
      <c r="C72" s="3"/>
      <c r="D72" s="3"/>
      <c r="E72" s="3"/>
      <c r="F72" s="3" t="s">
        <v>32</v>
      </c>
      <c r="G72" s="4">
        <f t="shared" si="0"/>
        <v>106</v>
      </c>
    </row>
    <row r="73" spans="1:7">
      <c r="A73" s="4">
        <v>847</v>
      </c>
      <c r="B73" s="4"/>
      <c r="C73" s="3"/>
      <c r="D73" s="3"/>
      <c r="E73" s="3"/>
      <c r="F73" s="3" t="s">
        <v>32</v>
      </c>
      <c r="G73" s="4">
        <f t="shared" si="0"/>
        <v>106</v>
      </c>
    </row>
    <row r="74" spans="1:7">
      <c r="A74" s="4">
        <v>848</v>
      </c>
      <c r="B74" s="4"/>
      <c r="C74" s="3"/>
      <c r="D74" s="3"/>
      <c r="E74" s="3"/>
      <c r="F74" s="3" t="s">
        <v>32</v>
      </c>
      <c r="G74" s="4">
        <f t="shared" si="0"/>
        <v>106</v>
      </c>
    </row>
    <row r="75" spans="1:7">
      <c r="A75" s="4">
        <v>849</v>
      </c>
      <c r="B75" s="4"/>
      <c r="C75" s="3"/>
      <c r="D75" s="3"/>
      <c r="E75" s="3"/>
      <c r="F75" s="3" t="s">
        <v>32</v>
      </c>
      <c r="G75" s="4">
        <f t="shared" si="0"/>
        <v>106</v>
      </c>
    </row>
    <row r="76" spans="1:7">
      <c r="A76" s="4">
        <v>850</v>
      </c>
      <c r="B76" s="4"/>
      <c r="C76" s="3"/>
      <c r="D76" s="3"/>
      <c r="E76" s="3"/>
      <c r="F76" s="3" t="s">
        <v>32</v>
      </c>
      <c r="G76" s="4">
        <f t="shared" si="0"/>
        <v>106</v>
      </c>
    </row>
    <row r="77" spans="1:7">
      <c r="A77" s="4">
        <v>851</v>
      </c>
      <c r="B77" s="4">
        <v>108</v>
      </c>
      <c r="C77" s="3">
        <v>418</v>
      </c>
      <c r="D77" s="3">
        <v>1</v>
      </c>
      <c r="E77" s="3">
        <v>2</v>
      </c>
      <c r="F77" s="3" t="s">
        <v>251</v>
      </c>
      <c r="G77" s="4">
        <f t="shared" si="0"/>
        <v>106</v>
      </c>
    </row>
    <row r="78" spans="1:7">
      <c r="A78" s="4">
        <v>852</v>
      </c>
      <c r="B78" s="4"/>
      <c r="C78" s="3"/>
      <c r="D78" s="3"/>
      <c r="E78" s="3"/>
      <c r="F78" s="3" t="s">
        <v>32</v>
      </c>
      <c r="G78" s="4">
        <f t="shared" si="0"/>
        <v>104</v>
      </c>
    </row>
    <row r="79" spans="1:7">
      <c r="A79" s="4">
        <v>853</v>
      </c>
      <c r="B79" s="4">
        <v>104</v>
      </c>
      <c r="C79" s="3">
        <v>414</v>
      </c>
      <c r="D79" s="3">
        <v>1</v>
      </c>
      <c r="E79" s="3">
        <v>2</v>
      </c>
      <c r="F79" s="3" t="s">
        <v>251</v>
      </c>
      <c r="G79" s="4">
        <f t="shared" si="0"/>
        <v>104</v>
      </c>
    </row>
    <row r="80" spans="1:7">
      <c r="A80" s="4">
        <v>854</v>
      </c>
      <c r="B80" s="4"/>
      <c r="C80" s="3"/>
      <c r="D80" s="3"/>
      <c r="E80" s="3"/>
      <c r="F80" s="3" t="s">
        <v>32</v>
      </c>
      <c r="G80" s="4" t="e">
        <f t="shared" si="0"/>
        <v>#DIV/0!</v>
      </c>
    </row>
    <row r="81" spans="1:7">
      <c r="A81" s="4">
        <v>855</v>
      </c>
      <c r="B81" s="4"/>
      <c r="C81" s="3"/>
      <c r="D81" s="3"/>
      <c r="E81" s="3"/>
      <c r="F81" s="3" t="s">
        <v>32</v>
      </c>
      <c r="G81" s="4">
        <f t="shared" si="0"/>
        <v>100</v>
      </c>
    </row>
    <row r="82" spans="1:7">
      <c r="A82" s="4">
        <v>856</v>
      </c>
      <c r="B82" s="4"/>
      <c r="C82" s="3"/>
      <c r="D82" s="3"/>
      <c r="E82" s="3"/>
      <c r="F82" s="3" t="s">
        <v>32</v>
      </c>
      <c r="G82" s="4">
        <f t="shared" si="0"/>
        <v>100</v>
      </c>
    </row>
    <row r="83" spans="1:7">
      <c r="A83" s="4">
        <v>857</v>
      </c>
      <c r="B83" s="4"/>
      <c r="C83" s="3"/>
      <c r="D83" s="3"/>
      <c r="E83" s="3"/>
      <c r="F83" s="3" t="s">
        <v>32</v>
      </c>
      <c r="G83" s="4">
        <f t="shared" si="0"/>
        <v>103</v>
      </c>
    </row>
    <row r="84" spans="1:7">
      <c r="A84" s="4">
        <v>858</v>
      </c>
      <c r="B84" s="4"/>
      <c r="C84" s="3"/>
      <c r="D84" s="3"/>
      <c r="E84" s="3"/>
      <c r="F84" s="3" t="s">
        <v>32</v>
      </c>
      <c r="G84" s="4">
        <f t="shared" si="0"/>
        <v>103</v>
      </c>
    </row>
    <row r="85" spans="1:7">
      <c r="A85" s="4">
        <v>859</v>
      </c>
      <c r="B85" s="4"/>
      <c r="C85" s="3"/>
      <c r="D85" s="3"/>
      <c r="E85" s="3"/>
      <c r="F85" s="3" t="s">
        <v>32</v>
      </c>
      <c r="G85" s="4">
        <f t="shared" si="0"/>
        <v>103</v>
      </c>
    </row>
    <row r="86" spans="1:7">
      <c r="A86" s="4">
        <v>860</v>
      </c>
      <c r="B86" s="4"/>
      <c r="C86" s="3"/>
      <c r="D86" s="3"/>
      <c r="E86" s="3"/>
      <c r="F86" s="3" t="s">
        <v>32</v>
      </c>
      <c r="G86" s="4">
        <f t="shared" si="0"/>
        <v>100.33333333333333</v>
      </c>
    </row>
    <row r="87" spans="1:7">
      <c r="A87" s="4">
        <v>861</v>
      </c>
      <c r="B87" s="4"/>
      <c r="C87" s="3"/>
      <c r="D87" s="3"/>
      <c r="E87" s="3"/>
      <c r="F87" s="3" t="s">
        <v>32</v>
      </c>
      <c r="G87" s="4">
        <f t="shared" si="0"/>
        <v>100.33333333333333</v>
      </c>
    </row>
    <row r="88" spans="1:7">
      <c r="A88" s="4">
        <v>862</v>
      </c>
      <c r="B88" s="4"/>
      <c r="C88" s="3"/>
      <c r="D88" s="3"/>
      <c r="E88" s="3"/>
      <c r="F88" s="3" t="s">
        <v>32</v>
      </c>
      <c r="G88" s="4">
        <f t="shared" si="0"/>
        <v>100.33333333333333</v>
      </c>
    </row>
    <row r="89" spans="1:7">
      <c r="A89" s="4">
        <v>863</v>
      </c>
      <c r="B89" s="4"/>
      <c r="C89" s="3"/>
      <c r="D89" s="3"/>
      <c r="E89" s="3"/>
      <c r="F89" s="3" t="s">
        <v>32</v>
      </c>
      <c r="G89" s="4">
        <f t="shared" si="0"/>
        <v>100.33333333333333</v>
      </c>
    </row>
    <row r="90" spans="1:7">
      <c r="A90" s="4">
        <v>864</v>
      </c>
      <c r="B90" s="4">
        <v>100</v>
      </c>
      <c r="C90" s="3">
        <v>409</v>
      </c>
      <c r="D90" s="3">
        <v>1</v>
      </c>
      <c r="E90" s="3">
        <v>2</v>
      </c>
      <c r="F90" s="3" t="s">
        <v>248</v>
      </c>
      <c r="G90" s="4">
        <f t="shared" si="0"/>
        <v>100.33333333333333</v>
      </c>
    </row>
    <row r="91" spans="1:7">
      <c r="A91" s="4">
        <v>865</v>
      </c>
      <c r="B91" s="4"/>
      <c r="C91" s="3"/>
      <c r="D91" s="3"/>
      <c r="E91" s="3"/>
      <c r="F91" s="3" t="s">
        <v>32</v>
      </c>
      <c r="G91" s="4">
        <f t="shared" si="0"/>
        <v>100.5</v>
      </c>
    </row>
    <row r="92" spans="1:7">
      <c r="A92" s="4">
        <v>866</v>
      </c>
      <c r="B92" s="4">
        <v>106</v>
      </c>
      <c r="C92" s="3">
        <v>416</v>
      </c>
      <c r="D92" s="3">
        <v>1</v>
      </c>
      <c r="E92" s="3">
        <v>2</v>
      </c>
      <c r="F92" s="3" t="s">
        <v>248</v>
      </c>
      <c r="G92" s="4">
        <f t="shared" ref="G92:G155" si="1">AVERAGE(B92:B101)</f>
        <v>100.5</v>
      </c>
    </row>
    <row r="93" spans="1:7">
      <c r="A93" s="4">
        <v>867</v>
      </c>
      <c r="B93" s="4"/>
      <c r="C93" s="3"/>
      <c r="D93" s="3"/>
      <c r="E93" s="3"/>
      <c r="F93" s="3" t="s">
        <v>32</v>
      </c>
      <c r="G93" s="4">
        <f t="shared" si="1"/>
        <v>95</v>
      </c>
    </row>
    <row r="94" spans="1:7">
      <c r="A94" s="4">
        <v>868</v>
      </c>
      <c r="B94" s="4"/>
      <c r="C94" s="3"/>
      <c r="D94" s="3"/>
      <c r="E94" s="3"/>
      <c r="F94" s="3" t="s">
        <v>32</v>
      </c>
      <c r="G94" s="4">
        <f t="shared" si="1"/>
        <v>95</v>
      </c>
    </row>
    <row r="95" spans="1:7">
      <c r="A95" s="4">
        <v>869</v>
      </c>
      <c r="B95" s="4">
        <v>95</v>
      </c>
      <c r="C95" s="3">
        <v>405</v>
      </c>
      <c r="D95" s="3">
        <v>5</v>
      </c>
      <c r="E95" s="3">
        <v>2</v>
      </c>
      <c r="F95" s="3" t="s">
        <v>249</v>
      </c>
      <c r="G95" s="4">
        <f t="shared" si="1"/>
        <v>95</v>
      </c>
    </row>
    <row r="96" spans="1:7">
      <c r="A96" s="4">
        <v>870</v>
      </c>
      <c r="B96" s="4"/>
      <c r="C96" s="3"/>
      <c r="D96" s="3"/>
      <c r="E96" s="3"/>
      <c r="F96" s="3" t="s">
        <v>32</v>
      </c>
      <c r="G96" s="4" t="e">
        <f t="shared" si="1"/>
        <v>#DIV/0!</v>
      </c>
    </row>
    <row r="97" spans="1:7">
      <c r="A97" s="4">
        <v>871</v>
      </c>
      <c r="B97" s="4"/>
      <c r="C97" s="3"/>
      <c r="D97" s="3"/>
      <c r="E97" s="3"/>
      <c r="F97" s="3" t="s">
        <v>32</v>
      </c>
      <c r="G97" s="4" t="e">
        <f t="shared" si="1"/>
        <v>#DIV/0!</v>
      </c>
    </row>
    <row r="98" spans="1:7">
      <c r="A98" s="4">
        <v>872</v>
      </c>
      <c r="B98" s="4"/>
      <c r="C98" s="3"/>
      <c r="D98" s="3"/>
      <c r="E98" s="3"/>
      <c r="F98" s="3" t="s">
        <v>32</v>
      </c>
      <c r="G98" s="4" t="e">
        <f t="shared" si="1"/>
        <v>#DIV/0!</v>
      </c>
    </row>
    <row r="99" spans="1:7">
      <c r="A99" s="4">
        <v>873</v>
      </c>
      <c r="B99" s="4"/>
      <c r="C99" s="3"/>
      <c r="D99" s="3"/>
      <c r="E99" s="3"/>
      <c r="F99" s="3" t="s">
        <v>32</v>
      </c>
      <c r="G99" s="4" t="e">
        <f t="shared" si="1"/>
        <v>#DIV/0!</v>
      </c>
    </row>
    <row r="100" spans="1:7">
      <c r="A100" s="4">
        <v>874</v>
      </c>
      <c r="B100" s="4"/>
      <c r="C100" s="3"/>
      <c r="D100" s="3"/>
      <c r="E100" s="3"/>
      <c r="F100" s="3" t="s">
        <v>32</v>
      </c>
      <c r="G100" s="4" t="e">
        <f t="shared" si="1"/>
        <v>#DIV/0!</v>
      </c>
    </row>
    <row r="101" spans="1:7">
      <c r="A101" s="4">
        <v>875</v>
      </c>
      <c r="B101" s="4"/>
      <c r="C101" s="3"/>
      <c r="D101" s="3"/>
      <c r="E101" s="3"/>
      <c r="F101" s="3" t="s">
        <v>32</v>
      </c>
      <c r="G101" s="4" t="e">
        <f t="shared" si="1"/>
        <v>#DIV/0!</v>
      </c>
    </row>
    <row r="102" spans="1:7">
      <c r="A102" s="4">
        <v>876</v>
      </c>
      <c r="B102" s="4"/>
      <c r="C102" s="3"/>
      <c r="D102" s="3"/>
      <c r="E102" s="3"/>
      <c r="F102" s="3" t="s">
        <v>32</v>
      </c>
      <c r="G102" s="4" t="e">
        <f t="shared" si="1"/>
        <v>#DIV/0!</v>
      </c>
    </row>
    <row r="103" spans="1:7">
      <c r="A103" s="4">
        <v>877</v>
      </c>
      <c r="B103" s="4"/>
      <c r="C103" s="3"/>
      <c r="D103" s="3"/>
      <c r="E103" s="3"/>
      <c r="F103" s="3" t="s">
        <v>32</v>
      </c>
      <c r="G103" s="4" t="e">
        <f t="shared" si="1"/>
        <v>#DIV/0!</v>
      </c>
    </row>
    <row r="104" spans="1:7">
      <c r="A104" s="4">
        <v>878</v>
      </c>
      <c r="B104" s="4"/>
      <c r="C104" s="3"/>
      <c r="D104" s="3"/>
      <c r="E104" s="3"/>
      <c r="F104" s="3" t="s">
        <v>32</v>
      </c>
      <c r="G104" s="4" t="e">
        <f t="shared" si="1"/>
        <v>#DIV/0!</v>
      </c>
    </row>
    <row r="105" spans="1:7">
      <c r="A105" s="4">
        <v>879</v>
      </c>
      <c r="B105" s="4"/>
      <c r="C105" s="3"/>
      <c r="D105" s="3"/>
      <c r="E105" s="3"/>
      <c r="F105" s="3" t="s">
        <v>32</v>
      </c>
      <c r="G105" s="4" t="e">
        <f t="shared" si="1"/>
        <v>#DIV/0!</v>
      </c>
    </row>
    <row r="106" spans="1:7">
      <c r="A106" s="4">
        <v>880</v>
      </c>
      <c r="B106" s="4"/>
      <c r="C106" s="3"/>
      <c r="D106" s="3"/>
      <c r="E106" s="3"/>
      <c r="F106" s="3" t="s">
        <v>32</v>
      </c>
      <c r="G106" s="4">
        <f t="shared" si="1"/>
        <v>104</v>
      </c>
    </row>
    <row r="107" spans="1:7">
      <c r="A107" s="4">
        <v>881</v>
      </c>
      <c r="B107" s="4"/>
      <c r="C107" s="3"/>
      <c r="D107" s="3"/>
      <c r="E107" s="3"/>
      <c r="F107" s="3" t="s">
        <v>32</v>
      </c>
      <c r="G107" s="4">
        <f t="shared" si="1"/>
        <v>104</v>
      </c>
    </row>
    <row r="108" spans="1:7">
      <c r="A108" s="4">
        <v>882</v>
      </c>
      <c r="B108" s="4"/>
      <c r="C108" s="3"/>
      <c r="D108" s="3"/>
      <c r="E108" s="3"/>
      <c r="F108" s="3" t="s">
        <v>32</v>
      </c>
      <c r="G108" s="4">
        <f t="shared" si="1"/>
        <v>106.5</v>
      </c>
    </row>
    <row r="109" spans="1:7">
      <c r="A109" s="4">
        <v>883</v>
      </c>
      <c r="B109" s="4"/>
      <c r="C109" s="3"/>
      <c r="D109" s="3"/>
      <c r="E109" s="3"/>
      <c r="F109" s="3" t="s">
        <v>32</v>
      </c>
      <c r="G109" s="4">
        <f t="shared" si="1"/>
        <v>107</v>
      </c>
    </row>
    <row r="110" spans="1:7">
      <c r="A110" s="4">
        <v>884</v>
      </c>
      <c r="B110" s="4"/>
      <c r="C110" s="3"/>
      <c r="D110" s="3"/>
      <c r="E110" s="3"/>
      <c r="F110" s="3" t="s">
        <v>32</v>
      </c>
      <c r="G110" s="4">
        <f t="shared" si="1"/>
        <v>107</v>
      </c>
    </row>
    <row r="111" spans="1:7">
      <c r="A111" s="4">
        <v>885</v>
      </c>
      <c r="B111" s="4"/>
      <c r="C111" s="3"/>
      <c r="D111" s="3"/>
      <c r="E111" s="3"/>
      <c r="F111" s="3" t="s">
        <v>32</v>
      </c>
      <c r="G111" s="4">
        <f t="shared" si="1"/>
        <v>106.75</v>
      </c>
    </row>
    <row r="112" spans="1:7">
      <c r="A112" s="4">
        <v>886</v>
      </c>
      <c r="B112" s="4"/>
      <c r="C112" s="3"/>
      <c r="D112" s="3"/>
      <c r="E112" s="3"/>
      <c r="F112" s="3" t="s">
        <v>32</v>
      </c>
      <c r="G112" s="4">
        <f t="shared" si="1"/>
        <v>106.2</v>
      </c>
    </row>
    <row r="113" spans="1:7">
      <c r="A113" s="4">
        <v>887</v>
      </c>
      <c r="B113" s="4"/>
      <c r="C113" s="3"/>
      <c r="D113" s="3"/>
      <c r="E113" s="3"/>
      <c r="F113" s="3" t="s">
        <v>32</v>
      </c>
      <c r="G113" s="4">
        <f t="shared" si="1"/>
        <v>105.83333333333333</v>
      </c>
    </row>
    <row r="114" spans="1:7">
      <c r="A114" s="4">
        <v>888</v>
      </c>
      <c r="B114" s="4"/>
      <c r="C114" s="3"/>
      <c r="D114" s="3"/>
      <c r="E114" s="3"/>
      <c r="F114" s="3" t="s">
        <v>32</v>
      </c>
      <c r="G114" s="4">
        <f t="shared" si="1"/>
        <v>105.83333333333333</v>
      </c>
    </row>
    <row r="115" spans="1:7">
      <c r="A115" s="4">
        <v>889</v>
      </c>
      <c r="B115" s="4">
        <v>104</v>
      </c>
      <c r="C115" s="3">
        <v>414</v>
      </c>
      <c r="D115" s="3">
        <v>5</v>
      </c>
      <c r="E115" s="3">
        <v>2</v>
      </c>
      <c r="F115" s="3" t="s">
        <v>248</v>
      </c>
      <c r="G115" s="4">
        <f t="shared" si="1"/>
        <v>105.83333333333333</v>
      </c>
    </row>
    <row r="116" spans="1:7">
      <c r="A116" s="4">
        <v>890</v>
      </c>
      <c r="B116" s="4"/>
      <c r="C116" s="3"/>
      <c r="D116" s="3"/>
      <c r="E116" s="3"/>
      <c r="F116" s="3" t="s">
        <v>32</v>
      </c>
      <c r="G116" s="4">
        <f t="shared" si="1"/>
        <v>106.2</v>
      </c>
    </row>
    <row r="117" spans="1:7">
      <c r="A117" s="4">
        <v>891</v>
      </c>
      <c r="B117" s="4">
        <v>109</v>
      </c>
      <c r="C117" s="3">
        <v>419</v>
      </c>
      <c r="D117" s="3">
        <v>5</v>
      </c>
      <c r="E117" s="3">
        <v>4</v>
      </c>
      <c r="F117" s="3" t="s">
        <v>232</v>
      </c>
      <c r="G117" s="4">
        <f t="shared" si="1"/>
        <v>106.2</v>
      </c>
    </row>
    <row r="118" spans="1:7">
      <c r="A118" s="4">
        <v>892</v>
      </c>
      <c r="B118" s="4">
        <v>108</v>
      </c>
      <c r="C118" s="3">
        <v>417</v>
      </c>
      <c r="D118" s="3">
        <v>5</v>
      </c>
      <c r="E118" s="3">
        <v>3</v>
      </c>
      <c r="F118" s="3" t="s">
        <v>250</v>
      </c>
      <c r="G118" s="4">
        <f t="shared" si="1"/>
        <v>105.5</v>
      </c>
    </row>
    <row r="119" spans="1:7">
      <c r="A119" s="4">
        <v>893</v>
      </c>
      <c r="B119" s="4"/>
      <c r="C119" s="3"/>
      <c r="D119" s="3"/>
      <c r="E119" s="3"/>
      <c r="F119" s="3" t="s">
        <v>32</v>
      </c>
      <c r="G119" s="4">
        <f t="shared" si="1"/>
        <v>104</v>
      </c>
    </row>
    <row r="120" spans="1:7">
      <c r="A120" s="4">
        <v>894</v>
      </c>
      <c r="B120" s="4">
        <v>106</v>
      </c>
      <c r="C120" s="3">
        <v>416</v>
      </c>
      <c r="D120" s="3">
        <v>5</v>
      </c>
      <c r="E120" s="3">
        <v>2</v>
      </c>
      <c r="F120" s="3" t="s">
        <v>249</v>
      </c>
      <c r="G120" s="4">
        <f t="shared" si="1"/>
        <v>104</v>
      </c>
    </row>
    <row r="121" spans="1:7">
      <c r="A121" s="4">
        <v>895</v>
      </c>
      <c r="B121" s="4">
        <v>104</v>
      </c>
      <c r="C121" s="3">
        <v>414</v>
      </c>
      <c r="D121" s="3">
        <v>5</v>
      </c>
      <c r="E121" s="3">
        <v>4</v>
      </c>
      <c r="F121" s="3" t="s">
        <v>232</v>
      </c>
      <c r="G121" s="4">
        <f t="shared" si="1"/>
        <v>103.33333333333333</v>
      </c>
    </row>
    <row r="122" spans="1:7">
      <c r="A122" s="4">
        <v>896</v>
      </c>
      <c r="B122" s="4">
        <v>104</v>
      </c>
      <c r="C122" s="3">
        <v>413</v>
      </c>
      <c r="D122" s="3">
        <v>5</v>
      </c>
      <c r="E122" s="3">
        <v>4</v>
      </c>
      <c r="F122" s="3" t="s">
        <v>248</v>
      </c>
      <c r="G122" s="4">
        <f t="shared" si="1"/>
        <v>103</v>
      </c>
    </row>
    <row r="123" spans="1:7">
      <c r="A123" s="4">
        <v>897</v>
      </c>
      <c r="B123" s="4"/>
      <c r="C123" s="3"/>
      <c r="D123" s="3"/>
      <c r="E123" s="3"/>
      <c r="F123" s="3" t="s">
        <v>32</v>
      </c>
      <c r="G123" s="4">
        <f t="shared" si="1"/>
        <v>102</v>
      </c>
    </row>
    <row r="124" spans="1:7">
      <c r="A124" s="4">
        <v>898</v>
      </c>
      <c r="B124" s="4"/>
      <c r="C124" s="3"/>
      <c r="D124" s="3"/>
      <c r="E124" s="3"/>
      <c r="F124" s="3" t="s">
        <v>32</v>
      </c>
      <c r="G124" s="4">
        <f t="shared" si="1"/>
        <v>102</v>
      </c>
    </row>
    <row r="125" spans="1:7">
      <c r="A125" s="4">
        <v>899</v>
      </c>
      <c r="B125" s="4"/>
      <c r="C125" s="3"/>
      <c r="D125" s="3"/>
      <c r="E125" s="3"/>
      <c r="F125" s="3" t="s">
        <v>32</v>
      </c>
      <c r="G125" s="4">
        <f t="shared" si="1"/>
        <v>100</v>
      </c>
    </row>
    <row r="126" spans="1:7">
      <c r="A126" s="4">
        <v>900</v>
      </c>
      <c r="B126" s="4"/>
      <c r="C126" s="3"/>
      <c r="D126" s="3"/>
      <c r="E126" s="3"/>
      <c r="F126" s="3" t="s">
        <v>32</v>
      </c>
      <c r="G126" s="4">
        <f t="shared" si="1"/>
        <v>100</v>
      </c>
    </row>
    <row r="127" spans="1:7">
      <c r="A127" s="4">
        <v>901</v>
      </c>
      <c r="B127" s="4"/>
      <c r="C127" s="3"/>
      <c r="D127" s="3"/>
      <c r="E127" s="3"/>
      <c r="F127" s="3" t="s">
        <v>32</v>
      </c>
      <c r="G127" s="4">
        <f t="shared" si="1"/>
        <v>100</v>
      </c>
    </row>
    <row r="128" spans="1:7">
      <c r="A128" s="4">
        <v>902</v>
      </c>
      <c r="B128" s="4">
        <v>102</v>
      </c>
      <c r="C128" s="3">
        <v>412</v>
      </c>
      <c r="D128" s="3">
        <v>5</v>
      </c>
      <c r="E128" s="3">
        <v>8</v>
      </c>
      <c r="F128" s="3" t="s">
        <v>247</v>
      </c>
      <c r="G128" s="4">
        <f t="shared" si="1"/>
        <v>100</v>
      </c>
    </row>
    <row r="129" spans="1:7">
      <c r="A129" s="4">
        <v>903</v>
      </c>
      <c r="B129" s="4"/>
      <c r="C129" s="3"/>
      <c r="D129" s="3"/>
      <c r="E129" s="3"/>
      <c r="F129" s="3" t="s">
        <v>32</v>
      </c>
      <c r="G129" s="4">
        <f t="shared" si="1"/>
        <v>96.5</v>
      </c>
    </row>
    <row r="130" spans="1:7">
      <c r="A130" s="4">
        <v>904</v>
      </c>
      <c r="B130" s="4"/>
      <c r="C130" s="3"/>
      <c r="D130" s="3"/>
      <c r="E130" s="3"/>
      <c r="F130" s="3" t="s">
        <v>32</v>
      </c>
      <c r="G130" s="4">
        <f t="shared" si="1"/>
        <v>101</v>
      </c>
    </row>
    <row r="131" spans="1:7">
      <c r="A131" s="4">
        <v>905</v>
      </c>
      <c r="B131" s="4"/>
      <c r="C131" s="3"/>
      <c r="D131" s="3"/>
      <c r="E131" s="3"/>
      <c r="F131" s="3" t="s">
        <v>32</v>
      </c>
      <c r="G131" s="4">
        <f t="shared" si="1"/>
        <v>101</v>
      </c>
    </row>
    <row r="132" spans="1:7">
      <c r="A132" s="4">
        <v>906</v>
      </c>
      <c r="B132" s="4"/>
      <c r="C132" s="3"/>
      <c r="D132" s="3"/>
      <c r="E132" s="3"/>
      <c r="F132" s="3" t="s">
        <v>32</v>
      </c>
      <c r="G132" s="4">
        <f t="shared" si="1"/>
        <v>101</v>
      </c>
    </row>
    <row r="133" spans="1:7">
      <c r="A133" s="4">
        <v>907</v>
      </c>
      <c r="B133" s="4"/>
      <c r="C133" s="3"/>
      <c r="D133" s="3"/>
      <c r="E133" s="3"/>
      <c r="F133" s="3" t="s">
        <v>32</v>
      </c>
      <c r="G133" s="4">
        <f t="shared" si="1"/>
        <v>101</v>
      </c>
    </row>
    <row r="134" spans="1:7">
      <c r="A134" s="4">
        <v>908</v>
      </c>
      <c r="B134" s="4">
        <v>98</v>
      </c>
      <c r="C134" s="3">
        <v>407</v>
      </c>
      <c r="D134" s="3">
        <v>5</v>
      </c>
      <c r="E134" s="3">
        <v>8</v>
      </c>
      <c r="F134" s="3" t="s">
        <v>246</v>
      </c>
      <c r="G134" s="4">
        <f t="shared" si="1"/>
        <v>99.5</v>
      </c>
    </row>
    <row r="135" spans="1:7">
      <c r="A135" s="4">
        <v>909</v>
      </c>
      <c r="B135" s="4"/>
      <c r="C135" s="3"/>
      <c r="D135" s="3"/>
      <c r="E135" s="3"/>
      <c r="F135" s="3" t="s">
        <v>32</v>
      </c>
      <c r="G135" s="4">
        <f t="shared" si="1"/>
        <v>100</v>
      </c>
    </row>
    <row r="136" spans="1:7">
      <c r="A136" s="4">
        <v>910</v>
      </c>
      <c r="B136" s="4"/>
      <c r="C136" s="3"/>
      <c r="D136" s="3"/>
      <c r="E136" s="3"/>
      <c r="F136" s="3" t="s">
        <v>32</v>
      </c>
      <c r="G136" s="4">
        <f t="shared" si="1"/>
        <v>100</v>
      </c>
    </row>
    <row r="137" spans="1:7">
      <c r="A137" s="4">
        <v>911</v>
      </c>
      <c r="B137" s="4"/>
      <c r="C137" s="3"/>
      <c r="D137" s="3"/>
      <c r="E137" s="3"/>
      <c r="F137" s="3" t="s">
        <v>32</v>
      </c>
      <c r="G137" s="4">
        <f t="shared" si="1"/>
        <v>100</v>
      </c>
    </row>
    <row r="138" spans="1:7">
      <c r="A138" s="4">
        <v>912</v>
      </c>
      <c r="B138" s="4">
        <v>95</v>
      </c>
      <c r="C138" s="3">
        <v>404</v>
      </c>
      <c r="D138" s="3">
        <v>1</v>
      </c>
      <c r="E138" s="3">
        <v>2</v>
      </c>
      <c r="F138" s="3" t="s">
        <v>245</v>
      </c>
      <c r="G138" s="4">
        <f t="shared" si="1"/>
        <v>100</v>
      </c>
    </row>
    <row r="139" spans="1:7">
      <c r="A139" s="4">
        <v>913</v>
      </c>
      <c r="B139" s="4">
        <v>110</v>
      </c>
      <c r="C139" s="3">
        <v>420</v>
      </c>
      <c r="D139" s="3">
        <v>5</v>
      </c>
      <c r="E139" s="3">
        <v>2</v>
      </c>
      <c r="F139" s="3" t="s">
        <v>244</v>
      </c>
      <c r="G139" s="4">
        <f t="shared" si="1"/>
        <v>102.5</v>
      </c>
    </row>
    <row r="140" spans="1:7">
      <c r="A140" s="4">
        <v>914</v>
      </c>
      <c r="B140" s="4"/>
      <c r="C140" s="3"/>
      <c r="D140" s="3"/>
      <c r="E140" s="3"/>
      <c r="F140" s="3" t="s">
        <v>32</v>
      </c>
      <c r="G140" s="4">
        <f t="shared" si="1"/>
        <v>99.5</v>
      </c>
    </row>
    <row r="141" spans="1:7">
      <c r="A141" s="4">
        <v>915</v>
      </c>
      <c r="B141" s="4"/>
      <c r="C141" s="3"/>
      <c r="D141" s="3"/>
      <c r="E141" s="3"/>
      <c r="F141" s="3" t="s">
        <v>32</v>
      </c>
      <c r="G141" s="4">
        <f t="shared" si="1"/>
        <v>99.5</v>
      </c>
    </row>
    <row r="142" spans="1:7">
      <c r="A142" s="4">
        <v>916</v>
      </c>
      <c r="B142" s="4"/>
      <c r="C142" s="3"/>
      <c r="D142" s="3"/>
      <c r="E142" s="3"/>
      <c r="F142" s="3" t="s">
        <v>32</v>
      </c>
      <c r="G142" s="4">
        <f t="shared" si="1"/>
        <v>99.5</v>
      </c>
    </row>
    <row r="143" spans="1:7">
      <c r="A143" s="4">
        <v>917</v>
      </c>
      <c r="B143" s="4">
        <v>95</v>
      </c>
      <c r="C143" s="3">
        <v>405</v>
      </c>
      <c r="D143" s="3">
        <v>1</v>
      </c>
      <c r="E143" s="3">
        <v>2</v>
      </c>
      <c r="F143" s="3" t="s">
        <v>243</v>
      </c>
      <c r="G143" s="4">
        <f t="shared" si="1"/>
        <v>99</v>
      </c>
    </row>
    <row r="144" spans="1:7">
      <c r="A144" s="4">
        <v>918</v>
      </c>
      <c r="B144" s="4"/>
      <c r="C144" s="3"/>
      <c r="D144" s="3"/>
      <c r="E144" s="3"/>
      <c r="F144" s="3" t="s">
        <v>32</v>
      </c>
      <c r="G144" s="4">
        <f t="shared" si="1"/>
        <v>101</v>
      </c>
    </row>
    <row r="145" spans="1:7">
      <c r="A145" s="4">
        <v>919</v>
      </c>
      <c r="B145" s="4"/>
      <c r="C145" s="3"/>
      <c r="D145" s="3"/>
      <c r="E145" s="3"/>
      <c r="F145" s="3" t="s">
        <v>32</v>
      </c>
      <c r="G145" s="4">
        <f t="shared" si="1"/>
        <v>101</v>
      </c>
    </row>
    <row r="146" spans="1:7">
      <c r="A146" s="4">
        <v>920</v>
      </c>
      <c r="B146" s="4"/>
      <c r="C146" s="3"/>
      <c r="D146" s="3"/>
      <c r="E146" s="3"/>
      <c r="F146" s="3" t="s">
        <v>32</v>
      </c>
      <c r="G146" s="4">
        <f t="shared" si="1"/>
        <v>101</v>
      </c>
    </row>
    <row r="147" spans="1:7">
      <c r="A147" s="4">
        <v>921</v>
      </c>
      <c r="B147" s="4"/>
      <c r="C147" s="3"/>
      <c r="D147" s="3"/>
      <c r="E147" s="3"/>
      <c r="F147" s="3" t="s">
        <v>32</v>
      </c>
      <c r="G147" s="4">
        <f t="shared" si="1"/>
        <v>99.666666666666671</v>
      </c>
    </row>
    <row r="148" spans="1:7">
      <c r="A148" s="4">
        <v>922</v>
      </c>
      <c r="B148" s="4"/>
      <c r="C148" s="3"/>
      <c r="D148" s="3"/>
      <c r="E148" s="3"/>
      <c r="F148" s="3" t="s">
        <v>32</v>
      </c>
      <c r="G148" s="4">
        <f t="shared" si="1"/>
        <v>99.666666666666671</v>
      </c>
    </row>
    <row r="149" spans="1:7">
      <c r="A149" s="4">
        <v>923</v>
      </c>
      <c r="B149" s="4">
        <v>104</v>
      </c>
      <c r="C149" s="3">
        <v>414</v>
      </c>
      <c r="D149" s="3">
        <v>5</v>
      </c>
      <c r="E149" s="3">
        <v>4</v>
      </c>
      <c r="F149" s="3" t="s">
        <v>242</v>
      </c>
      <c r="G149" s="4">
        <f t="shared" si="1"/>
        <v>99.666666666666671</v>
      </c>
    </row>
    <row r="150" spans="1:7">
      <c r="A150" s="4">
        <v>924</v>
      </c>
      <c r="B150" s="4"/>
      <c r="C150" s="3"/>
      <c r="D150" s="3"/>
      <c r="E150" s="3"/>
      <c r="F150" s="3" t="s">
        <v>32</v>
      </c>
      <c r="G150" s="4">
        <f t="shared" si="1"/>
        <v>100.33333333333333</v>
      </c>
    </row>
    <row r="151" spans="1:7">
      <c r="A151" s="4">
        <v>925</v>
      </c>
      <c r="B151" s="4"/>
      <c r="C151" s="3"/>
      <c r="D151" s="3"/>
      <c r="E151" s="3"/>
      <c r="F151" s="3" t="s">
        <v>32</v>
      </c>
      <c r="G151" s="4">
        <f t="shared" si="1"/>
        <v>100.33333333333333</v>
      </c>
    </row>
    <row r="152" spans="1:7">
      <c r="A152" s="4">
        <v>926</v>
      </c>
      <c r="B152" s="4">
        <v>98</v>
      </c>
      <c r="C152" s="3">
        <v>408</v>
      </c>
      <c r="D152" s="3">
        <v>1</v>
      </c>
      <c r="E152" s="3">
        <v>2</v>
      </c>
      <c r="F152" s="3" t="s">
        <v>232</v>
      </c>
      <c r="G152" s="4">
        <f t="shared" si="1"/>
        <v>100.33333333333333</v>
      </c>
    </row>
    <row r="153" spans="1:7">
      <c r="A153" s="4">
        <v>927</v>
      </c>
      <c r="B153" s="4"/>
      <c r="C153" s="3"/>
      <c r="D153" s="3"/>
      <c r="E153" s="3"/>
      <c r="F153" s="3" t="s">
        <v>32</v>
      </c>
      <c r="G153" s="4">
        <f t="shared" si="1"/>
        <v>101.5</v>
      </c>
    </row>
    <row r="154" spans="1:7">
      <c r="A154" s="4">
        <v>928</v>
      </c>
      <c r="B154" s="4"/>
      <c r="C154" s="3"/>
      <c r="D154" s="3"/>
      <c r="E154" s="3"/>
      <c r="F154" s="3" t="s">
        <v>32</v>
      </c>
      <c r="G154" s="4">
        <f t="shared" si="1"/>
        <v>101.5</v>
      </c>
    </row>
    <row r="155" spans="1:7">
      <c r="A155" s="4">
        <v>929</v>
      </c>
      <c r="B155" s="4"/>
      <c r="C155" s="3"/>
      <c r="D155" s="3"/>
      <c r="E155" s="3"/>
      <c r="F155" s="3" t="s">
        <v>32</v>
      </c>
      <c r="G155" s="4">
        <f t="shared" si="1"/>
        <v>101.5</v>
      </c>
    </row>
    <row r="156" spans="1:7">
      <c r="A156" s="4">
        <v>930</v>
      </c>
      <c r="B156" s="4">
        <v>97</v>
      </c>
      <c r="C156" s="3">
        <v>407</v>
      </c>
      <c r="D156" s="3">
        <v>5</v>
      </c>
      <c r="E156" s="3">
        <v>8</v>
      </c>
      <c r="F156" s="3" t="s">
        <v>239</v>
      </c>
      <c r="G156" s="4">
        <f t="shared" ref="G156:G219" si="2">AVERAGE(B156:B165)</f>
        <v>101.5</v>
      </c>
    </row>
    <row r="157" spans="1:7">
      <c r="A157" s="4">
        <v>931</v>
      </c>
      <c r="B157" s="4"/>
      <c r="C157" s="3"/>
      <c r="D157" s="3"/>
      <c r="E157" s="3"/>
      <c r="F157" s="3" t="s">
        <v>32</v>
      </c>
      <c r="G157" s="4">
        <f t="shared" si="2"/>
        <v>106</v>
      </c>
    </row>
    <row r="158" spans="1:7">
      <c r="A158" s="4">
        <v>932</v>
      </c>
      <c r="B158" s="4"/>
      <c r="C158" s="3"/>
      <c r="D158" s="3"/>
      <c r="E158" s="3"/>
      <c r="F158" s="3" t="s">
        <v>32</v>
      </c>
      <c r="G158" s="4">
        <f t="shared" si="2"/>
        <v>107.5</v>
      </c>
    </row>
    <row r="159" spans="1:7">
      <c r="A159" s="4">
        <v>933</v>
      </c>
      <c r="B159" s="4">
        <v>106</v>
      </c>
      <c r="C159" s="3">
        <v>416</v>
      </c>
      <c r="D159" s="3">
        <v>5</v>
      </c>
      <c r="E159" s="3">
        <v>8</v>
      </c>
      <c r="F159" s="3" t="s">
        <v>239</v>
      </c>
      <c r="G159" s="4">
        <f t="shared" si="2"/>
        <v>107.5</v>
      </c>
    </row>
    <row r="160" spans="1:7">
      <c r="A160" s="4">
        <v>934</v>
      </c>
      <c r="B160" s="4"/>
      <c r="C160" s="3"/>
      <c r="D160" s="3"/>
      <c r="E160" s="3"/>
      <c r="F160" s="3" t="s">
        <v>32</v>
      </c>
      <c r="G160" s="4">
        <f t="shared" si="2"/>
        <v>109</v>
      </c>
    </row>
    <row r="161" spans="1:7">
      <c r="A161" s="4">
        <v>935</v>
      </c>
      <c r="B161" s="4"/>
      <c r="C161" s="3"/>
      <c r="D161" s="3"/>
      <c r="E161" s="3"/>
      <c r="F161" s="3" t="s">
        <v>32</v>
      </c>
      <c r="G161" s="4">
        <f t="shared" si="2"/>
        <v>109</v>
      </c>
    </row>
    <row r="162" spans="1:7">
      <c r="A162" s="4">
        <v>936</v>
      </c>
      <c r="B162" s="4"/>
      <c r="C162" s="3"/>
      <c r="D162" s="3"/>
      <c r="E162" s="3"/>
      <c r="F162" s="3" t="s">
        <v>32</v>
      </c>
      <c r="G162" s="4">
        <f t="shared" si="2"/>
        <v>109</v>
      </c>
    </row>
    <row r="163" spans="1:7">
      <c r="A163" s="4">
        <v>937</v>
      </c>
      <c r="B163" s="4"/>
      <c r="C163" s="3"/>
      <c r="D163" s="3"/>
      <c r="E163" s="3"/>
      <c r="F163" s="3" t="s">
        <v>32</v>
      </c>
      <c r="G163" s="4">
        <f t="shared" si="2"/>
        <v>109</v>
      </c>
    </row>
    <row r="164" spans="1:7">
      <c r="A164" s="4">
        <v>938</v>
      </c>
      <c r="B164" s="4"/>
      <c r="C164" s="3"/>
      <c r="D164" s="3"/>
      <c r="E164" s="3"/>
      <c r="F164" s="3" t="s">
        <v>32</v>
      </c>
      <c r="G164" s="4">
        <f t="shared" si="2"/>
        <v>109</v>
      </c>
    </row>
    <row r="165" spans="1:7">
      <c r="A165" s="4">
        <v>939</v>
      </c>
      <c r="B165" s="4"/>
      <c r="C165" s="3"/>
      <c r="D165" s="3"/>
      <c r="E165" s="3"/>
      <c r="F165" s="3" t="s">
        <v>32</v>
      </c>
      <c r="G165" s="4">
        <f t="shared" si="2"/>
        <v>109</v>
      </c>
    </row>
    <row r="166" spans="1:7">
      <c r="A166" s="4">
        <v>940</v>
      </c>
      <c r="B166" s="4"/>
      <c r="C166" s="3"/>
      <c r="D166" s="3"/>
      <c r="E166" s="3"/>
      <c r="F166" s="3" t="s">
        <v>32</v>
      </c>
      <c r="G166" s="4">
        <f t="shared" si="2"/>
        <v>108</v>
      </c>
    </row>
    <row r="167" spans="1:7">
      <c r="A167" s="4">
        <v>941</v>
      </c>
      <c r="B167" s="4">
        <v>109</v>
      </c>
      <c r="C167" s="3">
        <v>419</v>
      </c>
      <c r="D167" s="3">
        <v>1</v>
      </c>
      <c r="E167" s="3">
        <v>2</v>
      </c>
      <c r="F167" s="3" t="s">
        <v>232</v>
      </c>
      <c r="G167" s="4">
        <f t="shared" si="2"/>
        <v>103.66666666666667</v>
      </c>
    </row>
    <row r="168" spans="1:7">
      <c r="A168" s="4">
        <v>942</v>
      </c>
      <c r="B168" s="4"/>
      <c r="C168" s="3"/>
      <c r="D168" s="3"/>
      <c r="E168" s="3"/>
      <c r="F168" s="3" t="s">
        <v>32</v>
      </c>
      <c r="G168" s="4">
        <f t="shared" si="2"/>
        <v>101</v>
      </c>
    </row>
    <row r="169" spans="1:7">
      <c r="A169" s="4">
        <v>943</v>
      </c>
      <c r="B169" s="4"/>
      <c r="C169" s="3"/>
      <c r="D169" s="3"/>
      <c r="E169" s="3"/>
      <c r="F169" s="3" t="s">
        <v>32</v>
      </c>
      <c r="G169" s="4">
        <f t="shared" si="2"/>
        <v>101</v>
      </c>
    </row>
    <row r="170" spans="1:7">
      <c r="A170" s="4">
        <v>944</v>
      </c>
      <c r="B170" s="4"/>
      <c r="C170" s="3"/>
      <c r="D170" s="3"/>
      <c r="E170" s="3"/>
      <c r="F170" s="3" t="s">
        <v>32</v>
      </c>
      <c r="G170" s="4">
        <f t="shared" si="2"/>
        <v>101</v>
      </c>
    </row>
    <row r="171" spans="1:7">
      <c r="A171" s="4">
        <v>945</v>
      </c>
      <c r="B171" s="4"/>
      <c r="C171" s="3"/>
      <c r="D171" s="3"/>
      <c r="E171" s="3"/>
      <c r="F171" s="3" t="s">
        <v>32</v>
      </c>
      <c r="G171" s="4">
        <f t="shared" si="2"/>
        <v>101</v>
      </c>
    </row>
    <row r="172" spans="1:7">
      <c r="A172" s="4">
        <v>946</v>
      </c>
      <c r="B172" s="4"/>
      <c r="C172" s="3"/>
      <c r="D172" s="3"/>
      <c r="E172" s="3"/>
      <c r="F172" s="3" t="s">
        <v>32</v>
      </c>
      <c r="G172" s="4">
        <f t="shared" si="2"/>
        <v>97</v>
      </c>
    </row>
    <row r="173" spans="1:7">
      <c r="A173" s="4">
        <v>947</v>
      </c>
      <c r="B173" s="4"/>
      <c r="C173" s="3"/>
      <c r="D173" s="3"/>
      <c r="E173" s="3"/>
      <c r="F173" s="3" t="s">
        <v>32</v>
      </c>
      <c r="G173" s="4">
        <f t="shared" si="2"/>
        <v>97</v>
      </c>
    </row>
    <row r="174" spans="1:7">
      <c r="A174" s="4">
        <v>948</v>
      </c>
      <c r="B174" s="4"/>
      <c r="C174" s="3"/>
      <c r="D174" s="3"/>
      <c r="E174" s="3"/>
      <c r="F174" s="3" t="s">
        <v>32</v>
      </c>
      <c r="G174" s="4">
        <f t="shared" si="2"/>
        <v>100.75</v>
      </c>
    </row>
    <row r="175" spans="1:7">
      <c r="A175" s="4">
        <v>949</v>
      </c>
      <c r="B175" s="4">
        <v>107</v>
      </c>
      <c r="C175" s="3">
        <v>417</v>
      </c>
      <c r="D175" s="3">
        <v>1</v>
      </c>
      <c r="E175" s="3">
        <v>2</v>
      </c>
      <c r="F175" s="3" t="s">
        <v>232</v>
      </c>
      <c r="G175" s="4">
        <f t="shared" si="2"/>
        <v>102.4</v>
      </c>
    </row>
    <row r="176" spans="1:7">
      <c r="A176" s="4">
        <v>950</v>
      </c>
      <c r="B176" s="4">
        <v>95</v>
      </c>
      <c r="C176" s="3">
        <v>405</v>
      </c>
      <c r="D176" s="3">
        <v>4</v>
      </c>
      <c r="E176" s="3">
        <v>2</v>
      </c>
      <c r="F176" s="3" t="s">
        <v>134</v>
      </c>
      <c r="G176" s="4">
        <f t="shared" si="2"/>
        <v>100.4</v>
      </c>
    </row>
    <row r="177" spans="1:7">
      <c r="A177" s="4">
        <v>951</v>
      </c>
      <c r="B177" s="4"/>
      <c r="C177" s="3"/>
      <c r="D177" s="3"/>
      <c r="E177" s="3"/>
      <c r="F177" s="3" t="s">
        <v>32</v>
      </c>
      <c r="G177" s="4">
        <f t="shared" si="2"/>
        <v>101.6</v>
      </c>
    </row>
    <row r="178" spans="1:7">
      <c r="A178" s="4">
        <v>952</v>
      </c>
      <c r="B178" s="4"/>
      <c r="C178" s="3"/>
      <c r="D178" s="3"/>
      <c r="E178" s="3"/>
      <c r="F178" s="3" t="s">
        <v>32</v>
      </c>
      <c r="G178" s="4">
        <f t="shared" si="2"/>
        <v>99.166666666666671</v>
      </c>
    </row>
    <row r="179" spans="1:7">
      <c r="A179" s="4">
        <v>953</v>
      </c>
      <c r="B179" s="4"/>
      <c r="C179" s="3"/>
      <c r="D179" s="3"/>
      <c r="E179" s="3"/>
      <c r="F179" s="3" t="s">
        <v>32</v>
      </c>
      <c r="G179" s="4">
        <f t="shared" si="2"/>
        <v>99.166666666666671</v>
      </c>
    </row>
    <row r="180" spans="1:7">
      <c r="A180" s="4">
        <v>954</v>
      </c>
      <c r="B180" s="4"/>
      <c r="C180" s="3"/>
      <c r="D180" s="3"/>
      <c r="E180" s="3"/>
      <c r="F180" s="3" t="s">
        <v>32</v>
      </c>
      <c r="G180" s="4">
        <f t="shared" si="2"/>
        <v>98.428571428571431</v>
      </c>
    </row>
    <row r="181" spans="1:7">
      <c r="A181" s="4">
        <v>955</v>
      </c>
      <c r="B181" s="4">
        <v>89</v>
      </c>
      <c r="C181" s="3">
        <v>330</v>
      </c>
      <c r="D181" s="3">
        <v>5</v>
      </c>
      <c r="E181" s="3">
        <v>4</v>
      </c>
      <c r="F181" s="3" t="s">
        <v>241</v>
      </c>
      <c r="G181" s="4">
        <f t="shared" si="2"/>
        <v>98.428571428571431</v>
      </c>
    </row>
    <row r="182" spans="1:7">
      <c r="A182" s="4">
        <v>956</v>
      </c>
      <c r="B182" s="4"/>
      <c r="C182" s="3"/>
      <c r="D182" s="3"/>
      <c r="E182" s="3"/>
      <c r="F182" s="3" t="s">
        <v>32</v>
      </c>
      <c r="G182" s="4">
        <f t="shared" si="2"/>
        <v>100.57142857142857</v>
      </c>
    </row>
    <row r="183" spans="1:7">
      <c r="A183" s="4">
        <v>957</v>
      </c>
      <c r="B183" s="4">
        <v>112</v>
      </c>
      <c r="C183" s="3">
        <v>422</v>
      </c>
      <c r="D183" s="3">
        <v>1</v>
      </c>
      <c r="E183" s="3">
        <v>2</v>
      </c>
      <c r="F183" s="3" t="s">
        <v>232</v>
      </c>
      <c r="G183" s="4">
        <f t="shared" si="2"/>
        <v>100.25</v>
      </c>
    </row>
    <row r="184" spans="1:7">
      <c r="A184" s="4">
        <v>958</v>
      </c>
      <c r="B184" s="4">
        <v>109</v>
      </c>
      <c r="C184" s="3">
        <v>419</v>
      </c>
      <c r="D184" s="3">
        <v>1</v>
      </c>
      <c r="E184" s="3">
        <v>2</v>
      </c>
      <c r="F184" s="3" t="s">
        <v>232</v>
      </c>
      <c r="G184" s="4">
        <f t="shared" si="2"/>
        <v>99.125</v>
      </c>
    </row>
    <row r="185" spans="1:7">
      <c r="A185" s="4">
        <v>959</v>
      </c>
      <c r="B185" s="4">
        <v>97</v>
      </c>
      <c r="C185" s="3">
        <v>407</v>
      </c>
      <c r="D185" s="3">
        <v>3</v>
      </c>
      <c r="E185" s="3">
        <v>2</v>
      </c>
      <c r="F185" s="3" t="s">
        <v>240</v>
      </c>
      <c r="G185" s="4">
        <f t="shared" si="2"/>
        <v>97.714285714285708</v>
      </c>
    </row>
    <row r="186" spans="1:7">
      <c r="A186" s="4">
        <v>960</v>
      </c>
      <c r="B186" s="4">
        <v>101</v>
      </c>
      <c r="C186" s="3">
        <v>410</v>
      </c>
      <c r="D186" s="3">
        <v>3</v>
      </c>
      <c r="E186" s="3">
        <v>2</v>
      </c>
      <c r="F186" s="3" t="s">
        <v>240</v>
      </c>
      <c r="G186" s="4">
        <f t="shared" si="2"/>
        <v>97.857142857142861</v>
      </c>
    </row>
    <row r="187" spans="1:7">
      <c r="A187" s="4">
        <v>961</v>
      </c>
      <c r="B187" s="4">
        <v>87</v>
      </c>
      <c r="C187" s="3">
        <v>328</v>
      </c>
      <c r="D187" s="3">
        <v>1</v>
      </c>
      <c r="E187" s="3">
        <v>2</v>
      </c>
      <c r="F187" s="3" t="s">
        <v>232</v>
      </c>
      <c r="G187" s="4">
        <f t="shared" si="2"/>
        <v>97.333333333333329</v>
      </c>
    </row>
    <row r="188" spans="1:7">
      <c r="A188" s="4">
        <v>962</v>
      </c>
      <c r="B188" s="4"/>
      <c r="C188" s="3"/>
      <c r="D188" s="3"/>
      <c r="E188" s="3"/>
      <c r="F188" s="3" t="s">
        <v>32</v>
      </c>
      <c r="G188" s="4">
        <f t="shared" si="2"/>
        <v>99.4</v>
      </c>
    </row>
    <row r="189" spans="1:7">
      <c r="A189" s="4">
        <v>963</v>
      </c>
      <c r="B189" s="4">
        <v>94</v>
      </c>
      <c r="C189" s="3">
        <v>404</v>
      </c>
      <c r="D189" s="3">
        <v>1</v>
      </c>
      <c r="E189" s="3">
        <v>2</v>
      </c>
      <c r="F189" s="3" t="s">
        <v>232</v>
      </c>
      <c r="G189" s="4">
        <f t="shared" si="2"/>
        <v>100.66666666666667</v>
      </c>
    </row>
    <row r="190" spans="1:7">
      <c r="A190" s="4">
        <v>964</v>
      </c>
      <c r="B190" s="4"/>
      <c r="C190" s="3"/>
      <c r="D190" s="3"/>
      <c r="E190" s="3"/>
      <c r="F190" s="3" t="s">
        <v>32</v>
      </c>
      <c r="G190" s="4">
        <f t="shared" si="2"/>
        <v>102</v>
      </c>
    </row>
    <row r="191" spans="1:7">
      <c r="A191" s="4">
        <v>965</v>
      </c>
      <c r="B191" s="4">
        <v>104</v>
      </c>
      <c r="C191" s="3">
        <v>414</v>
      </c>
      <c r="D191" s="3">
        <v>1</v>
      </c>
      <c r="E191" s="3">
        <v>2</v>
      </c>
      <c r="F191" s="3" t="s">
        <v>232</v>
      </c>
      <c r="G191" s="4">
        <f t="shared" si="2"/>
        <v>103</v>
      </c>
    </row>
    <row r="192" spans="1:7">
      <c r="A192" s="4">
        <v>966</v>
      </c>
      <c r="B192" s="4">
        <v>98</v>
      </c>
      <c r="C192" s="3">
        <v>408</v>
      </c>
      <c r="D192" s="3">
        <v>1</v>
      </c>
      <c r="E192" s="3">
        <v>2</v>
      </c>
      <c r="F192" s="3" t="s">
        <v>232</v>
      </c>
      <c r="G192" s="4">
        <f t="shared" si="2"/>
        <v>102.5</v>
      </c>
    </row>
    <row r="193" spans="1:7">
      <c r="A193" s="4">
        <v>967</v>
      </c>
      <c r="B193" s="4">
        <v>103</v>
      </c>
      <c r="C193" s="3">
        <v>413</v>
      </c>
      <c r="D193" s="3">
        <v>1</v>
      </c>
      <c r="E193" s="3">
        <v>2</v>
      </c>
      <c r="F193" s="3" t="s">
        <v>232</v>
      </c>
      <c r="G193" s="4">
        <f t="shared" si="2"/>
        <v>103.4</v>
      </c>
    </row>
    <row r="194" spans="1:7">
      <c r="A194" s="4">
        <v>968</v>
      </c>
      <c r="B194" s="4"/>
      <c r="C194" s="3"/>
      <c r="D194" s="3"/>
      <c r="E194" s="3"/>
      <c r="F194" s="3" t="s">
        <v>32</v>
      </c>
      <c r="G194" s="4">
        <f t="shared" si="2"/>
        <v>105.2</v>
      </c>
    </row>
    <row r="195" spans="1:7">
      <c r="A195" s="4">
        <v>969</v>
      </c>
      <c r="B195" s="4">
        <v>98</v>
      </c>
      <c r="C195" s="3">
        <v>408</v>
      </c>
      <c r="D195" s="3">
        <v>5</v>
      </c>
      <c r="E195" s="3">
        <v>4</v>
      </c>
      <c r="F195" s="3" t="s">
        <v>232</v>
      </c>
      <c r="G195" s="4">
        <f t="shared" si="2"/>
        <v>105.2</v>
      </c>
    </row>
    <row r="196" spans="1:7">
      <c r="A196" s="4">
        <v>970</v>
      </c>
      <c r="B196" s="4"/>
      <c r="C196" s="3"/>
      <c r="D196" s="3"/>
      <c r="E196" s="3"/>
      <c r="F196" s="3" t="s">
        <v>32</v>
      </c>
      <c r="G196" s="4">
        <f t="shared" si="2"/>
        <v>106.4</v>
      </c>
    </row>
    <row r="197" spans="1:7">
      <c r="A197" s="4">
        <v>971</v>
      </c>
      <c r="B197" s="4"/>
      <c r="C197" s="3"/>
      <c r="D197" s="3"/>
      <c r="E197" s="3"/>
      <c r="F197" s="3" t="s">
        <v>32</v>
      </c>
      <c r="G197" s="4">
        <f t="shared" si="2"/>
        <v>106.4</v>
      </c>
    </row>
    <row r="198" spans="1:7">
      <c r="A198" s="4">
        <v>972</v>
      </c>
      <c r="B198" s="4">
        <v>107</v>
      </c>
      <c r="C198" s="3">
        <v>416</v>
      </c>
      <c r="D198" s="3">
        <v>5</v>
      </c>
      <c r="E198" s="3">
        <v>8</v>
      </c>
      <c r="F198" s="3" t="s">
        <v>239</v>
      </c>
      <c r="G198" s="4">
        <f t="shared" si="2"/>
        <v>106.4</v>
      </c>
    </row>
    <row r="199" spans="1:7">
      <c r="A199" s="4">
        <v>973</v>
      </c>
      <c r="B199" s="4"/>
      <c r="C199" s="3"/>
      <c r="D199" s="3"/>
      <c r="E199" s="3"/>
      <c r="F199" s="3" t="s">
        <v>32</v>
      </c>
      <c r="G199" s="4">
        <f t="shared" si="2"/>
        <v>106.25</v>
      </c>
    </row>
    <row r="200" spans="1:7">
      <c r="A200" s="4">
        <v>974</v>
      </c>
      <c r="B200" s="4">
        <v>108</v>
      </c>
      <c r="C200" s="3">
        <v>418</v>
      </c>
      <c r="D200" s="3">
        <v>1</v>
      </c>
      <c r="E200" s="3">
        <v>2</v>
      </c>
      <c r="F200" s="3" t="s">
        <v>232</v>
      </c>
      <c r="G200" s="4">
        <f t="shared" si="2"/>
        <v>106.25</v>
      </c>
    </row>
    <row r="201" spans="1:7">
      <c r="A201" s="4">
        <v>975</v>
      </c>
      <c r="B201" s="4">
        <v>101</v>
      </c>
      <c r="C201" s="3">
        <v>411</v>
      </c>
      <c r="D201" s="3">
        <v>5</v>
      </c>
      <c r="E201" s="3">
        <v>2</v>
      </c>
      <c r="F201" s="3" t="s">
        <v>232</v>
      </c>
      <c r="G201" s="4">
        <f t="shared" si="2"/>
        <v>105.66666666666667</v>
      </c>
    </row>
    <row r="202" spans="1:7">
      <c r="A202" s="4">
        <v>976</v>
      </c>
      <c r="B202" s="4"/>
      <c r="C202" s="3"/>
      <c r="D202" s="3"/>
      <c r="E202" s="3"/>
      <c r="F202" s="3" t="s">
        <v>32</v>
      </c>
      <c r="G202" s="4">
        <f t="shared" si="2"/>
        <v>103.33333333333333</v>
      </c>
    </row>
    <row r="203" spans="1:7">
      <c r="A203" s="4">
        <v>977</v>
      </c>
      <c r="B203" s="4">
        <v>112</v>
      </c>
      <c r="C203" s="3">
        <v>422</v>
      </c>
      <c r="D203" s="3">
        <v>2</v>
      </c>
      <c r="E203" s="3">
        <v>2</v>
      </c>
      <c r="F203" s="3" t="s">
        <v>231</v>
      </c>
      <c r="G203" s="4">
        <f t="shared" si="2"/>
        <v>103.33333333333333</v>
      </c>
    </row>
    <row r="204" spans="1:7">
      <c r="A204" s="4">
        <v>978</v>
      </c>
      <c r="B204" s="4"/>
      <c r="C204" s="3"/>
      <c r="D204" s="3"/>
      <c r="E204" s="3"/>
      <c r="F204" s="3" t="s">
        <v>32</v>
      </c>
      <c r="G204" s="4">
        <f t="shared" si="2"/>
        <v>99</v>
      </c>
    </row>
    <row r="205" spans="1:7">
      <c r="A205" s="4">
        <v>979</v>
      </c>
      <c r="B205" s="4">
        <v>104</v>
      </c>
      <c r="C205" s="3">
        <v>414</v>
      </c>
      <c r="D205" s="3">
        <v>4</v>
      </c>
      <c r="E205" s="3">
        <v>3</v>
      </c>
      <c r="F205" s="3" t="s">
        <v>134</v>
      </c>
      <c r="G205" s="4">
        <f t="shared" si="2"/>
        <v>99</v>
      </c>
    </row>
    <row r="206" spans="1:7">
      <c r="A206" s="4">
        <v>980</v>
      </c>
      <c r="B206" s="4"/>
      <c r="C206" s="3"/>
      <c r="D206" s="3"/>
      <c r="E206" s="3"/>
      <c r="F206" s="3" t="s">
        <v>32</v>
      </c>
      <c r="G206" s="4">
        <f t="shared" si="2"/>
        <v>97</v>
      </c>
    </row>
    <row r="207" spans="1:7">
      <c r="A207" s="4">
        <v>981</v>
      </c>
      <c r="B207" s="4"/>
      <c r="C207" s="3"/>
      <c r="D207" s="3"/>
      <c r="E207" s="3"/>
      <c r="F207" s="3" t="s">
        <v>32</v>
      </c>
      <c r="G207" s="4">
        <f t="shared" si="2"/>
        <v>97</v>
      </c>
    </row>
    <row r="208" spans="1:7">
      <c r="A208" s="4">
        <v>982</v>
      </c>
      <c r="B208" s="4"/>
      <c r="C208" s="3"/>
      <c r="D208" s="3"/>
      <c r="E208" s="3"/>
      <c r="F208" s="3" t="s">
        <v>32</v>
      </c>
      <c r="G208" s="4">
        <f t="shared" si="2"/>
        <v>99.333333333333329</v>
      </c>
    </row>
    <row r="209" spans="1:7">
      <c r="A209" s="4">
        <v>983</v>
      </c>
      <c r="B209" s="4"/>
      <c r="C209" s="3"/>
      <c r="D209" s="3"/>
      <c r="E209" s="3"/>
      <c r="F209" s="3" t="s">
        <v>32</v>
      </c>
      <c r="G209" s="4">
        <f t="shared" si="2"/>
        <v>99.333333333333329</v>
      </c>
    </row>
    <row r="210" spans="1:7">
      <c r="A210" s="4">
        <v>984</v>
      </c>
      <c r="B210" s="4"/>
      <c r="C210" s="3"/>
      <c r="D210" s="3"/>
      <c r="E210" s="3"/>
      <c r="F210" s="3" t="s">
        <v>32</v>
      </c>
      <c r="G210" s="4">
        <f t="shared" si="2"/>
        <v>99.333333333333329</v>
      </c>
    </row>
    <row r="211" spans="1:7">
      <c r="A211" s="4">
        <v>985</v>
      </c>
      <c r="B211" s="4">
        <v>94</v>
      </c>
      <c r="C211" s="3">
        <v>404</v>
      </c>
      <c r="D211" s="3">
        <v>4</v>
      </c>
      <c r="E211" s="3">
        <v>2</v>
      </c>
      <c r="F211" s="3" t="s">
        <v>234</v>
      </c>
      <c r="G211" s="4">
        <f t="shared" si="2"/>
        <v>99.333333333333329</v>
      </c>
    </row>
    <row r="212" spans="1:7">
      <c r="A212" s="4">
        <v>986</v>
      </c>
      <c r="B212" s="4"/>
      <c r="C212" s="3"/>
      <c r="D212" s="3"/>
      <c r="E212" s="3"/>
      <c r="F212" s="3" t="s">
        <v>32</v>
      </c>
      <c r="G212" s="4">
        <f t="shared" si="2"/>
        <v>102</v>
      </c>
    </row>
    <row r="213" spans="1:7">
      <c r="A213" s="4">
        <v>987</v>
      </c>
      <c r="B213" s="4"/>
      <c r="C213" s="3"/>
      <c r="D213" s="3"/>
      <c r="E213" s="3"/>
      <c r="F213" s="3" t="s">
        <v>32</v>
      </c>
      <c r="G213" s="4">
        <f t="shared" si="2"/>
        <v>102</v>
      </c>
    </row>
    <row r="214" spans="1:7">
      <c r="A214" s="4">
        <v>988</v>
      </c>
      <c r="B214" s="4"/>
      <c r="C214" s="3"/>
      <c r="D214" s="3"/>
      <c r="E214" s="3"/>
      <c r="F214" s="3" t="s">
        <v>32</v>
      </c>
      <c r="G214" s="4">
        <f t="shared" si="2"/>
        <v>102</v>
      </c>
    </row>
    <row r="215" spans="1:7">
      <c r="A215" s="4">
        <v>989</v>
      </c>
      <c r="B215" s="4">
        <v>100</v>
      </c>
      <c r="C215" s="3">
        <v>410</v>
      </c>
      <c r="D215" s="3">
        <v>4</v>
      </c>
      <c r="E215" s="3">
        <v>2</v>
      </c>
      <c r="F215" s="3" t="s">
        <v>234</v>
      </c>
      <c r="G215" s="4">
        <f t="shared" si="2"/>
        <v>102</v>
      </c>
    </row>
    <row r="216" spans="1:7">
      <c r="A216" s="4">
        <v>990</v>
      </c>
      <c r="B216" s="4"/>
      <c r="C216" s="3"/>
      <c r="D216" s="3"/>
      <c r="E216" s="3"/>
      <c r="F216" s="3" t="s">
        <v>32</v>
      </c>
      <c r="G216" s="4">
        <f t="shared" si="2"/>
        <v>104</v>
      </c>
    </row>
    <row r="217" spans="1:7">
      <c r="A217" s="4">
        <v>991</v>
      </c>
      <c r="B217" s="4">
        <v>104</v>
      </c>
      <c r="C217" s="3">
        <v>414</v>
      </c>
      <c r="D217" s="3">
        <v>7</v>
      </c>
      <c r="E217" s="3">
        <v>1</v>
      </c>
      <c r="F217" s="3" t="s">
        <v>238</v>
      </c>
      <c r="G217" s="4">
        <f t="shared" si="2"/>
        <v>104.5</v>
      </c>
    </row>
    <row r="218" spans="1:7">
      <c r="A218" s="4">
        <v>992</v>
      </c>
      <c r="B218" s="4"/>
      <c r="C218" s="3"/>
      <c r="D218" s="3"/>
      <c r="E218" s="3"/>
      <c r="F218" s="3" t="s">
        <v>32</v>
      </c>
      <c r="G218" s="4">
        <f t="shared" si="2"/>
        <v>105</v>
      </c>
    </row>
    <row r="219" spans="1:7">
      <c r="A219" s="4">
        <v>993</v>
      </c>
      <c r="B219" s="4"/>
      <c r="C219" s="3"/>
      <c r="D219" s="3"/>
      <c r="E219" s="3"/>
      <c r="F219" s="3" t="s">
        <v>32</v>
      </c>
      <c r="G219" s="4">
        <f t="shared" si="2"/>
        <v>105</v>
      </c>
    </row>
    <row r="220" spans="1:7">
      <c r="A220" s="4">
        <v>994</v>
      </c>
      <c r="B220" s="4"/>
      <c r="C220" s="3"/>
      <c r="D220" s="3"/>
      <c r="E220" s="3"/>
      <c r="F220" s="3" t="s">
        <v>32</v>
      </c>
      <c r="G220" s="4">
        <f t="shared" ref="G220:G283" si="3">AVERAGE(B220:B229)</f>
        <v>105</v>
      </c>
    </row>
    <row r="221" spans="1:7">
      <c r="A221" s="4">
        <v>995</v>
      </c>
      <c r="B221" s="4"/>
      <c r="C221" s="3"/>
      <c r="D221" s="3"/>
      <c r="E221" s="3"/>
      <c r="F221" s="3" t="s">
        <v>32</v>
      </c>
      <c r="G221" s="4">
        <f t="shared" si="3"/>
        <v>111</v>
      </c>
    </row>
    <row r="222" spans="1:7">
      <c r="A222" s="4">
        <v>996</v>
      </c>
      <c r="B222" s="4"/>
      <c r="C222" s="3"/>
      <c r="D222" s="3"/>
      <c r="E222" s="3"/>
      <c r="F222" s="3" t="s">
        <v>32</v>
      </c>
      <c r="G222" s="4">
        <f t="shared" si="3"/>
        <v>111</v>
      </c>
    </row>
    <row r="223" spans="1:7">
      <c r="A223" s="4">
        <v>997</v>
      </c>
      <c r="B223" s="4"/>
      <c r="C223" s="3"/>
      <c r="D223" s="3"/>
      <c r="E223" s="3"/>
      <c r="F223" s="3" t="s">
        <v>32</v>
      </c>
      <c r="G223" s="4">
        <f t="shared" si="3"/>
        <v>107.33333333333333</v>
      </c>
    </row>
    <row r="224" spans="1:7">
      <c r="A224" s="4">
        <v>998</v>
      </c>
      <c r="B224" s="4"/>
      <c r="C224" s="3"/>
      <c r="D224" s="3"/>
      <c r="E224" s="3"/>
      <c r="F224" s="3" t="s">
        <v>32</v>
      </c>
      <c r="G224" s="4">
        <f t="shared" si="3"/>
        <v>107</v>
      </c>
    </row>
    <row r="225" spans="1:7">
      <c r="A225" s="4">
        <v>999</v>
      </c>
      <c r="B225" s="4"/>
      <c r="C225" s="3"/>
      <c r="D225" s="3"/>
      <c r="E225" s="3"/>
      <c r="F225" s="3" t="s">
        <v>32</v>
      </c>
      <c r="G225" s="4">
        <f t="shared" si="3"/>
        <v>107</v>
      </c>
    </row>
    <row r="226" spans="1:7">
      <c r="A226" s="4">
        <v>1000</v>
      </c>
      <c r="B226" s="4">
        <v>105</v>
      </c>
      <c r="C226" s="3">
        <v>415</v>
      </c>
      <c r="D226" s="3">
        <v>3</v>
      </c>
      <c r="E226" s="3">
        <v>2</v>
      </c>
      <c r="F226" s="3" t="s">
        <v>236</v>
      </c>
      <c r="G226" s="4">
        <f t="shared" si="3"/>
        <v>107</v>
      </c>
    </row>
    <row r="227" spans="1:7">
      <c r="A227" s="4">
        <v>1001</v>
      </c>
      <c r="B227" s="4"/>
      <c r="C227" s="3"/>
      <c r="D227" s="3"/>
      <c r="E227" s="3"/>
      <c r="F227" s="3" t="s">
        <v>32</v>
      </c>
      <c r="G227" s="4">
        <f t="shared" si="3"/>
        <v>107.66666666666667</v>
      </c>
    </row>
    <row r="228" spans="1:7">
      <c r="A228" s="4">
        <v>1002</v>
      </c>
      <c r="B228" s="4"/>
      <c r="C228" s="3"/>
      <c r="D228" s="3"/>
      <c r="E228" s="3"/>
      <c r="F228" s="3" t="s">
        <v>32</v>
      </c>
      <c r="G228" s="4">
        <f t="shared" si="3"/>
        <v>107.66666666666667</v>
      </c>
    </row>
    <row r="229" spans="1:7">
      <c r="A229" s="4">
        <v>1003</v>
      </c>
      <c r="B229" s="4"/>
      <c r="C229" s="3"/>
      <c r="D229" s="3"/>
      <c r="E229" s="3"/>
      <c r="F229" s="3" t="s">
        <v>32</v>
      </c>
      <c r="G229" s="4">
        <f t="shared" si="3"/>
        <v>107.66666666666667</v>
      </c>
    </row>
    <row r="230" spans="1:7">
      <c r="A230" s="4">
        <v>1004</v>
      </c>
      <c r="B230" s="4">
        <v>117</v>
      </c>
      <c r="C230" s="3">
        <v>426</v>
      </c>
      <c r="D230" s="3">
        <v>3</v>
      </c>
      <c r="E230" s="3">
        <v>2</v>
      </c>
      <c r="F230" s="3" t="s">
        <v>236</v>
      </c>
      <c r="G230" s="4">
        <f t="shared" si="3"/>
        <v>107.66666666666667</v>
      </c>
    </row>
    <row r="231" spans="1:7">
      <c r="A231" s="4">
        <v>1005</v>
      </c>
      <c r="B231" s="4"/>
      <c r="C231" s="3"/>
      <c r="D231" s="3"/>
      <c r="E231" s="3"/>
      <c r="F231" s="3" t="s">
        <v>32</v>
      </c>
      <c r="G231" s="4">
        <f t="shared" si="3"/>
        <v>107</v>
      </c>
    </row>
    <row r="232" spans="1:7">
      <c r="A232" s="4">
        <v>1006</v>
      </c>
      <c r="B232" s="4">
        <v>100</v>
      </c>
      <c r="C232" s="3">
        <v>410</v>
      </c>
      <c r="D232" s="3">
        <v>1</v>
      </c>
      <c r="E232" s="3">
        <v>2</v>
      </c>
      <c r="F232" s="3" t="s">
        <v>232</v>
      </c>
      <c r="G232" s="4">
        <f t="shared" si="3"/>
        <v>107</v>
      </c>
    </row>
    <row r="233" spans="1:7">
      <c r="A233" s="4">
        <v>1007</v>
      </c>
      <c r="B233" s="4">
        <v>106</v>
      </c>
      <c r="C233" s="3">
        <v>416</v>
      </c>
      <c r="D233" s="3">
        <v>5</v>
      </c>
      <c r="E233" s="3">
        <v>4</v>
      </c>
      <c r="F233" s="3" t="s">
        <v>236</v>
      </c>
      <c r="G233" s="4">
        <f t="shared" si="3"/>
        <v>110.66666666666667</v>
      </c>
    </row>
    <row r="234" spans="1:7">
      <c r="A234" s="4">
        <v>1008</v>
      </c>
      <c r="B234" s="4"/>
      <c r="C234" s="3"/>
      <c r="D234" s="3"/>
      <c r="E234" s="3"/>
      <c r="F234" s="3" t="s">
        <v>32</v>
      </c>
      <c r="G234" s="4">
        <f t="shared" si="3"/>
        <v>108.33333333333333</v>
      </c>
    </row>
    <row r="235" spans="1:7">
      <c r="A235" s="4">
        <v>1009</v>
      </c>
      <c r="B235" s="4"/>
      <c r="C235" s="3"/>
      <c r="D235" s="3"/>
      <c r="E235" s="3"/>
      <c r="F235" s="3" t="s">
        <v>32</v>
      </c>
      <c r="G235" s="4">
        <f t="shared" si="3"/>
        <v>109.5</v>
      </c>
    </row>
    <row r="236" spans="1:7">
      <c r="A236" s="4">
        <v>1010</v>
      </c>
      <c r="B236" s="4"/>
      <c r="C236" s="3"/>
      <c r="D236" s="3"/>
      <c r="E236" s="3"/>
      <c r="F236" s="3" t="s">
        <v>32</v>
      </c>
      <c r="G236" s="4">
        <f t="shared" si="3"/>
        <v>107.2</v>
      </c>
    </row>
    <row r="237" spans="1:7">
      <c r="A237" s="4">
        <v>1011</v>
      </c>
      <c r="B237" s="4"/>
      <c r="C237" s="3"/>
      <c r="D237" s="3"/>
      <c r="E237" s="3"/>
      <c r="F237" s="3" t="s">
        <v>32</v>
      </c>
      <c r="G237" s="4">
        <f t="shared" si="3"/>
        <v>107.2</v>
      </c>
    </row>
    <row r="238" spans="1:7">
      <c r="A238" s="4">
        <v>1012</v>
      </c>
      <c r="B238" s="4"/>
      <c r="C238" s="3"/>
      <c r="D238" s="3"/>
      <c r="E238" s="3"/>
      <c r="F238" s="3" t="s">
        <v>32</v>
      </c>
      <c r="G238" s="4">
        <f t="shared" si="3"/>
        <v>107.2</v>
      </c>
    </row>
    <row r="239" spans="1:7">
      <c r="A239" s="4">
        <v>1013</v>
      </c>
      <c r="B239" s="4"/>
      <c r="C239" s="3"/>
      <c r="D239" s="3"/>
      <c r="E239" s="3"/>
      <c r="F239" s="3" t="s">
        <v>32</v>
      </c>
      <c r="G239" s="4">
        <f t="shared" si="3"/>
        <v>107.2</v>
      </c>
    </row>
    <row r="240" spans="1:7">
      <c r="A240" s="4">
        <v>1014</v>
      </c>
      <c r="B240" s="4">
        <v>115</v>
      </c>
      <c r="C240" s="3">
        <v>425</v>
      </c>
      <c r="D240" s="3">
        <v>5</v>
      </c>
      <c r="E240" s="3">
        <v>2</v>
      </c>
      <c r="F240" s="3" t="s">
        <v>237</v>
      </c>
      <c r="G240" s="4">
        <f t="shared" si="3"/>
        <v>107.2</v>
      </c>
    </row>
    <row r="241" spans="1:7">
      <c r="A241" s="4">
        <v>1015</v>
      </c>
      <c r="B241" s="4"/>
      <c r="C241" s="3"/>
      <c r="D241" s="3"/>
      <c r="E241" s="3"/>
      <c r="F241" s="3" t="s">
        <v>32</v>
      </c>
      <c r="G241" s="4">
        <f t="shared" si="3"/>
        <v>105.25</v>
      </c>
    </row>
    <row r="242" spans="1:7">
      <c r="A242" s="4">
        <v>1016</v>
      </c>
      <c r="B242" s="4">
        <v>111</v>
      </c>
      <c r="C242" s="3">
        <v>420</v>
      </c>
      <c r="D242" s="3">
        <v>2</v>
      </c>
      <c r="E242" s="3">
        <v>2</v>
      </c>
      <c r="F242" s="3" t="s">
        <v>236</v>
      </c>
      <c r="G242" s="4">
        <f t="shared" si="3"/>
        <v>105.25</v>
      </c>
    </row>
    <row r="243" spans="1:7">
      <c r="A243" s="4">
        <v>1017</v>
      </c>
      <c r="B243" s="4">
        <v>99</v>
      </c>
      <c r="C243" s="3">
        <v>409</v>
      </c>
      <c r="D243" s="3">
        <v>3</v>
      </c>
      <c r="E243" s="3">
        <v>2</v>
      </c>
      <c r="F243" s="3" t="s">
        <v>236</v>
      </c>
      <c r="G243" s="4">
        <f t="shared" si="3"/>
        <v>103.33333333333333</v>
      </c>
    </row>
    <row r="244" spans="1:7">
      <c r="A244" s="4">
        <v>1018</v>
      </c>
      <c r="B244" s="4">
        <v>113</v>
      </c>
      <c r="C244" s="3">
        <v>423</v>
      </c>
      <c r="D244" s="3">
        <v>2</v>
      </c>
      <c r="E244" s="3">
        <v>2</v>
      </c>
      <c r="F244" s="3" t="s">
        <v>236</v>
      </c>
      <c r="G244" s="4">
        <f t="shared" si="3"/>
        <v>105.5</v>
      </c>
    </row>
    <row r="245" spans="1:7">
      <c r="A245" s="4">
        <v>1019</v>
      </c>
      <c r="B245" s="4">
        <v>98</v>
      </c>
      <c r="C245" s="3">
        <v>408</v>
      </c>
      <c r="D245" s="3">
        <v>4</v>
      </c>
      <c r="E245" s="3">
        <v>2</v>
      </c>
      <c r="F245" s="3" t="s">
        <v>234</v>
      </c>
      <c r="G245" s="4">
        <f t="shared" si="3"/>
        <v>98</v>
      </c>
    </row>
    <row r="246" spans="1:7">
      <c r="A246" s="4">
        <v>1020</v>
      </c>
      <c r="B246" s="4"/>
      <c r="C246" s="3"/>
      <c r="D246" s="3"/>
      <c r="E246" s="3"/>
      <c r="F246" s="3" t="s">
        <v>32</v>
      </c>
      <c r="G246" s="4">
        <f t="shared" si="3"/>
        <v>116</v>
      </c>
    </row>
    <row r="247" spans="1:7">
      <c r="A247" s="4">
        <v>1021</v>
      </c>
      <c r="B247" s="4"/>
      <c r="C247" s="3"/>
      <c r="D247" s="3"/>
      <c r="E247" s="3"/>
      <c r="F247" s="3" t="s">
        <v>32</v>
      </c>
      <c r="G247" s="4">
        <f t="shared" si="3"/>
        <v>116</v>
      </c>
    </row>
    <row r="248" spans="1:7">
      <c r="A248" s="4">
        <v>1022</v>
      </c>
      <c r="B248" s="4"/>
      <c r="C248" s="3"/>
      <c r="D248" s="3"/>
      <c r="E248" s="3"/>
      <c r="F248" s="3" t="s">
        <v>32</v>
      </c>
      <c r="G248" s="4">
        <f t="shared" si="3"/>
        <v>106.5</v>
      </c>
    </row>
    <row r="249" spans="1:7">
      <c r="A249" s="4">
        <v>1023</v>
      </c>
      <c r="B249" s="4"/>
      <c r="C249" s="3"/>
      <c r="D249" s="3"/>
      <c r="E249" s="3"/>
      <c r="F249" s="3" t="s">
        <v>32</v>
      </c>
      <c r="G249" s="4">
        <f t="shared" si="3"/>
        <v>108</v>
      </c>
    </row>
    <row r="250" spans="1:7">
      <c r="A250" s="4">
        <v>1024</v>
      </c>
      <c r="B250" s="4"/>
      <c r="C250" s="3"/>
      <c r="D250" s="3"/>
      <c r="E250" s="3"/>
      <c r="F250" s="3" t="s">
        <v>32</v>
      </c>
      <c r="G250" s="4">
        <f t="shared" si="3"/>
        <v>106.5</v>
      </c>
    </row>
    <row r="251" spans="1:7">
      <c r="A251" s="4">
        <v>1025</v>
      </c>
      <c r="B251" s="4"/>
      <c r="C251" s="3"/>
      <c r="D251" s="3"/>
      <c r="E251" s="3"/>
      <c r="F251" s="3" t="s">
        <v>32</v>
      </c>
      <c r="G251" s="4">
        <f t="shared" si="3"/>
        <v>104.4</v>
      </c>
    </row>
    <row r="252" spans="1:7">
      <c r="A252" s="4">
        <v>1026</v>
      </c>
      <c r="B252" s="4"/>
      <c r="C252" s="3"/>
      <c r="D252" s="3"/>
      <c r="E252" s="3"/>
      <c r="F252" s="3" t="s">
        <v>32</v>
      </c>
      <c r="G252" s="4">
        <f t="shared" si="3"/>
        <v>104.4</v>
      </c>
    </row>
    <row r="253" spans="1:7">
      <c r="A253" s="4">
        <v>1027</v>
      </c>
      <c r="B253" s="4"/>
      <c r="C253" s="3"/>
      <c r="D253" s="3"/>
      <c r="E253" s="3"/>
      <c r="F253" s="3" t="s">
        <v>32</v>
      </c>
      <c r="G253" s="4">
        <f t="shared" si="3"/>
        <v>104.33333333333333</v>
      </c>
    </row>
    <row r="254" spans="1:7">
      <c r="A254" s="4">
        <v>1028</v>
      </c>
      <c r="B254" s="4"/>
      <c r="C254" s="3"/>
      <c r="D254" s="3"/>
      <c r="E254" s="3"/>
      <c r="F254" s="3" t="s">
        <v>32</v>
      </c>
      <c r="G254" s="4">
        <f t="shared" si="3"/>
        <v>104.33333333333333</v>
      </c>
    </row>
    <row r="255" spans="1:7">
      <c r="A255" s="4">
        <v>1029</v>
      </c>
      <c r="B255" s="4">
        <v>116</v>
      </c>
      <c r="C255" s="3">
        <v>426</v>
      </c>
      <c r="D255" s="3">
        <v>1</v>
      </c>
      <c r="E255" s="3">
        <v>2</v>
      </c>
      <c r="F255" s="3" t="s">
        <v>235</v>
      </c>
      <c r="G255" s="4">
        <f t="shared" si="3"/>
        <v>104.33333333333333</v>
      </c>
    </row>
    <row r="256" spans="1:7">
      <c r="A256" s="4">
        <v>1030</v>
      </c>
      <c r="B256" s="4"/>
      <c r="C256" s="3"/>
      <c r="D256" s="3"/>
      <c r="E256" s="3"/>
      <c r="F256" s="3" t="s">
        <v>32</v>
      </c>
      <c r="G256" s="4">
        <f t="shared" si="3"/>
        <v>102</v>
      </c>
    </row>
    <row r="257" spans="1:7">
      <c r="A257" s="4">
        <v>1031</v>
      </c>
      <c r="B257" s="4">
        <v>97</v>
      </c>
      <c r="C257" s="3">
        <v>407</v>
      </c>
      <c r="D257" s="3">
        <v>4</v>
      </c>
      <c r="E257" s="3">
        <v>2</v>
      </c>
      <c r="F257" s="3" t="s">
        <v>234</v>
      </c>
      <c r="G257" s="4">
        <f t="shared" si="3"/>
        <v>102</v>
      </c>
    </row>
    <row r="258" spans="1:7">
      <c r="A258" s="4">
        <v>1032</v>
      </c>
      <c r="B258" s="4">
        <v>111</v>
      </c>
      <c r="C258" s="3">
        <v>420</v>
      </c>
      <c r="D258" s="3">
        <v>5</v>
      </c>
      <c r="E258" s="3">
        <v>2</v>
      </c>
      <c r="F258" s="3" t="s">
        <v>232</v>
      </c>
      <c r="G258" s="4">
        <f t="shared" si="3"/>
        <v>103.2</v>
      </c>
    </row>
    <row r="259" spans="1:7">
      <c r="A259" s="4">
        <v>1033</v>
      </c>
      <c r="B259" s="4">
        <v>102</v>
      </c>
      <c r="C259" s="3">
        <v>412</v>
      </c>
      <c r="D259" s="3">
        <v>5</v>
      </c>
      <c r="E259" s="3">
        <v>4</v>
      </c>
      <c r="F259" s="3" t="s">
        <v>232</v>
      </c>
      <c r="G259" s="4">
        <f t="shared" si="3"/>
        <v>101.25</v>
      </c>
    </row>
    <row r="260" spans="1:7">
      <c r="A260" s="4">
        <v>1034</v>
      </c>
      <c r="B260" s="4">
        <v>96</v>
      </c>
      <c r="C260" s="3">
        <v>406</v>
      </c>
      <c r="D260" s="3">
        <v>5</v>
      </c>
      <c r="E260" s="3">
        <v>8</v>
      </c>
      <c r="F260" s="3" t="s">
        <v>233</v>
      </c>
      <c r="G260" s="4">
        <f t="shared" si="3"/>
        <v>101</v>
      </c>
    </row>
    <row r="261" spans="1:7">
      <c r="A261" s="4">
        <v>1035</v>
      </c>
      <c r="B261" s="4"/>
      <c r="C261" s="3"/>
      <c r="D261" s="3"/>
      <c r="E261" s="3"/>
      <c r="F261" s="3" t="s">
        <v>32</v>
      </c>
      <c r="G261" s="4">
        <f t="shared" si="3"/>
        <v>103.5</v>
      </c>
    </row>
    <row r="262" spans="1:7">
      <c r="A262" s="4">
        <v>1036</v>
      </c>
      <c r="B262" s="4">
        <v>104</v>
      </c>
      <c r="C262" s="3">
        <v>413</v>
      </c>
      <c r="D262" s="3">
        <v>5</v>
      </c>
      <c r="E262" s="3">
        <v>4</v>
      </c>
      <c r="F262" s="3" t="s">
        <v>232</v>
      </c>
      <c r="G262" s="4">
        <f t="shared" si="3"/>
        <v>103.5</v>
      </c>
    </row>
    <row r="263" spans="1:7">
      <c r="A263" s="4">
        <v>1037</v>
      </c>
      <c r="B263" s="4"/>
      <c r="C263" s="3"/>
      <c r="D263" s="3"/>
      <c r="E263" s="3"/>
      <c r="F263" s="3" t="s">
        <v>32</v>
      </c>
      <c r="G263" s="4">
        <f t="shared" si="3"/>
        <v>103</v>
      </c>
    </row>
    <row r="264" spans="1:7">
      <c r="A264" s="4">
        <v>1038</v>
      </c>
      <c r="B264" s="4"/>
      <c r="C264" s="3"/>
      <c r="D264" s="3"/>
      <c r="E264" s="3"/>
      <c r="F264" s="3" t="s">
        <v>32</v>
      </c>
      <c r="G264" s="4">
        <f t="shared" si="3"/>
        <v>103</v>
      </c>
    </row>
    <row r="265" spans="1:7">
      <c r="A265" s="4">
        <v>1039</v>
      </c>
      <c r="B265" s="4"/>
      <c r="C265" s="3"/>
      <c r="D265" s="3"/>
      <c r="E265" s="3"/>
      <c r="F265" s="3" t="s">
        <v>32</v>
      </c>
      <c r="G265" s="4">
        <f t="shared" si="3"/>
        <v>106</v>
      </c>
    </row>
    <row r="266" spans="1:7">
      <c r="A266" s="4">
        <v>1040</v>
      </c>
      <c r="B266" s="4"/>
      <c r="C266" s="3"/>
      <c r="D266" s="3"/>
      <c r="E266" s="3"/>
      <c r="F266" s="3" t="s">
        <v>32</v>
      </c>
      <c r="G266" s="4">
        <f t="shared" si="3"/>
        <v>106</v>
      </c>
    </row>
    <row r="267" spans="1:7">
      <c r="A267" s="4">
        <v>1041</v>
      </c>
      <c r="B267" s="4">
        <v>103</v>
      </c>
      <c r="C267" s="3">
        <v>413</v>
      </c>
      <c r="D267" s="3">
        <v>1</v>
      </c>
      <c r="E267" s="3">
        <v>2</v>
      </c>
      <c r="F267" s="3" t="s">
        <v>231</v>
      </c>
      <c r="G267" s="4">
        <f t="shared" si="3"/>
        <v>105.75</v>
      </c>
    </row>
    <row r="268" spans="1:7">
      <c r="A268" s="4">
        <v>1042</v>
      </c>
      <c r="B268" s="4"/>
      <c r="C268" s="3"/>
      <c r="D268" s="3"/>
      <c r="E268" s="3"/>
      <c r="F268" s="3" t="s">
        <v>32</v>
      </c>
      <c r="G268" s="4">
        <f t="shared" si="3"/>
        <v>106.66666666666667</v>
      </c>
    </row>
    <row r="269" spans="1:7">
      <c r="A269" s="4">
        <v>1043</v>
      </c>
      <c r="B269" s="4"/>
      <c r="C269" s="3"/>
      <c r="D269" s="3"/>
      <c r="E269" s="3"/>
      <c r="F269" s="3" t="s">
        <v>32</v>
      </c>
      <c r="G269" s="4">
        <f t="shared" si="3"/>
        <v>106.66666666666667</v>
      </c>
    </row>
    <row r="270" spans="1:7">
      <c r="A270" s="4">
        <v>1044</v>
      </c>
      <c r="B270" s="4"/>
      <c r="C270" s="3"/>
      <c r="D270" s="3"/>
      <c r="E270" s="3"/>
      <c r="F270" s="3" t="s">
        <v>32</v>
      </c>
      <c r="G270" s="4">
        <f t="shared" si="3"/>
        <v>106.66666666666667</v>
      </c>
    </row>
    <row r="271" spans="1:7">
      <c r="A271" s="4">
        <v>1045</v>
      </c>
      <c r="B271" s="4"/>
      <c r="C271" s="3"/>
      <c r="D271" s="3"/>
      <c r="E271" s="3"/>
      <c r="F271" s="3" t="s">
        <v>32</v>
      </c>
      <c r="G271" s="4">
        <f t="shared" si="3"/>
        <v>106.66666666666667</v>
      </c>
    </row>
    <row r="272" spans="1:7">
      <c r="A272" s="4">
        <v>1046</v>
      </c>
      <c r="B272" s="4">
        <v>103</v>
      </c>
      <c r="C272" s="3">
        <v>413</v>
      </c>
      <c r="D272" s="3">
        <v>7</v>
      </c>
      <c r="E272" s="3">
        <v>1</v>
      </c>
      <c r="F272" s="3" t="s">
        <v>229</v>
      </c>
      <c r="G272" s="4">
        <f t="shared" si="3"/>
        <v>106.66666666666667</v>
      </c>
    </row>
    <row r="273" spans="1:7">
      <c r="A273" s="4">
        <v>1047</v>
      </c>
      <c r="B273" s="4"/>
      <c r="C273" s="3"/>
      <c r="D273" s="3"/>
      <c r="E273" s="3"/>
      <c r="F273" s="3" t="s">
        <v>32</v>
      </c>
      <c r="G273" s="4">
        <f t="shared" si="3"/>
        <v>108.5</v>
      </c>
    </row>
    <row r="274" spans="1:7">
      <c r="A274" s="4">
        <v>1048</v>
      </c>
      <c r="B274" s="4">
        <v>112</v>
      </c>
      <c r="C274" s="3">
        <v>421</v>
      </c>
      <c r="D274" s="3">
        <v>6</v>
      </c>
      <c r="E274" s="3">
        <v>3</v>
      </c>
      <c r="F274" s="3" t="s">
        <v>230</v>
      </c>
      <c r="G274" s="4">
        <f t="shared" si="3"/>
        <v>108.5</v>
      </c>
    </row>
    <row r="275" spans="1:7">
      <c r="A275" s="4">
        <v>1049</v>
      </c>
      <c r="B275" s="4"/>
      <c r="C275" s="3"/>
      <c r="D275" s="3"/>
      <c r="E275" s="3"/>
      <c r="F275" s="3" t="s">
        <v>32</v>
      </c>
      <c r="G275" s="4">
        <f t="shared" si="3"/>
        <v>105</v>
      </c>
    </row>
    <row r="276" spans="1:7">
      <c r="A276" s="4">
        <v>1050</v>
      </c>
      <c r="B276" s="4">
        <v>105</v>
      </c>
      <c r="C276" s="3">
        <v>415</v>
      </c>
      <c r="D276" s="3">
        <v>7</v>
      </c>
      <c r="E276" s="3">
        <v>2</v>
      </c>
      <c r="F276" s="3" t="s">
        <v>229</v>
      </c>
      <c r="G276" s="4">
        <f t="shared" si="3"/>
        <v>105</v>
      </c>
    </row>
    <row r="277" spans="1:7">
      <c r="A277" s="4">
        <v>1051</v>
      </c>
      <c r="B277" s="4"/>
      <c r="C277" s="3"/>
      <c r="D277" s="3"/>
      <c r="E277" s="3"/>
      <c r="F277" s="3" t="s">
        <v>32</v>
      </c>
      <c r="G277" s="4">
        <f t="shared" si="3"/>
        <v>108</v>
      </c>
    </row>
    <row r="278" spans="1:7">
      <c r="A278" s="4">
        <v>1052</v>
      </c>
      <c r="B278" s="4"/>
      <c r="C278" s="3"/>
      <c r="D278" s="3"/>
      <c r="E278" s="3"/>
      <c r="F278" s="3" t="s">
        <v>32</v>
      </c>
      <c r="G278" s="4">
        <f t="shared" si="3"/>
        <v>100</v>
      </c>
    </row>
    <row r="279" spans="1:7">
      <c r="A279" s="4">
        <v>1053</v>
      </c>
      <c r="B279" s="4"/>
      <c r="C279" s="3"/>
      <c r="D279" s="3"/>
      <c r="E279" s="3"/>
      <c r="F279" s="3" t="s">
        <v>32</v>
      </c>
      <c r="G279" s="4">
        <f t="shared" si="3"/>
        <v>100</v>
      </c>
    </row>
    <row r="280" spans="1:7">
      <c r="A280" s="4">
        <v>1054</v>
      </c>
      <c r="B280" s="4"/>
      <c r="C280" s="3"/>
      <c r="D280" s="3"/>
      <c r="E280" s="3"/>
      <c r="F280" s="3" t="s">
        <v>32</v>
      </c>
      <c r="G280" s="4">
        <f t="shared" si="3"/>
        <v>100</v>
      </c>
    </row>
    <row r="281" spans="1:7">
      <c r="A281" s="4">
        <v>1055</v>
      </c>
      <c r="B281" s="4"/>
      <c r="C281" s="3"/>
      <c r="D281" s="3"/>
      <c r="E281" s="3"/>
      <c r="F281" s="3" t="s">
        <v>32</v>
      </c>
      <c r="G281" s="4">
        <f t="shared" si="3"/>
        <v>100</v>
      </c>
    </row>
    <row r="282" spans="1:7">
      <c r="A282" s="4">
        <v>1056</v>
      </c>
      <c r="B282" s="4"/>
      <c r="C282" s="3"/>
      <c r="D282" s="3"/>
      <c r="E282" s="3"/>
      <c r="F282" s="3" t="s">
        <v>32</v>
      </c>
      <c r="G282" s="4">
        <f t="shared" si="3"/>
        <v>100</v>
      </c>
    </row>
    <row r="283" spans="1:7">
      <c r="A283" s="4">
        <v>1057</v>
      </c>
      <c r="B283" s="4"/>
      <c r="C283" s="3"/>
      <c r="D283" s="3"/>
      <c r="E283" s="3"/>
      <c r="F283" s="3" t="s">
        <v>32</v>
      </c>
      <c r="G283" s="4">
        <f t="shared" si="3"/>
        <v>101.66666666666667</v>
      </c>
    </row>
    <row r="284" spans="1:7">
      <c r="A284" s="4">
        <v>1058</v>
      </c>
      <c r="B284" s="4"/>
      <c r="C284" s="3"/>
      <c r="D284" s="3"/>
      <c r="E284" s="3"/>
      <c r="F284" s="3" t="s">
        <v>32</v>
      </c>
      <c r="G284" s="4">
        <f t="shared" ref="G284:G347" si="4">AVERAGE(B284:B293)</f>
        <v>101.66666666666667</v>
      </c>
    </row>
    <row r="285" spans="1:7">
      <c r="A285" s="4">
        <v>1059</v>
      </c>
      <c r="B285" s="4"/>
      <c r="C285" s="3"/>
      <c r="D285" s="3"/>
      <c r="E285" s="3"/>
      <c r="F285" s="3" t="s">
        <v>32</v>
      </c>
      <c r="G285" s="4">
        <f t="shared" si="4"/>
        <v>101.66666666666667</v>
      </c>
    </row>
    <row r="286" spans="1:7">
      <c r="A286" s="4">
        <v>1060</v>
      </c>
      <c r="B286" s="4">
        <v>108</v>
      </c>
      <c r="C286" s="3">
        <v>417</v>
      </c>
      <c r="D286" s="3">
        <v>5</v>
      </c>
      <c r="E286" s="3">
        <v>4</v>
      </c>
      <c r="F286" s="3" t="s">
        <v>228</v>
      </c>
      <c r="G286" s="4">
        <f t="shared" si="4"/>
        <v>101.66666666666667</v>
      </c>
    </row>
    <row r="287" spans="1:7">
      <c r="A287" s="4">
        <v>1061</v>
      </c>
      <c r="B287" s="4">
        <v>92</v>
      </c>
      <c r="C287" s="3">
        <v>402</v>
      </c>
      <c r="D287" s="3">
        <v>6</v>
      </c>
      <c r="E287" s="3">
        <v>4</v>
      </c>
      <c r="F287" s="3" t="s">
        <v>227</v>
      </c>
      <c r="G287" s="4">
        <f t="shared" si="4"/>
        <v>98.5</v>
      </c>
    </row>
    <row r="288" spans="1:7">
      <c r="A288" s="4">
        <v>1062</v>
      </c>
      <c r="B288" s="4"/>
      <c r="C288" s="3"/>
      <c r="D288" s="3"/>
      <c r="E288" s="3"/>
      <c r="F288" s="3" t="s">
        <v>32</v>
      </c>
      <c r="G288" s="4">
        <f t="shared" si="4"/>
        <v>109</v>
      </c>
    </row>
    <row r="289" spans="1:7">
      <c r="A289" s="4">
        <v>1063</v>
      </c>
      <c r="B289" s="4"/>
      <c r="C289" s="3"/>
      <c r="D289" s="3"/>
      <c r="E289" s="3"/>
      <c r="F289" s="3" t="s">
        <v>32</v>
      </c>
      <c r="G289" s="4">
        <f t="shared" si="4"/>
        <v>109</v>
      </c>
    </row>
    <row r="290" spans="1:7">
      <c r="A290" s="4">
        <v>1064</v>
      </c>
      <c r="B290" s="4"/>
      <c r="C290" s="3"/>
      <c r="D290" s="3"/>
      <c r="E290" s="3"/>
      <c r="F290" s="3" t="s">
        <v>32</v>
      </c>
      <c r="G290" s="4">
        <f t="shared" si="4"/>
        <v>107</v>
      </c>
    </row>
    <row r="291" spans="1:7">
      <c r="A291" s="4">
        <v>1065</v>
      </c>
      <c r="B291" s="4"/>
      <c r="C291" s="3"/>
      <c r="D291" s="3"/>
      <c r="E291" s="3"/>
      <c r="F291" s="3" t="s">
        <v>32</v>
      </c>
      <c r="G291" s="4">
        <f t="shared" si="4"/>
        <v>107</v>
      </c>
    </row>
    <row r="292" spans="1:7">
      <c r="A292" s="4">
        <v>1066</v>
      </c>
      <c r="B292" s="4">
        <v>105</v>
      </c>
      <c r="C292" s="3">
        <v>415</v>
      </c>
      <c r="D292" s="3">
        <v>3</v>
      </c>
      <c r="E292" s="3">
        <v>2</v>
      </c>
      <c r="F292" s="3" t="s">
        <v>224</v>
      </c>
      <c r="G292" s="4">
        <f t="shared" si="4"/>
        <v>107</v>
      </c>
    </row>
    <row r="293" spans="1:7">
      <c r="A293" s="4">
        <v>1067</v>
      </c>
      <c r="B293" s="4"/>
      <c r="C293" s="3"/>
      <c r="D293" s="3"/>
      <c r="E293" s="3"/>
      <c r="F293" s="3" t="s">
        <v>32</v>
      </c>
      <c r="G293" s="4">
        <f t="shared" si="4"/>
        <v>108</v>
      </c>
    </row>
    <row r="294" spans="1:7">
      <c r="A294" s="4">
        <v>1068</v>
      </c>
      <c r="B294" s="4"/>
      <c r="C294" s="3"/>
      <c r="D294" s="3"/>
      <c r="E294" s="3"/>
      <c r="F294" s="3" t="s">
        <v>32</v>
      </c>
      <c r="G294" s="4">
        <f t="shared" si="4"/>
        <v>108</v>
      </c>
    </row>
    <row r="295" spans="1:7">
      <c r="A295" s="4">
        <v>1069</v>
      </c>
      <c r="B295" s="4"/>
      <c r="C295" s="3"/>
      <c r="D295" s="3"/>
      <c r="E295" s="3"/>
      <c r="F295" s="3" t="s">
        <v>32</v>
      </c>
      <c r="G295" s="4">
        <f t="shared" si="4"/>
        <v>108</v>
      </c>
    </row>
    <row r="296" spans="1:7">
      <c r="A296" s="4">
        <v>1070</v>
      </c>
      <c r="B296" s="4"/>
      <c r="C296" s="3"/>
      <c r="D296" s="3"/>
      <c r="E296" s="3"/>
      <c r="F296" s="3" t="s">
        <v>32</v>
      </c>
      <c r="G296" s="4">
        <f t="shared" si="4"/>
        <v>108</v>
      </c>
    </row>
    <row r="297" spans="1:7">
      <c r="A297" s="4">
        <v>1071</v>
      </c>
      <c r="B297" s="4">
        <v>113</v>
      </c>
      <c r="C297" s="3">
        <v>423</v>
      </c>
      <c r="D297" s="3">
        <v>7</v>
      </c>
      <c r="E297" s="3">
        <v>2</v>
      </c>
      <c r="F297" s="3" t="s">
        <v>226</v>
      </c>
      <c r="G297" s="4">
        <f t="shared" si="4"/>
        <v>106</v>
      </c>
    </row>
    <row r="298" spans="1:7">
      <c r="A298" s="4">
        <v>1072</v>
      </c>
      <c r="B298" s="4"/>
      <c r="C298" s="3"/>
      <c r="D298" s="3"/>
      <c r="E298" s="3"/>
      <c r="F298" s="3" t="s">
        <v>32</v>
      </c>
      <c r="G298" s="4">
        <f t="shared" si="4"/>
        <v>102.5</v>
      </c>
    </row>
    <row r="299" spans="1:7">
      <c r="A299" s="4">
        <v>1073</v>
      </c>
      <c r="B299" s="4">
        <v>103</v>
      </c>
      <c r="C299" s="3">
        <v>413</v>
      </c>
      <c r="D299" s="3">
        <v>7</v>
      </c>
      <c r="E299" s="3">
        <v>2</v>
      </c>
      <c r="F299" s="3" t="s">
        <v>225</v>
      </c>
      <c r="G299" s="4">
        <f t="shared" si="4"/>
        <v>102.5</v>
      </c>
    </row>
    <row r="300" spans="1:7">
      <c r="A300" s="4">
        <v>1074</v>
      </c>
      <c r="B300" s="4"/>
      <c r="C300" s="3"/>
      <c r="D300" s="3"/>
      <c r="E300" s="3"/>
      <c r="F300" s="3" t="s">
        <v>32</v>
      </c>
      <c r="G300" s="4">
        <f t="shared" si="4"/>
        <v>99</v>
      </c>
    </row>
    <row r="301" spans="1:7">
      <c r="A301" s="4">
        <v>1075</v>
      </c>
      <c r="B301" s="4"/>
      <c r="C301" s="3"/>
      <c r="D301" s="3"/>
      <c r="E301" s="3"/>
      <c r="F301" s="3" t="s">
        <v>32</v>
      </c>
      <c r="G301" s="4">
        <f t="shared" si="4"/>
        <v>106</v>
      </c>
    </row>
    <row r="302" spans="1:7">
      <c r="A302" s="4">
        <v>1076</v>
      </c>
      <c r="B302" s="4"/>
      <c r="C302" s="3"/>
      <c r="D302" s="3"/>
      <c r="E302" s="3"/>
      <c r="F302" s="3" t="s">
        <v>32</v>
      </c>
      <c r="G302" s="4">
        <f t="shared" si="4"/>
        <v>106</v>
      </c>
    </row>
    <row r="303" spans="1:7">
      <c r="A303" s="4">
        <v>1077</v>
      </c>
      <c r="B303" s="4"/>
      <c r="C303" s="3"/>
      <c r="D303" s="3"/>
      <c r="E303" s="3"/>
      <c r="F303" s="3" t="s">
        <v>32</v>
      </c>
      <c r="G303" s="4">
        <f t="shared" si="4"/>
        <v>106</v>
      </c>
    </row>
    <row r="304" spans="1:7">
      <c r="A304" s="4">
        <v>1078</v>
      </c>
      <c r="B304" s="4"/>
      <c r="C304" s="3"/>
      <c r="D304" s="3"/>
      <c r="E304" s="3"/>
      <c r="F304" s="3" t="s">
        <v>32</v>
      </c>
      <c r="G304" s="4">
        <f t="shared" si="4"/>
        <v>106</v>
      </c>
    </row>
    <row r="305" spans="1:7">
      <c r="A305" s="4">
        <v>1079</v>
      </c>
      <c r="B305" s="4"/>
      <c r="C305" s="3"/>
      <c r="D305" s="3"/>
      <c r="E305" s="3"/>
      <c r="F305" s="3" t="s">
        <v>32</v>
      </c>
      <c r="G305" s="4">
        <f t="shared" si="4"/>
        <v>105.5</v>
      </c>
    </row>
    <row r="306" spans="1:7">
      <c r="A306" s="4">
        <v>1080</v>
      </c>
      <c r="B306" s="4">
        <v>102</v>
      </c>
      <c r="C306" s="3">
        <v>411</v>
      </c>
      <c r="D306" s="3">
        <v>3</v>
      </c>
      <c r="E306" s="3">
        <v>2</v>
      </c>
      <c r="F306" s="3" t="s">
        <v>224</v>
      </c>
      <c r="G306" s="4">
        <f t="shared" si="4"/>
        <v>105.5</v>
      </c>
    </row>
    <row r="307" spans="1:7">
      <c r="A307" s="4">
        <v>1081</v>
      </c>
      <c r="B307" s="4"/>
      <c r="C307" s="3"/>
      <c r="D307" s="3"/>
      <c r="E307" s="3"/>
      <c r="F307" s="3" t="s">
        <v>32</v>
      </c>
      <c r="G307" s="4">
        <f t="shared" si="4"/>
        <v>106.25</v>
      </c>
    </row>
    <row r="308" spans="1:7">
      <c r="A308" s="4">
        <v>1082</v>
      </c>
      <c r="B308" s="4"/>
      <c r="C308" s="3"/>
      <c r="D308" s="3"/>
      <c r="E308" s="3"/>
      <c r="F308" s="3" t="s">
        <v>32</v>
      </c>
      <c r="G308" s="4">
        <f t="shared" si="4"/>
        <v>106.25</v>
      </c>
    </row>
    <row r="309" spans="1:7">
      <c r="A309" s="4">
        <v>1083</v>
      </c>
      <c r="B309" s="4">
        <v>96</v>
      </c>
      <c r="C309" s="3">
        <v>406</v>
      </c>
      <c r="D309" s="3">
        <v>3</v>
      </c>
      <c r="E309" s="3">
        <v>1</v>
      </c>
      <c r="F309" s="3" t="s">
        <v>222</v>
      </c>
      <c r="G309" s="4">
        <f t="shared" si="4"/>
        <v>106.25</v>
      </c>
    </row>
    <row r="310" spans="1:7">
      <c r="A310" s="4">
        <v>1084</v>
      </c>
      <c r="B310" s="4">
        <v>120</v>
      </c>
      <c r="C310" s="3">
        <v>429</v>
      </c>
      <c r="D310" s="3">
        <v>5</v>
      </c>
      <c r="E310" s="3">
        <v>4</v>
      </c>
      <c r="F310" s="3" t="s">
        <v>223</v>
      </c>
      <c r="G310" s="4">
        <f t="shared" si="4"/>
        <v>108.5</v>
      </c>
    </row>
    <row r="311" spans="1:7">
      <c r="A311" s="4">
        <v>1085</v>
      </c>
      <c r="B311" s="4"/>
      <c r="C311" s="3"/>
      <c r="D311" s="3"/>
      <c r="E311" s="3"/>
      <c r="F311" s="3" t="s">
        <v>32</v>
      </c>
      <c r="G311" s="4">
        <f t="shared" si="4"/>
        <v>104.66666666666667</v>
      </c>
    </row>
    <row r="312" spans="1:7">
      <c r="A312" s="4">
        <v>1086</v>
      </c>
      <c r="B312" s="4"/>
      <c r="C312" s="3"/>
      <c r="D312" s="3"/>
      <c r="E312" s="3"/>
      <c r="F312" s="3" t="s">
        <v>32</v>
      </c>
      <c r="G312" s="4">
        <f t="shared" si="4"/>
        <v>103.5</v>
      </c>
    </row>
    <row r="313" spans="1:7">
      <c r="A313" s="4">
        <v>1087</v>
      </c>
      <c r="B313" s="4"/>
      <c r="C313" s="3"/>
      <c r="D313" s="3"/>
      <c r="E313" s="3"/>
      <c r="F313" s="3" t="s">
        <v>32</v>
      </c>
      <c r="G313" s="4">
        <f t="shared" si="4"/>
        <v>102</v>
      </c>
    </row>
    <row r="314" spans="1:7">
      <c r="A314" s="4">
        <v>1088</v>
      </c>
      <c r="B314" s="4">
        <v>104</v>
      </c>
      <c r="C314" s="3">
        <v>413</v>
      </c>
      <c r="D314" s="3">
        <v>3</v>
      </c>
      <c r="E314" s="3">
        <v>2</v>
      </c>
      <c r="F314" s="3" t="s">
        <v>222</v>
      </c>
      <c r="G314" s="4">
        <f t="shared" si="4"/>
        <v>102</v>
      </c>
    </row>
    <row r="315" spans="1:7">
      <c r="A315" s="4">
        <v>1089</v>
      </c>
      <c r="B315" s="4"/>
      <c r="C315" s="3"/>
      <c r="D315" s="3"/>
      <c r="E315" s="3"/>
      <c r="F315" s="3" t="s">
        <v>32</v>
      </c>
      <c r="G315" s="4">
        <f t="shared" si="4"/>
        <v>101.2</v>
      </c>
    </row>
    <row r="316" spans="1:7">
      <c r="A316" s="4">
        <v>1090</v>
      </c>
      <c r="B316" s="4">
        <v>105</v>
      </c>
      <c r="C316" s="3">
        <v>415</v>
      </c>
      <c r="D316" s="3">
        <v>3</v>
      </c>
      <c r="E316" s="3">
        <v>2</v>
      </c>
      <c r="F316" s="3" t="s">
        <v>222</v>
      </c>
      <c r="G316" s="4">
        <f t="shared" si="4"/>
        <v>101.5</v>
      </c>
    </row>
    <row r="317" spans="1:7">
      <c r="A317" s="4">
        <v>1091</v>
      </c>
      <c r="B317" s="4"/>
      <c r="C317" s="3"/>
      <c r="D317" s="3"/>
      <c r="E317" s="3"/>
      <c r="F317" s="3" t="s">
        <v>32</v>
      </c>
      <c r="G317" s="4">
        <f t="shared" si="4"/>
        <v>100.8</v>
      </c>
    </row>
    <row r="318" spans="1:7">
      <c r="A318" s="4">
        <v>1092</v>
      </c>
      <c r="B318" s="4"/>
      <c r="C318" s="3"/>
      <c r="D318" s="3"/>
      <c r="E318" s="3"/>
      <c r="F318" s="3" t="s">
        <v>32</v>
      </c>
      <c r="G318" s="4">
        <f t="shared" si="4"/>
        <v>100.8</v>
      </c>
    </row>
    <row r="319" spans="1:7">
      <c r="A319" s="4">
        <v>1093</v>
      </c>
      <c r="B319" s="4">
        <v>105</v>
      </c>
      <c r="C319" s="3">
        <v>415</v>
      </c>
      <c r="D319" s="3">
        <v>3</v>
      </c>
      <c r="E319" s="3">
        <v>2</v>
      </c>
      <c r="F319" s="3" t="s">
        <v>222</v>
      </c>
      <c r="G319" s="4">
        <f t="shared" si="4"/>
        <v>101.33333333333333</v>
      </c>
    </row>
    <row r="320" spans="1:7">
      <c r="A320" s="4">
        <v>1094</v>
      </c>
      <c r="B320" s="4"/>
      <c r="C320" s="3"/>
      <c r="D320" s="3"/>
      <c r="E320" s="3"/>
      <c r="F320" s="3" t="s">
        <v>32</v>
      </c>
      <c r="G320" s="4">
        <f t="shared" si="4"/>
        <v>100.6</v>
      </c>
    </row>
    <row r="321" spans="1:7">
      <c r="A321" s="4">
        <v>1095</v>
      </c>
      <c r="B321" s="4">
        <v>100</v>
      </c>
      <c r="C321" s="3">
        <v>410</v>
      </c>
      <c r="D321" s="3">
        <v>5</v>
      </c>
      <c r="E321" s="3">
        <v>4</v>
      </c>
      <c r="F321" s="3" t="s">
        <v>220</v>
      </c>
      <c r="G321" s="4">
        <f t="shared" si="4"/>
        <v>101.83333333333333</v>
      </c>
    </row>
    <row r="322" spans="1:7">
      <c r="A322" s="4">
        <v>1096</v>
      </c>
      <c r="B322" s="4">
        <v>96</v>
      </c>
      <c r="C322" s="3">
        <v>405</v>
      </c>
      <c r="D322" s="3">
        <v>3</v>
      </c>
      <c r="E322" s="3">
        <v>2</v>
      </c>
      <c r="F322" s="3" t="s">
        <v>222</v>
      </c>
      <c r="G322" s="4">
        <f t="shared" si="4"/>
        <v>104.16666666666667</v>
      </c>
    </row>
    <row r="323" spans="1:7">
      <c r="A323" s="4">
        <v>1097</v>
      </c>
      <c r="B323" s="4"/>
      <c r="C323" s="3"/>
      <c r="D323" s="3"/>
      <c r="E323" s="3"/>
      <c r="F323" s="3" t="s">
        <v>32</v>
      </c>
      <c r="G323" s="4">
        <f t="shared" si="4"/>
        <v>105.8</v>
      </c>
    </row>
    <row r="324" spans="1:7">
      <c r="A324" s="4">
        <v>1098</v>
      </c>
      <c r="B324" s="4">
        <v>100</v>
      </c>
      <c r="C324" s="3">
        <v>410</v>
      </c>
      <c r="D324" s="3">
        <v>4</v>
      </c>
      <c r="E324" s="3">
        <v>2</v>
      </c>
      <c r="F324" s="3" t="s">
        <v>220</v>
      </c>
      <c r="G324" s="4">
        <f t="shared" si="4"/>
        <v>105.66666666666667</v>
      </c>
    </row>
    <row r="325" spans="1:7">
      <c r="A325" s="4">
        <v>1099</v>
      </c>
      <c r="B325" s="4">
        <v>103</v>
      </c>
      <c r="C325" s="3">
        <v>413</v>
      </c>
      <c r="D325" s="3">
        <v>3</v>
      </c>
      <c r="E325" s="3">
        <v>1</v>
      </c>
      <c r="F325" s="3" t="s">
        <v>222</v>
      </c>
      <c r="G325" s="4">
        <f t="shared" si="4"/>
        <v>106.8</v>
      </c>
    </row>
    <row r="326" spans="1:7">
      <c r="A326" s="4">
        <v>1100</v>
      </c>
      <c r="B326" s="4"/>
      <c r="C326" s="3"/>
      <c r="D326" s="3"/>
      <c r="E326" s="3"/>
      <c r="F326" s="3" t="s">
        <v>32</v>
      </c>
      <c r="G326" s="4">
        <f t="shared" si="4"/>
        <v>107.75</v>
      </c>
    </row>
    <row r="327" spans="1:7">
      <c r="A327" s="4">
        <v>1101</v>
      </c>
      <c r="B327" s="4"/>
      <c r="C327" s="3"/>
      <c r="D327" s="3"/>
      <c r="E327" s="3"/>
      <c r="F327" s="3" t="s">
        <v>32</v>
      </c>
      <c r="G327" s="4">
        <f t="shared" si="4"/>
        <v>107.75</v>
      </c>
    </row>
    <row r="328" spans="1:7">
      <c r="A328" s="4">
        <v>1102</v>
      </c>
      <c r="B328" s="4">
        <v>104</v>
      </c>
      <c r="C328" s="3">
        <v>414</v>
      </c>
      <c r="D328" s="3">
        <v>4</v>
      </c>
      <c r="E328" s="3">
        <v>3</v>
      </c>
      <c r="F328" s="3" t="s">
        <v>220</v>
      </c>
      <c r="G328" s="4">
        <f t="shared" si="4"/>
        <v>108.8</v>
      </c>
    </row>
    <row r="329" spans="1:7">
      <c r="A329" s="4">
        <v>1103</v>
      </c>
      <c r="B329" s="4"/>
      <c r="C329" s="3"/>
      <c r="D329" s="3"/>
      <c r="E329" s="3"/>
      <c r="F329" s="3" t="s">
        <v>32</v>
      </c>
      <c r="G329" s="4">
        <f t="shared" si="4"/>
        <v>108.8</v>
      </c>
    </row>
    <row r="330" spans="1:7">
      <c r="A330" s="4">
        <v>1104</v>
      </c>
      <c r="B330" s="4">
        <v>108</v>
      </c>
      <c r="C330" s="3">
        <v>417</v>
      </c>
      <c r="D330" s="3">
        <v>4</v>
      </c>
      <c r="E330" s="3">
        <v>2</v>
      </c>
      <c r="F330" s="3" t="s">
        <v>219</v>
      </c>
      <c r="G330" s="4">
        <f t="shared" si="4"/>
        <v>108.8</v>
      </c>
    </row>
    <row r="331" spans="1:7">
      <c r="A331" s="4">
        <v>1105</v>
      </c>
      <c r="B331" s="4">
        <v>114</v>
      </c>
      <c r="C331" s="3">
        <v>424</v>
      </c>
      <c r="D331" s="3">
        <v>1</v>
      </c>
      <c r="E331" s="3">
        <v>2</v>
      </c>
      <c r="F331" s="3" t="s">
        <v>220</v>
      </c>
      <c r="G331" s="4">
        <f t="shared" si="4"/>
        <v>107.2</v>
      </c>
    </row>
    <row r="332" spans="1:7">
      <c r="A332" s="4">
        <v>1106</v>
      </c>
      <c r="B332" s="4"/>
      <c r="C332" s="3"/>
      <c r="D332" s="3"/>
      <c r="E332" s="3"/>
      <c r="F332" s="3" t="s">
        <v>32</v>
      </c>
      <c r="G332" s="4">
        <f t="shared" si="4"/>
        <v>105.5</v>
      </c>
    </row>
    <row r="333" spans="1:7">
      <c r="A333" s="4">
        <v>1107</v>
      </c>
      <c r="B333" s="4">
        <v>105</v>
      </c>
      <c r="C333" s="3">
        <v>415</v>
      </c>
      <c r="D333" s="3">
        <v>3</v>
      </c>
      <c r="E333" s="3">
        <v>2</v>
      </c>
      <c r="F333" s="3" t="s">
        <v>220</v>
      </c>
      <c r="G333" s="4">
        <f t="shared" si="4"/>
        <v>105.5</v>
      </c>
    </row>
    <row r="334" spans="1:7">
      <c r="A334" s="4">
        <v>1108</v>
      </c>
      <c r="B334" s="4"/>
      <c r="C334" s="3"/>
      <c r="D334" s="3"/>
      <c r="E334" s="3"/>
      <c r="F334" s="3" t="s">
        <v>32</v>
      </c>
      <c r="G334" s="4">
        <f t="shared" si="4"/>
        <v>106.5</v>
      </c>
    </row>
    <row r="335" spans="1:7">
      <c r="A335" s="4">
        <v>1109</v>
      </c>
      <c r="B335" s="4"/>
      <c r="C335" s="3"/>
      <c r="D335" s="3"/>
      <c r="E335" s="3"/>
      <c r="F335" s="3" t="s">
        <v>32</v>
      </c>
      <c r="G335" s="4">
        <f t="shared" si="4"/>
        <v>105.6</v>
      </c>
    </row>
    <row r="336" spans="1:7">
      <c r="A336" s="4">
        <v>1110</v>
      </c>
      <c r="B336" s="4"/>
      <c r="C336" s="3"/>
      <c r="D336" s="3"/>
      <c r="E336" s="3"/>
      <c r="F336" s="3" t="s">
        <v>32</v>
      </c>
      <c r="G336" s="4">
        <f t="shared" si="4"/>
        <v>105.6</v>
      </c>
    </row>
    <row r="337" spans="1:7">
      <c r="A337" s="4">
        <v>1111</v>
      </c>
      <c r="B337" s="4">
        <v>113</v>
      </c>
      <c r="C337" s="3">
        <v>423</v>
      </c>
      <c r="D337" s="3">
        <v>3</v>
      </c>
      <c r="E337" s="3">
        <v>2</v>
      </c>
      <c r="F337" s="3" t="s">
        <v>221</v>
      </c>
      <c r="G337" s="4">
        <f t="shared" si="4"/>
        <v>105.33333333333333</v>
      </c>
    </row>
    <row r="338" spans="1:7">
      <c r="A338" s="4">
        <v>1112</v>
      </c>
      <c r="B338" s="4">
        <v>104</v>
      </c>
      <c r="C338" s="3">
        <v>413</v>
      </c>
      <c r="D338" s="3">
        <v>5</v>
      </c>
      <c r="E338" s="3">
        <v>1</v>
      </c>
      <c r="F338" s="3" t="s">
        <v>220</v>
      </c>
      <c r="G338" s="4">
        <f t="shared" si="4"/>
        <v>103.8</v>
      </c>
    </row>
    <row r="339" spans="1:7">
      <c r="A339" s="4">
        <v>1113</v>
      </c>
      <c r="B339" s="4"/>
      <c r="C339" s="3"/>
      <c r="D339" s="3"/>
      <c r="E339" s="3"/>
      <c r="F339" s="3" t="s">
        <v>32</v>
      </c>
      <c r="G339" s="4">
        <f t="shared" si="4"/>
        <v>103.75</v>
      </c>
    </row>
    <row r="340" spans="1:7">
      <c r="A340" s="4">
        <v>1114</v>
      </c>
      <c r="B340" s="4">
        <v>100</v>
      </c>
      <c r="C340" s="3">
        <v>410</v>
      </c>
      <c r="D340" s="3">
        <v>4</v>
      </c>
      <c r="E340" s="3">
        <v>2</v>
      </c>
      <c r="F340" s="3" t="s">
        <v>219</v>
      </c>
      <c r="G340" s="4">
        <f t="shared" si="4"/>
        <v>105.4</v>
      </c>
    </row>
    <row r="341" spans="1:7">
      <c r="A341" s="4">
        <v>1115</v>
      </c>
      <c r="B341" s="4"/>
      <c r="C341" s="3"/>
      <c r="D341" s="3"/>
      <c r="E341" s="3"/>
      <c r="F341" s="3" t="s">
        <v>32</v>
      </c>
      <c r="G341" s="4">
        <f t="shared" si="4"/>
        <v>105</v>
      </c>
    </row>
    <row r="342" spans="1:7">
      <c r="A342" s="4">
        <v>1116</v>
      </c>
      <c r="B342" s="4"/>
      <c r="C342" s="3"/>
      <c r="D342" s="3"/>
      <c r="E342" s="3"/>
      <c r="F342" s="3" t="s">
        <v>32</v>
      </c>
      <c r="G342" s="4">
        <f t="shared" si="4"/>
        <v>106</v>
      </c>
    </row>
    <row r="343" spans="1:7">
      <c r="A343" s="4">
        <v>1117</v>
      </c>
      <c r="B343" s="4">
        <v>109</v>
      </c>
      <c r="C343" s="3">
        <v>419</v>
      </c>
      <c r="D343" s="3">
        <v>4</v>
      </c>
      <c r="E343" s="3">
        <v>2</v>
      </c>
      <c r="F343" s="3" t="s">
        <v>219</v>
      </c>
      <c r="G343" s="4">
        <f t="shared" si="4"/>
        <v>106.28571428571429</v>
      </c>
    </row>
    <row r="344" spans="1:7">
      <c r="A344" s="4">
        <v>1118</v>
      </c>
      <c r="B344" s="4">
        <v>102</v>
      </c>
      <c r="C344" s="3">
        <v>412</v>
      </c>
      <c r="D344" s="3">
        <v>3</v>
      </c>
      <c r="E344" s="3">
        <v>2</v>
      </c>
      <c r="F344" s="3" t="s">
        <v>218</v>
      </c>
      <c r="G344" s="4">
        <f t="shared" si="4"/>
        <v>106</v>
      </c>
    </row>
    <row r="345" spans="1:7">
      <c r="A345" s="4">
        <v>1119</v>
      </c>
      <c r="B345" s="4"/>
      <c r="C345" s="3"/>
      <c r="D345" s="3"/>
      <c r="E345" s="3"/>
      <c r="F345" s="3" t="s">
        <v>32</v>
      </c>
      <c r="G345" s="4">
        <f t="shared" si="4"/>
        <v>107.28571428571429</v>
      </c>
    </row>
    <row r="346" spans="1:7">
      <c r="A346" s="4">
        <v>1120</v>
      </c>
      <c r="B346" s="4">
        <v>104</v>
      </c>
      <c r="C346" s="3">
        <v>413</v>
      </c>
      <c r="D346" s="3">
        <v>3</v>
      </c>
      <c r="E346" s="3">
        <v>2</v>
      </c>
      <c r="F346" s="3" t="s">
        <v>211</v>
      </c>
      <c r="G346" s="4">
        <f t="shared" si="4"/>
        <v>107.125</v>
      </c>
    </row>
    <row r="347" spans="1:7">
      <c r="A347" s="4">
        <v>1121</v>
      </c>
      <c r="B347" s="4"/>
      <c r="C347" s="3"/>
      <c r="D347" s="3"/>
      <c r="E347" s="3"/>
      <c r="F347" s="3" t="s">
        <v>32</v>
      </c>
      <c r="G347" s="4">
        <f t="shared" si="4"/>
        <v>107</v>
      </c>
    </row>
    <row r="348" spans="1:7">
      <c r="A348" s="4">
        <v>1122</v>
      </c>
      <c r="B348" s="4"/>
      <c r="C348" s="3"/>
      <c r="D348" s="3"/>
      <c r="E348" s="3"/>
      <c r="F348" s="3" t="s">
        <v>32</v>
      </c>
      <c r="G348" s="4">
        <f t="shared" ref="G348:G411" si="5">AVERAGE(B348:B357)</f>
        <v>106.55555555555556</v>
      </c>
    </row>
    <row r="349" spans="1:7">
      <c r="A349" s="4">
        <v>1123</v>
      </c>
      <c r="B349" s="4">
        <v>112</v>
      </c>
      <c r="C349" s="3">
        <v>422</v>
      </c>
      <c r="D349" s="3">
        <v>3</v>
      </c>
      <c r="E349" s="3">
        <v>2</v>
      </c>
      <c r="F349" s="3" t="s">
        <v>211</v>
      </c>
      <c r="G349" s="4">
        <f t="shared" si="5"/>
        <v>106.55555555555556</v>
      </c>
    </row>
    <row r="350" spans="1:7">
      <c r="A350" s="4">
        <v>1124</v>
      </c>
      <c r="B350" s="4">
        <v>98</v>
      </c>
      <c r="C350" s="3">
        <v>407</v>
      </c>
      <c r="D350" s="3">
        <v>3</v>
      </c>
      <c r="E350" s="3">
        <v>2</v>
      </c>
      <c r="F350" s="3" t="s">
        <v>211</v>
      </c>
      <c r="G350" s="4">
        <f t="shared" si="5"/>
        <v>105.875</v>
      </c>
    </row>
    <row r="351" spans="1:7">
      <c r="A351" s="4">
        <v>1125</v>
      </c>
      <c r="B351" s="4">
        <v>111</v>
      </c>
      <c r="C351" s="3">
        <v>421</v>
      </c>
      <c r="D351" s="3">
        <v>4</v>
      </c>
      <c r="E351" s="3">
        <v>2</v>
      </c>
      <c r="F351" s="3" t="s">
        <v>212</v>
      </c>
      <c r="G351" s="4">
        <f t="shared" si="5"/>
        <v>106.875</v>
      </c>
    </row>
    <row r="352" spans="1:7">
      <c r="A352" s="4">
        <v>1126</v>
      </c>
      <c r="B352" s="4">
        <v>108</v>
      </c>
      <c r="C352" s="3">
        <v>418</v>
      </c>
      <c r="D352" s="3">
        <v>4</v>
      </c>
      <c r="E352" s="3">
        <v>2</v>
      </c>
      <c r="F352" s="3" t="s">
        <v>212</v>
      </c>
      <c r="G352" s="4">
        <f t="shared" si="5"/>
        <v>106.28571428571429</v>
      </c>
    </row>
    <row r="353" spans="1:7">
      <c r="A353" s="4">
        <v>1127</v>
      </c>
      <c r="B353" s="4">
        <v>107</v>
      </c>
      <c r="C353" s="3">
        <v>417</v>
      </c>
      <c r="D353" s="3">
        <v>3</v>
      </c>
      <c r="E353" s="3">
        <v>2</v>
      </c>
      <c r="F353" s="3" t="s">
        <v>211</v>
      </c>
      <c r="G353" s="4">
        <f t="shared" si="5"/>
        <v>106</v>
      </c>
    </row>
    <row r="354" spans="1:7">
      <c r="A354" s="4">
        <v>1128</v>
      </c>
      <c r="B354" s="4">
        <v>111</v>
      </c>
      <c r="C354" s="3">
        <v>420</v>
      </c>
      <c r="D354" s="3">
        <v>3</v>
      </c>
      <c r="E354" s="3">
        <v>2</v>
      </c>
      <c r="F354" s="3" t="s">
        <v>211</v>
      </c>
      <c r="G354" s="4">
        <f t="shared" si="5"/>
        <v>105.8</v>
      </c>
    </row>
    <row r="355" spans="1:7">
      <c r="A355" s="4">
        <v>1129</v>
      </c>
      <c r="B355" s="4">
        <v>106</v>
      </c>
      <c r="C355" s="3">
        <v>416</v>
      </c>
      <c r="D355" s="3">
        <v>3</v>
      </c>
      <c r="E355" s="3">
        <v>2</v>
      </c>
      <c r="F355" s="3" t="s">
        <v>211</v>
      </c>
      <c r="G355" s="4">
        <f t="shared" si="5"/>
        <v>104.5</v>
      </c>
    </row>
    <row r="356" spans="1:7">
      <c r="A356" s="4">
        <v>1130</v>
      </c>
      <c r="B356" s="4">
        <v>103</v>
      </c>
      <c r="C356" s="3">
        <v>413</v>
      </c>
      <c r="D356" s="3">
        <v>3</v>
      </c>
      <c r="E356" s="3">
        <v>2</v>
      </c>
      <c r="F356" s="3" t="s">
        <v>211</v>
      </c>
      <c r="G356" s="4">
        <f t="shared" si="5"/>
        <v>106.25</v>
      </c>
    </row>
    <row r="357" spans="1:7">
      <c r="A357" s="4">
        <v>1131</v>
      </c>
      <c r="B357" s="4">
        <v>103</v>
      </c>
      <c r="C357" s="3">
        <v>413</v>
      </c>
      <c r="D357" s="3">
        <v>4</v>
      </c>
      <c r="E357" s="3">
        <v>2</v>
      </c>
      <c r="F357" s="3" t="s">
        <v>212</v>
      </c>
      <c r="G357" s="4">
        <f t="shared" si="5"/>
        <v>106.25</v>
      </c>
    </row>
    <row r="358" spans="1:7">
      <c r="A358" s="4">
        <v>1132</v>
      </c>
      <c r="B358" s="4"/>
      <c r="C358" s="3"/>
      <c r="D358" s="3"/>
      <c r="E358" s="3"/>
      <c r="F358" s="3" t="s">
        <v>32</v>
      </c>
      <c r="G358" s="4">
        <f t="shared" si="5"/>
        <v>108.25</v>
      </c>
    </row>
    <row r="359" spans="1:7">
      <c r="A359" s="4">
        <v>1133</v>
      </c>
      <c r="B359" s="4"/>
      <c r="C359" s="3"/>
      <c r="D359" s="3"/>
      <c r="E359" s="3"/>
      <c r="F359" s="3" t="s">
        <v>32</v>
      </c>
      <c r="G359" s="4">
        <f t="shared" si="5"/>
        <v>108.25</v>
      </c>
    </row>
    <row r="360" spans="1:7">
      <c r="A360" s="4">
        <v>1134</v>
      </c>
      <c r="B360" s="4">
        <v>106</v>
      </c>
      <c r="C360" s="3">
        <v>416</v>
      </c>
      <c r="D360" s="3">
        <v>4</v>
      </c>
      <c r="E360" s="3">
        <v>2</v>
      </c>
      <c r="F360" s="3" t="s">
        <v>212</v>
      </c>
      <c r="G360" s="4">
        <f t="shared" si="5"/>
        <v>108.6</v>
      </c>
    </row>
    <row r="361" spans="1:7">
      <c r="A361" s="4">
        <v>1135</v>
      </c>
      <c r="B361" s="4"/>
      <c r="C361" s="3"/>
      <c r="D361" s="3"/>
      <c r="E361" s="3"/>
      <c r="F361" s="3" t="s">
        <v>32</v>
      </c>
      <c r="G361" s="4">
        <f t="shared" si="5"/>
        <v>109.25</v>
      </c>
    </row>
    <row r="362" spans="1:7">
      <c r="A362" s="4">
        <v>1136</v>
      </c>
      <c r="B362" s="4"/>
      <c r="C362" s="3"/>
      <c r="D362" s="3"/>
      <c r="E362" s="3"/>
      <c r="F362" s="3" t="s">
        <v>32</v>
      </c>
      <c r="G362" s="4">
        <f t="shared" si="5"/>
        <v>108.8</v>
      </c>
    </row>
    <row r="363" spans="1:7">
      <c r="A363" s="4">
        <v>1137</v>
      </c>
      <c r="B363" s="4"/>
      <c r="C363" s="3"/>
      <c r="D363" s="3"/>
      <c r="E363" s="3"/>
      <c r="F363" s="3" t="s">
        <v>32</v>
      </c>
      <c r="G363" s="4">
        <f t="shared" si="5"/>
        <v>108.8</v>
      </c>
    </row>
    <row r="364" spans="1:7">
      <c r="A364" s="4">
        <v>1138</v>
      </c>
      <c r="B364" s="4"/>
      <c r="C364" s="3"/>
      <c r="D364" s="3"/>
      <c r="E364" s="3"/>
      <c r="F364" s="3" t="s">
        <v>32</v>
      </c>
      <c r="G364" s="4">
        <f t="shared" si="5"/>
        <v>108.8</v>
      </c>
    </row>
    <row r="365" spans="1:7">
      <c r="A365" s="4">
        <v>1139</v>
      </c>
      <c r="B365" s="4">
        <v>113</v>
      </c>
      <c r="C365" s="3">
        <v>423</v>
      </c>
      <c r="D365" s="3">
        <v>4</v>
      </c>
      <c r="E365" s="3">
        <v>2</v>
      </c>
      <c r="F365" s="3" t="s">
        <v>212</v>
      </c>
      <c r="G365" s="4">
        <f t="shared" si="5"/>
        <v>108.8</v>
      </c>
    </row>
    <row r="366" spans="1:7">
      <c r="A366" s="4">
        <v>1140</v>
      </c>
      <c r="B366" s="4">
        <v>103</v>
      </c>
      <c r="C366" s="3">
        <v>412</v>
      </c>
      <c r="D366" s="3">
        <v>3</v>
      </c>
      <c r="E366" s="3">
        <v>2</v>
      </c>
      <c r="F366" s="3" t="s">
        <v>211</v>
      </c>
      <c r="G366" s="4">
        <f t="shared" si="5"/>
        <v>107.75</v>
      </c>
    </row>
    <row r="367" spans="1:7">
      <c r="A367" s="4">
        <v>1141</v>
      </c>
      <c r="B367" s="4">
        <v>111</v>
      </c>
      <c r="C367" s="3">
        <v>421</v>
      </c>
      <c r="D367" s="3">
        <v>4</v>
      </c>
      <c r="E367" s="3">
        <v>2</v>
      </c>
      <c r="F367" s="3" t="s">
        <v>212</v>
      </c>
      <c r="G367" s="4">
        <f t="shared" si="5"/>
        <v>109.33333333333333</v>
      </c>
    </row>
    <row r="368" spans="1:7">
      <c r="A368" s="4">
        <v>1142</v>
      </c>
      <c r="B368" s="4"/>
      <c r="C368" s="3"/>
      <c r="D368" s="3"/>
      <c r="E368" s="3"/>
      <c r="F368" s="3" t="s">
        <v>32</v>
      </c>
      <c r="G368" s="4">
        <f t="shared" si="5"/>
        <v>108.66666666666667</v>
      </c>
    </row>
    <row r="369" spans="1:7">
      <c r="A369" s="4">
        <v>1143</v>
      </c>
      <c r="B369" s="4">
        <v>110</v>
      </c>
      <c r="C369" s="3">
        <v>420</v>
      </c>
      <c r="D369" s="3">
        <v>4</v>
      </c>
      <c r="E369" s="3">
        <v>2</v>
      </c>
      <c r="F369" s="3" t="s">
        <v>212</v>
      </c>
      <c r="G369" s="4">
        <f t="shared" si="5"/>
        <v>108.66666666666667</v>
      </c>
    </row>
    <row r="370" spans="1:7">
      <c r="A370" s="4">
        <v>1144</v>
      </c>
      <c r="B370" s="4"/>
      <c r="C370" s="3"/>
      <c r="D370" s="3"/>
      <c r="E370" s="3"/>
      <c r="F370" s="3" t="s">
        <v>32</v>
      </c>
      <c r="G370" s="4">
        <f t="shared" si="5"/>
        <v>108</v>
      </c>
    </row>
    <row r="371" spans="1:7">
      <c r="A371" s="4">
        <v>1145</v>
      </c>
      <c r="B371" s="4">
        <v>107</v>
      </c>
      <c r="C371" s="3">
        <v>417</v>
      </c>
      <c r="D371" s="3">
        <v>5</v>
      </c>
      <c r="E371" s="3">
        <v>2</v>
      </c>
      <c r="F371" s="3" t="s">
        <v>216</v>
      </c>
      <c r="G371" s="4">
        <f t="shared" si="5"/>
        <v>104</v>
      </c>
    </row>
    <row r="372" spans="1:7">
      <c r="A372" s="4">
        <v>1146</v>
      </c>
      <c r="B372" s="4"/>
      <c r="C372" s="3"/>
      <c r="D372" s="3"/>
      <c r="E372" s="3"/>
      <c r="F372" s="3" t="s">
        <v>32</v>
      </c>
      <c r="G372" s="4">
        <f t="shared" si="5"/>
        <v>102.5</v>
      </c>
    </row>
    <row r="373" spans="1:7">
      <c r="A373" s="4">
        <v>1147</v>
      </c>
      <c r="B373" s="4"/>
      <c r="C373" s="3"/>
      <c r="D373" s="3"/>
      <c r="E373" s="3"/>
      <c r="F373" s="3" t="s">
        <v>32</v>
      </c>
      <c r="G373" s="4">
        <f t="shared" si="5"/>
        <v>98.333333333333329</v>
      </c>
    </row>
    <row r="374" spans="1:7">
      <c r="A374" s="4">
        <v>1148</v>
      </c>
      <c r="B374" s="4"/>
      <c r="C374" s="3"/>
      <c r="D374" s="3"/>
      <c r="E374" s="3"/>
      <c r="F374" s="3" t="s">
        <v>32</v>
      </c>
      <c r="G374" s="4">
        <f t="shared" si="5"/>
        <v>98.333333333333329</v>
      </c>
    </row>
    <row r="375" spans="1:7">
      <c r="A375" s="4">
        <v>1149</v>
      </c>
      <c r="B375" s="4"/>
      <c r="C375" s="3"/>
      <c r="D375" s="3"/>
      <c r="E375" s="3"/>
      <c r="F375" s="3" t="s">
        <v>32</v>
      </c>
      <c r="G375" s="4">
        <f t="shared" si="5"/>
        <v>98.333333333333329</v>
      </c>
    </row>
    <row r="376" spans="1:7">
      <c r="A376" s="4">
        <v>1150</v>
      </c>
      <c r="B376" s="4"/>
      <c r="C376" s="3"/>
      <c r="D376" s="3"/>
      <c r="E376" s="3"/>
      <c r="F376" s="3" t="s">
        <v>32</v>
      </c>
      <c r="G376" s="4">
        <f t="shared" si="5"/>
        <v>99.5</v>
      </c>
    </row>
    <row r="377" spans="1:7">
      <c r="A377" s="4">
        <v>1151</v>
      </c>
      <c r="B377" s="4">
        <v>109</v>
      </c>
      <c r="C377" s="3">
        <v>419</v>
      </c>
      <c r="D377" s="3">
        <v>7</v>
      </c>
      <c r="E377" s="3">
        <v>8</v>
      </c>
      <c r="F377" s="3" t="s">
        <v>217</v>
      </c>
      <c r="G377" s="4">
        <f t="shared" si="5"/>
        <v>99.5</v>
      </c>
    </row>
    <row r="378" spans="1:7">
      <c r="A378" s="4">
        <v>1152</v>
      </c>
      <c r="B378" s="4"/>
      <c r="C378" s="3"/>
      <c r="D378" s="3"/>
      <c r="E378" s="3"/>
      <c r="F378" s="3" t="s">
        <v>32</v>
      </c>
      <c r="G378" s="4">
        <f t="shared" si="5"/>
        <v>100.25</v>
      </c>
    </row>
    <row r="379" spans="1:7">
      <c r="A379" s="4">
        <v>1153</v>
      </c>
      <c r="B379" s="4"/>
      <c r="C379" s="3"/>
      <c r="D379" s="3"/>
      <c r="E379" s="3"/>
      <c r="F379" s="3" t="s">
        <v>32</v>
      </c>
      <c r="G379" s="4">
        <f t="shared" si="5"/>
        <v>100.25</v>
      </c>
    </row>
    <row r="380" spans="1:7">
      <c r="A380" s="4">
        <v>1154</v>
      </c>
      <c r="B380" s="4">
        <v>96</v>
      </c>
      <c r="C380" s="3">
        <v>406</v>
      </c>
      <c r="D380" s="3">
        <v>5</v>
      </c>
      <c r="E380" s="3">
        <v>2</v>
      </c>
      <c r="F380" s="3" t="s">
        <v>216</v>
      </c>
      <c r="G380" s="4">
        <f t="shared" si="5"/>
        <v>102.6</v>
      </c>
    </row>
    <row r="381" spans="1:7">
      <c r="A381" s="4">
        <v>1155</v>
      </c>
      <c r="B381" s="4"/>
      <c r="C381" s="3"/>
      <c r="D381" s="3"/>
      <c r="E381" s="3"/>
      <c r="F381" s="3" t="s">
        <v>32</v>
      </c>
      <c r="G381" s="4">
        <f t="shared" si="5"/>
        <v>103.4</v>
      </c>
    </row>
    <row r="382" spans="1:7">
      <c r="A382" s="4">
        <v>1156</v>
      </c>
      <c r="B382" s="4">
        <v>90</v>
      </c>
      <c r="C382" s="3">
        <v>330</v>
      </c>
      <c r="D382" s="3">
        <v>2</v>
      </c>
      <c r="E382" s="3">
        <v>2</v>
      </c>
      <c r="F382" s="3"/>
      <c r="G382" s="4">
        <f t="shared" si="5"/>
        <v>103.83333333333333</v>
      </c>
    </row>
    <row r="383" spans="1:7">
      <c r="A383" s="4">
        <v>1157</v>
      </c>
      <c r="B383" s="4"/>
      <c r="C383" s="3"/>
      <c r="D383" s="3"/>
      <c r="E383" s="3"/>
      <c r="F383" s="3" t="s">
        <v>32</v>
      </c>
      <c r="G383" s="4">
        <f t="shared" si="5"/>
        <v>104.66666666666667</v>
      </c>
    </row>
    <row r="384" spans="1:7">
      <c r="A384" s="4">
        <v>1158</v>
      </c>
      <c r="B384" s="4"/>
      <c r="C384" s="3"/>
      <c r="D384" s="3"/>
      <c r="E384" s="3"/>
      <c r="F384" s="3" t="s">
        <v>32</v>
      </c>
      <c r="G384" s="4">
        <f t="shared" si="5"/>
        <v>105.57142857142857</v>
      </c>
    </row>
    <row r="385" spans="1:7">
      <c r="A385" s="4">
        <v>1159</v>
      </c>
      <c r="B385" s="4">
        <v>103</v>
      </c>
      <c r="C385" s="3">
        <v>413</v>
      </c>
      <c r="D385" s="3">
        <v>4</v>
      </c>
      <c r="E385" s="3">
        <v>2</v>
      </c>
      <c r="F385" s="3" t="s">
        <v>212</v>
      </c>
      <c r="G385" s="4">
        <f t="shared" si="5"/>
        <v>105.57142857142857</v>
      </c>
    </row>
    <row r="386" spans="1:7">
      <c r="A386" s="4">
        <v>1160</v>
      </c>
      <c r="B386" s="4"/>
      <c r="C386" s="3"/>
      <c r="D386" s="3"/>
      <c r="E386" s="3"/>
      <c r="F386" s="3" t="s">
        <v>32</v>
      </c>
      <c r="G386" s="4">
        <f t="shared" si="5"/>
        <v>106.85714285714286</v>
      </c>
    </row>
    <row r="387" spans="1:7">
      <c r="A387" s="4">
        <v>1161</v>
      </c>
      <c r="B387" s="4">
        <v>112</v>
      </c>
      <c r="C387" s="3">
        <v>422</v>
      </c>
      <c r="D387" s="3">
        <v>4</v>
      </c>
      <c r="E387" s="3">
        <v>2</v>
      </c>
      <c r="F387" s="3" t="s">
        <v>212</v>
      </c>
      <c r="G387" s="4">
        <f t="shared" si="5"/>
        <v>107.625</v>
      </c>
    </row>
    <row r="388" spans="1:7">
      <c r="A388" s="4">
        <v>1162</v>
      </c>
      <c r="B388" s="4"/>
      <c r="C388" s="3"/>
      <c r="D388" s="3"/>
      <c r="E388" s="3"/>
      <c r="F388" s="3" t="s">
        <v>32</v>
      </c>
      <c r="G388" s="4">
        <f t="shared" si="5"/>
        <v>107</v>
      </c>
    </row>
    <row r="389" spans="1:7">
      <c r="A389" s="4">
        <v>1163</v>
      </c>
      <c r="B389" s="4">
        <v>112</v>
      </c>
      <c r="C389" s="3">
        <v>422</v>
      </c>
      <c r="D389" s="3">
        <v>4</v>
      </c>
      <c r="E389" s="3">
        <v>2</v>
      </c>
      <c r="F389" s="3" t="s">
        <v>212</v>
      </c>
      <c r="G389" s="4">
        <f t="shared" si="5"/>
        <v>106.5</v>
      </c>
    </row>
    <row r="390" spans="1:7">
      <c r="A390" s="4">
        <v>1164</v>
      </c>
      <c r="B390" s="4">
        <v>100</v>
      </c>
      <c r="C390" s="3">
        <v>409</v>
      </c>
      <c r="D390" s="3">
        <v>4</v>
      </c>
      <c r="E390" s="3">
        <v>2</v>
      </c>
      <c r="F390" s="3" t="s">
        <v>212</v>
      </c>
      <c r="G390" s="4">
        <f t="shared" si="5"/>
        <v>107.125</v>
      </c>
    </row>
    <row r="391" spans="1:7">
      <c r="A391" s="4">
        <v>1165</v>
      </c>
      <c r="B391" s="4">
        <v>106</v>
      </c>
      <c r="C391" s="3">
        <v>416</v>
      </c>
      <c r="D391" s="3">
        <v>4</v>
      </c>
      <c r="E391" s="3">
        <v>2</v>
      </c>
      <c r="F391" s="3" t="s">
        <v>212</v>
      </c>
      <c r="G391" s="4">
        <f t="shared" si="5"/>
        <v>108.625</v>
      </c>
    </row>
    <row r="392" spans="1:7">
      <c r="A392" s="4">
        <v>1166</v>
      </c>
      <c r="B392" s="4">
        <v>95</v>
      </c>
      <c r="C392" s="3">
        <v>405</v>
      </c>
      <c r="D392" s="3">
        <v>4</v>
      </c>
      <c r="E392" s="3">
        <v>2</v>
      </c>
      <c r="F392" s="3" t="s">
        <v>212</v>
      </c>
      <c r="G392" s="4">
        <f t="shared" si="5"/>
        <v>109.5</v>
      </c>
    </row>
    <row r="393" spans="1:7">
      <c r="A393" s="4">
        <v>1167</v>
      </c>
      <c r="B393" s="4">
        <v>111</v>
      </c>
      <c r="C393" s="3">
        <v>421</v>
      </c>
      <c r="D393" s="3">
        <v>4</v>
      </c>
      <c r="E393" s="3">
        <v>2</v>
      </c>
      <c r="F393" s="3" t="s">
        <v>212</v>
      </c>
      <c r="G393" s="4">
        <f t="shared" si="5"/>
        <v>111.75</v>
      </c>
    </row>
    <row r="394" spans="1:7">
      <c r="A394" s="4">
        <v>1168</v>
      </c>
      <c r="B394" s="4"/>
      <c r="C394" s="3"/>
      <c r="D394" s="3"/>
      <c r="E394" s="3"/>
      <c r="F394" s="3" t="s">
        <v>32</v>
      </c>
      <c r="G394" s="4">
        <f t="shared" si="5"/>
        <v>111.85714285714286</v>
      </c>
    </row>
    <row r="395" spans="1:7">
      <c r="A395" s="4">
        <v>1169</v>
      </c>
      <c r="B395" s="4">
        <v>112</v>
      </c>
      <c r="C395" s="3">
        <v>422</v>
      </c>
      <c r="D395" s="3">
        <v>4</v>
      </c>
      <c r="E395" s="3">
        <v>2</v>
      </c>
      <c r="F395" s="3" t="s">
        <v>212</v>
      </c>
      <c r="G395" s="4">
        <f t="shared" si="5"/>
        <v>111.85714285714286</v>
      </c>
    </row>
    <row r="396" spans="1:7">
      <c r="A396" s="4">
        <v>1170</v>
      </c>
      <c r="B396" s="4">
        <v>113</v>
      </c>
      <c r="C396" s="3">
        <v>423</v>
      </c>
      <c r="D396" s="3">
        <v>4</v>
      </c>
      <c r="E396" s="3">
        <v>2</v>
      </c>
      <c r="F396" s="3" t="s">
        <v>212</v>
      </c>
      <c r="G396" s="4">
        <f t="shared" si="5"/>
        <v>110.57142857142857</v>
      </c>
    </row>
    <row r="397" spans="1:7">
      <c r="A397" s="4">
        <v>1171</v>
      </c>
      <c r="B397" s="4"/>
      <c r="C397" s="3"/>
      <c r="D397" s="3"/>
      <c r="E397" s="3"/>
      <c r="F397" s="3" t="s">
        <v>32</v>
      </c>
      <c r="G397" s="4">
        <f t="shared" si="5"/>
        <v>108.42857142857143</v>
      </c>
    </row>
    <row r="398" spans="1:7">
      <c r="A398" s="4">
        <v>1172</v>
      </c>
      <c r="B398" s="4">
        <v>103</v>
      </c>
      <c r="C398" s="3">
        <v>412</v>
      </c>
      <c r="D398" s="3">
        <v>4</v>
      </c>
      <c r="E398" s="3">
        <v>2</v>
      </c>
      <c r="F398" s="3" t="s">
        <v>212</v>
      </c>
      <c r="G398" s="4">
        <f t="shared" si="5"/>
        <v>108.42857142857143</v>
      </c>
    </row>
    <row r="399" spans="1:7">
      <c r="A399" s="4">
        <v>1173</v>
      </c>
      <c r="B399" s="4">
        <v>117</v>
      </c>
      <c r="C399" s="3">
        <v>427</v>
      </c>
      <c r="D399" s="3">
        <v>4</v>
      </c>
      <c r="E399" s="3">
        <v>2</v>
      </c>
      <c r="F399" s="3" t="s">
        <v>212</v>
      </c>
      <c r="G399" s="4">
        <f t="shared" si="5"/>
        <v>108.57142857142857</v>
      </c>
    </row>
    <row r="400" spans="1:7">
      <c r="A400" s="4">
        <v>1174</v>
      </c>
      <c r="B400" s="4">
        <v>112</v>
      </c>
      <c r="C400" s="3">
        <v>422</v>
      </c>
      <c r="D400" s="3">
        <v>4</v>
      </c>
      <c r="E400" s="3">
        <v>2</v>
      </c>
      <c r="F400" s="3" t="s">
        <v>212</v>
      </c>
      <c r="G400" s="4">
        <f t="shared" si="5"/>
        <v>106.28571428571429</v>
      </c>
    </row>
    <row r="401" spans="1:7">
      <c r="A401" s="4">
        <v>1175</v>
      </c>
      <c r="B401" s="4">
        <v>113</v>
      </c>
      <c r="C401" s="3">
        <v>423</v>
      </c>
      <c r="D401" s="3">
        <v>4</v>
      </c>
      <c r="E401" s="3">
        <v>2</v>
      </c>
      <c r="F401" s="3" t="s">
        <v>212</v>
      </c>
      <c r="G401" s="4">
        <f t="shared" si="5"/>
        <v>106.71428571428571</v>
      </c>
    </row>
    <row r="402" spans="1:7">
      <c r="A402" s="4">
        <v>1176</v>
      </c>
      <c r="B402" s="4">
        <v>113</v>
      </c>
      <c r="C402" s="3">
        <v>422</v>
      </c>
      <c r="D402" s="3">
        <v>3</v>
      </c>
      <c r="E402" s="3">
        <v>2</v>
      </c>
      <c r="F402" s="3" t="s">
        <v>215</v>
      </c>
      <c r="G402" s="4">
        <f t="shared" si="5"/>
        <v>107</v>
      </c>
    </row>
    <row r="403" spans="1:7">
      <c r="A403" s="4">
        <v>1177</v>
      </c>
      <c r="B403" s="4"/>
      <c r="C403" s="3"/>
      <c r="D403" s="3"/>
      <c r="E403" s="3"/>
      <c r="F403" s="3" t="s">
        <v>32</v>
      </c>
      <c r="G403" s="4">
        <f t="shared" si="5"/>
        <v>106</v>
      </c>
    </row>
    <row r="404" spans="1:7">
      <c r="A404" s="4">
        <v>1178</v>
      </c>
      <c r="B404" s="4"/>
      <c r="C404" s="3"/>
      <c r="D404" s="3"/>
      <c r="E404" s="3"/>
      <c r="F404" s="3" t="s">
        <v>32</v>
      </c>
      <c r="G404" s="4">
        <f t="shared" si="5"/>
        <v>105.71428571428571</v>
      </c>
    </row>
    <row r="405" spans="1:7">
      <c r="A405" s="4">
        <v>1179</v>
      </c>
      <c r="B405" s="4">
        <v>103</v>
      </c>
      <c r="C405" s="3">
        <v>413</v>
      </c>
      <c r="D405" s="3">
        <v>1</v>
      </c>
      <c r="E405" s="3">
        <v>2</v>
      </c>
      <c r="F405" s="3" t="s">
        <v>214</v>
      </c>
      <c r="G405" s="4">
        <f t="shared" si="5"/>
        <v>105.875</v>
      </c>
    </row>
    <row r="406" spans="1:7">
      <c r="A406" s="4">
        <v>1180</v>
      </c>
      <c r="B406" s="4">
        <v>98</v>
      </c>
      <c r="C406" s="3">
        <v>407</v>
      </c>
      <c r="D406" s="3">
        <v>5</v>
      </c>
      <c r="E406" s="3">
        <v>1</v>
      </c>
      <c r="F406" s="3" t="s">
        <v>197</v>
      </c>
      <c r="G406" s="4">
        <f t="shared" si="5"/>
        <v>106.28571428571429</v>
      </c>
    </row>
    <row r="407" spans="1:7">
      <c r="A407" s="4">
        <v>1181</v>
      </c>
      <c r="B407" s="4"/>
      <c r="C407" s="3"/>
      <c r="D407" s="3"/>
      <c r="E407" s="3"/>
      <c r="F407" s="3" t="s">
        <v>32</v>
      </c>
      <c r="G407" s="4">
        <f t="shared" si="5"/>
        <v>108.28571428571429</v>
      </c>
    </row>
    <row r="408" spans="1:7">
      <c r="A408" s="4">
        <v>1182</v>
      </c>
      <c r="B408" s="4">
        <v>104</v>
      </c>
      <c r="C408" s="3">
        <v>414</v>
      </c>
      <c r="D408" s="3">
        <v>6</v>
      </c>
      <c r="E408" s="3">
        <v>4</v>
      </c>
      <c r="F408" s="3" t="s">
        <v>213</v>
      </c>
      <c r="G408" s="4">
        <f t="shared" si="5"/>
        <v>108</v>
      </c>
    </row>
    <row r="409" spans="1:7">
      <c r="A409" s="4">
        <v>1183</v>
      </c>
      <c r="B409" s="4">
        <v>101</v>
      </c>
      <c r="C409" s="3">
        <v>411</v>
      </c>
      <c r="D409" s="3">
        <v>4</v>
      </c>
      <c r="E409" s="3">
        <v>2</v>
      </c>
      <c r="F409" s="3" t="s">
        <v>212</v>
      </c>
      <c r="G409" s="4">
        <f t="shared" si="5"/>
        <v>108.57142857142857</v>
      </c>
    </row>
    <row r="410" spans="1:7">
      <c r="A410" s="4">
        <v>1184</v>
      </c>
      <c r="B410" s="4">
        <v>115</v>
      </c>
      <c r="C410" s="3">
        <v>424</v>
      </c>
      <c r="D410" s="3">
        <v>5</v>
      </c>
      <c r="E410" s="3">
        <v>1</v>
      </c>
      <c r="F410" s="3" t="s">
        <v>209</v>
      </c>
      <c r="G410" s="4">
        <f t="shared" si="5"/>
        <v>109.83333333333333</v>
      </c>
    </row>
    <row r="411" spans="1:7">
      <c r="A411" s="4">
        <v>1185</v>
      </c>
      <c r="B411" s="4">
        <v>115</v>
      </c>
      <c r="C411" s="3">
        <v>425</v>
      </c>
      <c r="D411" s="3">
        <v>3</v>
      </c>
      <c r="E411" s="3">
        <v>2</v>
      </c>
      <c r="F411" s="3" t="s">
        <v>211</v>
      </c>
      <c r="G411" s="4">
        <f t="shared" si="5"/>
        <v>110.5</v>
      </c>
    </row>
    <row r="412" spans="1:7">
      <c r="A412" s="4">
        <v>1186</v>
      </c>
      <c r="B412" s="4"/>
      <c r="C412" s="3"/>
      <c r="D412" s="3"/>
      <c r="E412" s="3"/>
      <c r="F412" s="3" t="s">
        <v>32</v>
      </c>
      <c r="G412" s="4">
        <f t="shared" ref="G412:G475" si="6">AVERAGE(B412:B421)</f>
        <v>109.6</v>
      </c>
    </row>
    <row r="413" spans="1:7">
      <c r="A413" s="4">
        <v>1187</v>
      </c>
      <c r="B413" s="4">
        <v>104</v>
      </c>
      <c r="C413" s="3">
        <v>414</v>
      </c>
      <c r="D413" s="3">
        <v>4</v>
      </c>
      <c r="E413" s="3">
        <v>2</v>
      </c>
      <c r="F413" s="3" t="s">
        <v>192</v>
      </c>
      <c r="G413" s="4">
        <f t="shared" si="6"/>
        <v>109.6</v>
      </c>
    </row>
    <row r="414" spans="1:7">
      <c r="A414" s="4">
        <v>1188</v>
      </c>
      <c r="B414" s="4">
        <v>107</v>
      </c>
      <c r="C414" s="3">
        <v>416</v>
      </c>
      <c r="D414" s="3">
        <v>3</v>
      </c>
      <c r="E414" s="3">
        <v>2</v>
      </c>
      <c r="F414" s="3" t="s">
        <v>192</v>
      </c>
      <c r="G414" s="4">
        <f t="shared" si="6"/>
        <v>111</v>
      </c>
    </row>
    <row r="415" spans="1:7">
      <c r="A415" s="4">
        <v>1189</v>
      </c>
      <c r="B415" s="4"/>
      <c r="C415" s="3"/>
      <c r="D415" s="3"/>
      <c r="E415" s="3"/>
      <c r="F415" s="3" t="s">
        <v>32</v>
      </c>
      <c r="G415" s="4">
        <f t="shared" si="6"/>
        <v>112.33333333333333</v>
      </c>
    </row>
    <row r="416" spans="1:7">
      <c r="A416" s="4">
        <v>1190</v>
      </c>
      <c r="B416" s="4">
        <v>112</v>
      </c>
      <c r="C416" s="3">
        <v>422</v>
      </c>
      <c r="D416" s="3">
        <v>5</v>
      </c>
      <c r="E416" s="3">
        <v>4</v>
      </c>
      <c r="F416" s="3" t="s">
        <v>210</v>
      </c>
      <c r="G416" s="4">
        <f t="shared" si="6"/>
        <v>111.5</v>
      </c>
    </row>
    <row r="417" spans="1:7">
      <c r="A417" s="4">
        <v>1191</v>
      </c>
      <c r="B417" s="4">
        <v>106</v>
      </c>
      <c r="C417" s="3">
        <v>416</v>
      </c>
      <c r="D417" s="3">
        <v>3</v>
      </c>
      <c r="E417" s="3">
        <v>2</v>
      </c>
      <c r="F417" s="3" t="s">
        <v>209</v>
      </c>
      <c r="G417" s="4">
        <f t="shared" si="6"/>
        <v>109.5</v>
      </c>
    </row>
    <row r="418" spans="1:7">
      <c r="A418" s="4">
        <v>1192</v>
      </c>
      <c r="B418" s="4"/>
      <c r="C418" s="3"/>
      <c r="D418" s="3"/>
      <c r="E418" s="3"/>
      <c r="F418" s="3" t="s">
        <v>32</v>
      </c>
      <c r="G418" s="4">
        <f t="shared" si="6"/>
        <v>107</v>
      </c>
    </row>
    <row r="419" spans="1:7">
      <c r="A419" s="4">
        <v>1193</v>
      </c>
      <c r="B419" s="4"/>
      <c r="C419" s="3"/>
      <c r="D419" s="3"/>
      <c r="E419" s="3"/>
      <c r="F419" s="3" t="s">
        <v>32</v>
      </c>
      <c r="G419" s="4">
        <f t="shared" si="6"/>
        <v>106.8</v>
      </c>
    </row>
    <row r="420" spans="1:7">
      <c r="A420" s="4">
        <v>1194</v>
      </c>
      <c r="B420" s="4">
        <v>119</v>
      </c>
      <c r="C420" s="3">
        <v>429</v>
      </c>
      <c r="D420" s="3">
        <v>4</v>
      </c>
      <c r="E420" s="3">
        <v>2</v>
      </c>
      <c r="F420" s="3" t="s">
        <v>208</v>
      </c>
      <c r="G420" s="4">
        <f t="shared" si="6"/>
        <v>106.5</v>
      </c>
    </row>
    <row r="421" spans="1:7">
      <c r="A421" s="4">
        <v>1195</v>
      </c>
      <c r="B421" s="4"/>
      <c r="C421" s="3"/>
      <c r="D421" s="3"/>
      <c r="E421" s="3"/>
      <c r="F421" s="3" t="s">
        <v>32</v>
      </c>
      <c r="G421" s="4">
        <f t="shared" si="6"/>
        <v>105</v>
      </c>
    </row>
    <row r="422" spans="1:7">
      <c r="A422" s="4">
        <v>1196</v>
      </c>
      <c r="B422" s="4"/>
      <c r="C422" s="3"/>
      <c r="D422" s="3"/>
      <c r="E422" s="3"/>
      <c r="F422" s="3" t="s">
        <v>32</v>
      </c>
      <c r="G422" s="4">
        <f t="shared" si="6"/>
        <v>105</v>
      </c>
    </row>
    <row r="423" spans="1:7">
      <c r="A423" s="4">
        <v>1197</v>
      </c>
      <c r="B423" s="4"/>
      <c r="C423" s="3"/>
      <c r="D423" s="3"/>
      <c r="E423" s="3"/>
      <c r="F423" s="3" t="s">
        <v>32</v>
      </c>
      <c r="G423" s="4">
        <f t="shared" si="6"/>
        <v>105</v>
      </c>
    </row>
    <row r="424" spans="1:7">
      <c r="A424" s="4">
        <v>1198</v>
      </c>
      <c r="B424" s="4"/>
      <c r="C424" s="3"/>
      <c r="D424" s="3"/>
      <c r="E424" s="3"/>
      <c r="F424" s="3" t="s">
        <v>32</v>
      </c>
      <c r="G424" s="4">
        <f t="shared" si="6"/>
        <v>104.875</v>
      </c>
    </row>
    <row r="425" spans="1:7">
      <c r="A425" s="4">
        <v>1199</v>
      </c>
      <c r="B425" s="4">
        <v>109</v>
      </c>
      <c r="C425" s="3">
        <v>419</v>
      </c>
      <c r="D425" s="3">
        <v>4</v>
      </c>
      <c r="E425" s="3">
        <v>1</v>
      </c>
      <c r="F425" s="3" t="s">
        <v>207</v>
      </c>
      <c r="G425" s="4">
        <f t="shared" si="6"/>
        <v>104.875</v>
      </c>
    </row>
    <row r="426" spans="1:7">
      <c r="A426" s="4">
        <v>1200</v>
      </c>
      <c r="B426" s="4">
        <v>104</v>
      </c>
      <c r="C426" s="3">
        <v>413</v>
      </c>
      <c r="D426" s="3">
        <v>4</v>
      </c>
      <c r="E426" s="3">
        <v>1</v>
      </c>
      <c r="F426" s="3" t="s">
        <v>207</v>
      </c>
      <c r="G426" s="4">
        <f t="shared" si="6"/>
        <v>104.28571428571429</v>
      </c>
    </row>
    <row r="427" spans="1:7">
      <c r="A427" s="4">
        <v>1201</v>
      </c>
      <c r="B427" s="4">
        <v>96</v>
      </c>
      <c r="C427" s="3">
        <v>406</v>
      </c>
      <c r="D427" s="3">
        <v>5</v>
      </c>
      <c r="E427" s="3">
        <v>4</v>
      </c>
      <c r="F427" s="3" t="s">
        <v>207</v>
      </c>
      <c r="G427" s="4">
        <f t="shared" si="6"/>
        <v>105.42857142857143</v>
      </c>
    </row>
    <row r="428" spans="1:7">
      <c r="A428" s="4">
        <v>1202</v>
      </c>
      <c r="B428" s="4">
        <v>106</v>
      </c>
      <c r="C428" s="3">
        <v>416</v>
      </c>
      <c r="D428" s="3">
        <v>5</v>
      </c>
      <c r="E428" s="3">
        <v>1</v>
      </c>
      <c r="F428" s="3" t="s">
        <v>197</v>
      </c>
      <c r="G428" s="4">
        <f t="shared" si="6"/>
        <v>107</v>
      </c>
    </row>
    <row r="429" spans="1:7">
      <c r="A429" s="4">
        <v>1203</v>
      </c>
      <c r="B429" s="4">
        <v>105</v>
      </c>
      <c r="C429" s="3">
        <v>415</v>
      </c>
      <c r="D429" s="3">
        <v>3</v>
      </c>
      <c r="E429" s="3">
        <v>2</v>
      </c>
      <c r="F429" s="3" t="s">
        <v>118</v>
      </c>
      <c r="G429" s="4">
        <f t="shared" si="6"/>
        <v>105.66666666666667</v>
      </c>
    </row>
    <row r="430" spans="1:7">
      <c r="A430" s="4">
        <v>1204</v>
      </c>
      <c r="B430" s="4">
        <v>110</v>
      </c>
      <c r="C430" s="3">
        <v>419</v>
      </c>
      <c r="D430" s="3">
        <v>5</v>
      </c>
      <c r="E430" s="3">
        <v>2</v>
      </c>
      <c r="F430" s="3" t="s">
        <v>197</v>
      </c>
      <c r="G430" s="4">
        <f t="shared" si="6"/>
        <v>106</v>
      </c>
    </row>
    <row r="431" spans="1:7">
      <c r="A431" s="4">
        <v>1205</v>
      </c>
      <c r="B431" s="4">
        <v>105</v>
      </c>
      <c r="C431" s="3">
        <v>415</v>
      </c>
      <c r="D431" s="3">
        <v>5</v>
      </c>
      <c r="E431" s="3">
        <v>2</v>
      </c>
      <c r="F431" s="3" t="s">
        <v>197</v>
      </c>
      <c r="G431" s="4">
        <f t="shared" si="6"/>
        <v>104.66666666666667</v>
      </c>
    </row>
    <row r="432" spans="1:7">
      <c r="A432" s="4">
        <v>1206</v>
      </c>
      <c r="B432" s="4"/>
      <c r="C432" s="3"/>
      <c r="D432" s="3"/>
      <c r="E432" s="3"/>
      <c r="F432" s="3" t="s">
        <v>32</v>
      </c>
      <c r="G432" s="4">
        <f t="shared" si="6"/>
        <v>105.16666666666667</v>
      </c>
    </row>
    <row r="433" spans="1:7">
      <c r="A433" s="4">
        <v>1207</v>
      </c>
      <c r="B433" s="4">
        <v>104</v>
      </c>
      <c r="C433" s="3">
        <v>414</v>
      </c>
      <c r="D433" s="3">
        <v>5</v>
      </c>
      <c r="E433" s="3">
        <v>2</v>
      </c>
      <c r="F433" s="3" t="s">
        <v>197</v>
      </c>
      <c r="G433" s="4">
        <f t="shared" si="6"/>
        <v>104.57142857142857</v>
      </c>
    </row>
    <row r="434" spans="1:7">
      <c r="A434" s="4">
        <v>1208</v>
      </c>
      <c r="B434" s="4"/>
      <c r="C434" s="3"/>
      <c r="D434" s="3"/>
      <c r="E434" s="3"/>
      <c r="F434" s="3" t="s">
        <v>32</v>
      </c>
      <c r="G434" s="4">
        <f t="shared" si="6"/>
        <v>104.66666666666667</v>
      </c>
    </row>
    <row r="435" spans="1:7">
      <c r="A435" s="4">
        <v>1209</v>
      </c>
      <c r="B435" s="4"/>
      <c r="C435" s="3"/>
      <c r="D435" s="3"/>
      <c r="E435" s="3"/>
      <c r="F435" s="3" t="s">
        <v>32</v>
      </c>
      <c r="G435" s="4">
        <f t="shared" si="6"/>
        <v>104.66666666666667</v>
      </c>
    </row>
    <row r="436" spans="1:7">
      <c r="A436" s="4">
        <v>1210</v>
      </c>
      <c r="B436" s="4">
        <v>112</v>
      </c>
      <c r="C436" s="3">
        <v>422</v>
      </c>
      <c r="D436" s="3">
        <v>3</v>
      </c>
      <c r="E436" s="3">
        <v>2</v>
      </c>
      <c r="F436" s="3" t="s">
        <v>206</v>
      </c>
      <c r="G436" s="4">
        <f t="shared" si="6"/>
        <v>104.14285714285714</v>
      </c>
    </row>
    <row r="437" spans="1:7">
      <c r="A437" s="4">
        <v>1211</v>
      </c>
      <c r="B437" s="4"/>
      <c r="C437" s="3"/>
      <c r="D437" s="3"/>
      <c r="E437" s="3"/>
      <c r="F437" s="3" t="s">
        <v>32</v>
      </c>
      <c r="G437" s="4">
        <f t="shared" si="6"/>
        <v>103.71428571428571</v>
      </c>
    </row>
    <row r="438" spans="1:7">
      <c r="A438" s="4">
        <v>1212</v>
      </c>
      <c r="B438" s="4">
        <v>98</v>
      </c>
      <c r="C438" s="3">
        <v>407</v>
      </c>
      <c r="D438" s="3">
        <v>5</v>
      </c>
      <c r="E438" s="3">
        <v>2</v>
      </c>
      <c r="F438" s="3" t="s">
        <v>205</v>
      </c>
      <c r="G438" s="4">
        <f t="shared" si="6"/>
        <v>103.125</v>
      </c>
    </row>
    <row r="439" spans="1:7">
      <c r="A439" s="4">
        <v>1213</v>
      </c>
      <c r="B439" s="4">
        <v>107</v>
      </c>
      <c r="C439" s="3">
        <v>417</v>
      </c>
      <c r="D439" s="3">
        <v>3</v>
      </c>
      <c r="E439" s="3">
        <v>2</v>
      </c>
      <c r="F439" s="3" t="s">
        <v>204</v>
      </c>
      <c r="G439" s="4">
        <f t="shared" si="6"/>
        <v>103.85714285714286</v>
      </c>
    </row>
    <row r="440" spans="1:7">
      <c r="A440" s="4">
        <v>1214</v>
      </c>
      <c r="B440" s="4">
        <v>102</v>
      </c>
      <c r="C440" s="3">
        <v>412</v>
      </c>
      <c r="D440" s="3">
        <v>3</v>
      </c>
      <c r="E440" s="3">
        <v>2</v>
      </c>
      <c r="F440" s="3" t="s">
        <v>118</v>
      </c>
      <c r="G440" s="4">
        <f t="shared" si="6"/>
        <v>105.14285714285714</v>
      </c>
    </row>
    <row r="441" spans="1:7">
      <c r="A441" s="4">
        <v>1215</v>
      </c>
      <c r="B441" s="4">
        <v>108</v>
      </c>
      <c r="C441" s="3">
        <v>418</v>
      </c>
      <c r="D441" s="3">
        <v>5</v>
      </c>
      <c r="E441" s="3">
        <v>2</v>
      </c>
      <c r="F441" s="3" t="s">
        <v>203</v>
      </c>
      <c r="G441" s="4">
        <f t="shared" si="6"/>
        <v>105.66666666666667</v>
      </c>
    </row>
    <row r="442" spans="1:7">
      <c r="A442" s="4">
        <v>1216</v>
      </c>
      <c r="B442" s="4">
        <v>101</v>
      </c>
      <c r="C442" s="3">
        <v>410</v>
      </c>
      <c r="D442" s="3">
        <v>5</v>
      </c>
      <c r="E442" s="3">
        <v>4</v>
      </c>
      <c r="F442" s="3" t="s">
        <v>202</v>
      </c>
      <c r="G442" s="4">
        <f t="shared" si="6"/>
        <v>105.16666666666667</v>
      </c>
    </row>
    <row r="443" spans="1:7">
      <c r="A443" s="4">
        <v>1217</v>
      </c>
      <c r="B443" s="4"/>
      <c r="C443" s="3"/>
      <c r="D443" s="3"/>
      <c r="E443" s="3"/>
      <c r="F443" s="3" t="s">
        <v>32</v>
      </c>
      <c r="G443" s="4">
        <f t="shared" si="6"/>
        <v>106</v>
      </c>
    </row>
    <row r="444" spans="1:7">
      <c r="A444" s="4">
        <v>1218</v>
      </c>
      <c r="B444" s="4"/>
      <c r="C444" s="3"/>
      <c r="D444" s="3"/>
      <c r="E444" s="3"/>
      <c r="F444" s="3" t="s">
        <v>32</v>
      </c>
      <c r="G444" s="4">
        <f t="shared" si="6"/>
        <v>106.71428571428571</v>
      </c>
    </row>
    <row r="445" spans="1:7">
      <c r="A445" s="4">
        <v>1219</v>
      </c>
      <c r="B445" s="4">
        <v>101</v>
      </c>
      <c r="C445" s="3">
        <v>411</v>
      </c>
      <c r="D445" s="3">
        <v>5</v>
      </c>
      <c r="E445" s="3">
        <v>4</v>
      </c>
      <c r="F445" s="3" t="s">
        <v>202</v>
      </c>
      <c r="G445" s="4">
        <f t="shared" si="6"/>
        <v>106.71428571428571</v>
      </c>
    </row>
    <row r="446" spans="1:7">
      <c r="A446" s="4">
        <v>1220</v>
      </c>
      <c r="B446" s="4">
        <v>109</v>
      </c>
      <c r="C446" s="3">
        <v>418</v>
      </c>
      <c r="D446" s="3">
        <v>7</v>
      </c>
      <c r="E446" s="3">
        <v>9</v>
      </c>
      <c r="F446" s="3" t="s">
        <v>201</v>
      </c>
      <c r="G446" s="4">
        <f t="shared" si="6"/>
        <v>106.14285714285714</v>
      </c>
    </row>
    <row r="447" spans="1:7">
      <c r="A447" s="4">
        <v>1221</v>
      </c>
      <c r="B447" s="4">
        <v>99</v>
      </c>
      <c r="C447" s="3">
        <v>409</v>
      </c>
      <c r="D447" s="3">
        <v>5</v>
      </c>
      <c r="E447" s="3">
        <v>4</v>
      </c>
      <c r="F447" s="3" t="s">
        <v>200</v>
      </c>
      <c r="G447" s="4">
        <f t="shared" si="6"/>
        <v>105.14285714285714</v>
      </c>
    </row>
    <row r="448" spans="1:7">
      <c r="A448" s="4">
        <v>1222</v>
      </c>
      <c r="B448" s="4"/>
      <c r="C448" s="3"/>
      <c r="D448" s="3"/>
      <c r="E448" s="3"/>
      <c r="F448" s="3" t="s">
        <v>32</v>
      </c>
      <c r="G448" s="4">
        <f t="shared" si="6"/>
        <v>105.42857142857143</v>
      </c>
    </row>
    <row r="449" spans="1:7">
      <c r="A449" s="4">
        <v>1223</v>
      </c>
      <c r="B449" s="4">
        <v>116</v>
      </c>
      <c r="C449" s="3">
        <v>426</v>
      </c>
      <c r="D449" s="3">
        <v>5</v>
      </c>
      <c r="E449" s="3">
        <v>4</v>
      </c>
      <c r="F449" s="3" t="s">
        <v>199</v>
      </c>
      <c r="G449" s="4">
        <f t="shared" si="6"/>
        <v>103.75</v>
      </c>
    </row>
    <row r="450" spans="1:7">
      <c r="A450" s="4">
        <v>1224</v>
      </c>
      <c r="B450" s="4"/>
      <c r="C450" s="3"/>
      <c r="D450" s="3"/>
      <c r="E450" s="3"/>
      <c r="F450" s="3" t="s">
        <v>32</v>
      </c>
      <c r="G450" s="4">
        <f t="shared" si="6"/>
        <v>102.375</v>
      </c>
    </row>
    <row r="451" spans="1:7">
      <c r="A451" s="4">
        <v>1225</v>
      </c>
      <c r="B451" s="4">
        <v>105</v>
      </c>
      <c r="C451" s="3">
        <v>415</v>
      </c>
      <c r="D451" s="3">
        <v>5</v>
      </c>
      <c r="E451" s="3">
        <v>1</v>
      </c>
      <c r="F451" s="3" t="s">
        <v>197</v>
      </c>
      <c r="G451" s="4">
        <f t="shared" si="6"/>
        <v>102.375</v>
      </c>
    </row>
    <row r="452" spans="1:7">
      <c r="A452" s="4">
        <v>1226</v>
      </c>
      <c r="B452" s="4">
        <v>106</v>
      </c>
      <c r="C452" s="3">
        <v>416</v>
      </c>
      <c r="D452" s="3">
        <v>5</v>
      </c>
      <c r="E452" s="3">
        <v>2</v>
      </c>
      <c r="F452" s="3" t="s">
        <v>197</v>
      </c>
      <c r="G452" s="4">
        <f t="shared" si="6"/>
        <v>103</v>
      </c>
    </row>
    <row r="453" spans="1:7">
      <c r="A453" s="4">
        <v>1227</v>
      </c>
      <c r="B453" s="4">
        <v>111</v>
      </c>
      <c r="C453" s="3">
        <v>421</v>
      </c>
      <c r="D453" s="3">
        <v>5</v>
      </c>
      <c r="E453" s="3">
        <v>2</v>
      </c>
      <c r="F453" s="3" t="s">
        <v>197</v>
      </c>
      <c r="G453" s="4">
        <f t="shared" si="6"/>
        <v>100.625</v>
      </c>
    </row>
    <row r="454" spans="1:7">
      <c r="A454" s="4">
        <v>1228</v>
      </c>
      <c r="B454" s="4"/>
      <c r="C454" s="3"/>
      <c r="D454" s="3"/>
      <c r="E454" s="3"/>
      <c r="F454" s="3" t="s">
        <v>32</v>
      </c>
      <c r="G454" s="4">
        <f t="shared" si="6"/>
        <v>99.142857142857139</v>
      </c>
    </row>
    <row r="455" spans="1:7">
      <c r="A455" s="4">
        <v>1229</v>
      </c>
      <c r="B455" s="4">
        <v>97</v>
      </c>
      <c r="C455" s="3">
        <v>407</v>
      </c>
      <c r="D455" s="3">
        <v>5</v>
      </c>
      <c r="E455" s="3">
        <v>2</v>
      </c>
      <c r="F455" s="3" t="s">
        <v>197</v>
      </c>
      <c r="G455" s="4">
        <f t="shared" si="6"/>
        <v>99.142857142857139</v>
      </c>
    </row>
    <row r="456" spans="1:7">
      <c r="A456" s="4">
        <v>1230</v>
      </c>
      <c r="B456" s="4">
        <v>102</v>
      </c>
      <c r="C456" s="3">
        <v>412</v>
      </c>
      <c r="D456" s="3">
        <v>1</v>
      </c>
      <c r="E456" s="3">
        <v>1</v>
      </c>
      <c r="F456" s="3" t="s">
        <v>197</v>
      </c>
      <c r="G456" s="4">
        <f t="shared" si="6"/>
        <v>99.5</v>
      </c>
    </row>
    <row r="457" spans="1:7">
      <c r="A457" s="4">
        <v>1231</v>
      </c>
      <c r="B457" s="4">
        <v>101</v>
      </c>
      <c r="C457" s="3">
        <v>411</v>
      </c>
      <c r="D457" s="3">
        <v>4</v>
      </c>
      <c r="E457" s="3">
        <v>1</v>
      </c>
      <c r="F457" s="3" t="s">
        <v>198</v>
      </c>
      <c r="G457" s="4">
        <f t="shared" si="6"/>
        <v>100.16666666666667</v>
      </c>
    </row>
    <row r="458" spans="1:7">
      <c r="A458" s="4">
        <v>1232</v>
      </c>
      <c r="B458" s="4">
        <v>92</v>
      </c>
      <c r="C458" s="3">
        <v>401</v>
      </c>
      <c r="D458" s="3">
        <v>5</v>
      </c>
      <c r="E458" s="3">
        <v>1</v>
      </c>
      <c r="F458" s="3" t="s">
        <v>198</v>
      </c>
      <c r="G458" s="4">
        <f t="shared" si="6"/>
        <v>100</v>
      </c>
    </row>
    <row r="459" spans="1:7">
      <c r="A459" s="4">
        <v>1233</v>
      </c>
      <c r="B459" s="4">
        <v>105</v>
      </c>
      <c r="C459" s="3">
        <v>415</v>
      </c>
      <c r="D459" s="3">
        <v>5</v>
      </c>
      <c r="E459" s="3">
        <v>2</v>
      </c>
      <c r="F459" s="3" t="s">
        <v>197</v>
      </c>
      <c r="G459" s="4">
        <f t="shared" si="6"/>
        <v>102</v>
      </c>
    </row>
    <row r="460" spans="1:7">
      <c r="A460" s="4">
        <v>1234</v>
      </c>
      <c r="B460" s="4"/>
      <c r="C460" s="3"/>
      <c r="D460" s="3"/>
      <c r="E460" s="3"/>
      <c r="F460" s="3" t="s">
        <v>32</v>
      </c>
      <c r="G460" s="4">
        <f t="shared" si="6"/>
        <v>101</v>
      </c>
    </row>
    <row r="461" spans="1:7">
      <c r="A461" s="4">
        <v>1235</v>
      </c>
      <c r="B461" s="4">
        <v>110</v>
      </c>
      <c r="C461" s="3">
        <v>420</v>
      </c>
      <c r="D461" s="3">
        <v>5</v>
      </c>
      <c r="E461" s="3">
        <v>1</v>
      </c>
      <c r="F461" s="3" t="s">
        <v>197</v>
      </c>
      <c r="G461" s="4">
        <f t="shared" si="6"/>
        <v>102.75</v>
      </c>
    </row>
    <row r="462" spans="1:7">
      <c r="A462" s="4">
        <v>1236</v>
      </c>
      <c r="B462" s="4">
        <v>87</v>
      </c>
      <c r="C462" s="3">
        <v>327</v>
      </c>
      <c r="D462" s="3">
        <v>7</v>
      </c>
      <c r="E462" s="3">
        <v>4</v>
      </c>
      <c r="F462" s="3" t="s">
        <v>196</v>
      </c>
      <c r="G462" s="4">
        <f t="shared" si="6"/>
        <v>102.25</v>
      </c>
    </row>
    <row r="463" spans="1:7">
      <c r="A463" s="4">
        <v>1237</v>
      </c>
      <c r="B463" s="4"/>
      <c r="C463" s="3"/>
      <c r="D463" s="3"/>
      <c r="E463" s="3"/>
      <c r="F463" s="3" t="s">
        <v>32</v>
      </c>
      <c r="G463" s="4">
        <f t="shared" si="6"/>
        <v>105</v>
      </c>
    </row>
    <row r="464" spans="1:7">
      <c r="A464" s="4">
        <v>1238</v>
      </c>
      <c r="B464" s="4"/>
      <c r="C464" s="3"/>
      <c r="D464" s="3"/>
      <c r="E464" s="3"/>
      <c r="F464" s="3" t="s">
        <v>32</v>
      </c>
      <c r="G464" s="4">
        <f t="shared" si="6"/>
        <v>105.2</v>
      </c>
    </row>
    <row r="465" spans="1:7">
      <c r="A465" s="4">
        <v>1239</v>
      </c>
      <c r="B465" s="4"/>
      <c r="C465" s="3"/>
      <c r="D465" s="3"/>
      <c r="E465" s="3"/>
      <c r="F465" s="3" t="s">
        <v>32</v>
      </c>
      <c r="G465" s="4">
        <f t="shared" si="6"/>
        <v>105.2</v>
      </c>
    </row>
    <row r="466" spans="1:7">
      <c r="A466" s="4">
        <v>1240</v>
      </c>
      <c r="B466" s="4">
        <v>106</v>
      </c>
      <c r="C466" s="3">
        <v>415</v>
      </c>
      <c r="D466" s="3">
        <v>5</v>
      </c>
      <c r="E466" s="3">
        <v>2</v>
      </c>
      <c r="F466" s="3" t="s">
        <v>195</v>
      </c>
      <c r="G466" s="4">
        <f t="shared" si="6"/>
        <v>105.66666666666667</v>
      </c>
    </row>
    <row r="467" spans="1:7">
      <c r="A467" s="4">
        <v>1241</v>
      </c>
      <c r="B467" s="4"/>
      <c r="C467" s="3"/>
      <c r="D467" s="3"/>
      <c r="E467" s="3"/>
      <c r="F467" s="3" t="s">
        <v>32</v>
      </c>
      <c r="G467" s="4">
        <f t="shared" si="6"/>
        <v>107.33333333333333</v>
      </c>
    </row>
    <row r="468" spans="1:7">
      <c r="A468" s="4">
        <v>1242</v>
      </c>
      <c r="B468" s="4"/>
      <c r="C468" s="3"/>
      <c r="D468" s="3"/>
      <c r="E468" s="3"/>
      <c r="F468" s="3" t="s">
        <v>32</v>
      </c>
      <c r="G468" s="4">
        <f t="shared" si="6"/>
        <v>106.28571428571429</v>
      </c>
    </row>
    <row r="469" spans="1:7">
      <c r="A469" s="4">
        <v>1243</v>
      </c>
      <c r="B469" s="4"/>
      <c r="C469" s="3"/>
      <c r="D469" s="3"/>
      <c r="E469" s="3"/>
      <c r="F469" s="3" t="s">
        <v>32</v>
      </c>
      <c r="G469" s="4">
        <f t="shared" si="6"/>
        <v>106.28571428571429</v>
      </c>
    </row>
    <row r="470" spans="1:7">
      <c r="A470" s="4">
        <v>1244</v>
      </c>
      <c r="B470" s="4">
        <v>108</v>
      </c>
      <c r="C470" s="3">
        <v>417</v>
      </c>
      <c r="D470" s="3">
        <v>4</v>
      </c>
      <c r="E470" s="3">
        <v>2</v>
      </c>
      <c r="F470" s="3" t="s">
        <v>194</v>
      </c>
      <c r="G470" s="4">
        <f t="shared" si="6"/>
        <v>106.28571428571429</v>
      </c>
    </row>
    <row r="471" spans="1:7">
      <c r="A471" s="4">
        <v>1245</v>
      </c>
      <c r="B471" s="4">
        <v>108</v>
      </c>
      <c r="C471" s="3">
        <v>418</v>
      </c>
      <c r="D471" s="3">
        <v>4</v>
      </c>
      <c r="E471" s="3">
        <v>2</v>
      </c>
      <c r="F471" s="3" t="s">
        <v>194</v>
      </c>
      <c r="G471" s="4">
        <f t="shared" si="6"/>
        <v>106.57142857142857</v>
      </c>
    </row>
    <row r="472" spans="1:7">
      <c r="A472" s="4">
        <v>1246</v>
      </c>
      <c r="B472" s="4">
        <v>98</v>
      </c>
      <c r="C472" s="3">
        <v>408</v>
      </c>
      <c r="D472" s="3">
        <v>5</v>
      </c>
      <c r="E472" s="3">
        <v>1</v>
      </c>
      <c r="F472" s="3" t="s">
        <v>190</v>
      </c>
      <c r="G472" s="4">
        <f t="shared" si="6"/>
        <v>106.33333333333333</v>
      </c>
    </row>
    <row r="473" spans="1:7">
      <c r="A473" s="4">
        <v>1247</v>
      </c>
      <c r="B473" s="4">
        <v>106</v>
      </c>
      <c r="C473" s="3">
        <v>416</v>
      </c>
      <c r="D473" s="3">
        <v>1</v>
      </c>
      <c r="E473" s="3">
        <v>2</v>
      </c>
      <c r="F473" s="3" t="s">
        <v>153</v>
      </c>
      <c r="G473" s="4">
        <f t="shared" si="6"/>
        <v>108</v>
      </c>
    </row>
    <row r="474" spans="1:7">
      <c r="A474" s="4">
        <v>1248</v>
      </c>
      <c r="B474" s="4"/>
      <c r="C474" s="3"/>
      <c r="D474" s="3"/>
      <c r="E474" s="3"/>
      <c r="F474" s="3" t="s">
        <v>32</v>
      </c>
      <c r="G474" s="4">
        <f t="shared" si="6"/>
        <v>105.6</v>
      </c>
    </row>
    <row r="475" spans="1:7">
      <c r="A475" s="4">
        <v>1249</v>
      </c>
      <c r="B475" s="4">
        <v>108</v>
      </c>
      <c r="C475" s="3">
        <v>418</v>
      </c>
      <c r="D475" s="3">
        <v>3</v>
      </c>
      <c r="E475" s="3">
        <v>2</v>
      </c>
      <c r="F475" s="3" t="s">
        <v>193</v>
      </c>
      <c r="G475" s="4">
        <f t="shared" si="6"/>
        <v>105.6</v>
      </c>
    </row>
    <row r="476" spans="1:7">
      <c r="A476" s="4">
        <v>1250</v>
      </c>
      <c r="B476" s="4">
        <v>116</v>
      </c>
      <c r="C476" s="3">
        <v>426</v>
      </c>
      <c r="D476" s="3">
        <v>3</v>
      </c>
      <c r="E476" s="3">
        <v>1</v>
      </c>
      <c r="F476" s="3" t="s">
        <v>193</v>
      </c>
      <c r="G476" s="4">
        <f t="shared" ref="G476:G539" si="7">AVERAGE(B476:B485)</f>
        <v>103.2</v>
      </c>
    </row>
    <row r="477" spans="1:7">
      <c r="A477" s="4">
        <v>1251</v>
      </c>
      <c r="B477" s="4">
        <v>100</v>
      </c>
      <c r="C477" s="3">
        <v>410</v>
      </c>
      <c r="D477" s="3">
        <v>3</v>
      </c>
      <c r="E477" s="3">
        <v>1</v>
      </c>
      <c r="F477" s="3" t="s">
        <v>193</v>
      </c>
      <c r="G477" s="4">
        <f t="shared" si="7"/>
        <v>100</v>
      </c>
    </row>
    <row r="478" spans="1:7">
      <c r="A478" s="4">
        <v>1252</v>
      </c>
      <c r="B478" s="4"/>
      <c r="C478" s="3"/>
      <c r="D478" s="3"/>
      <c r="E478" s="3"/>
      <c r="F478" s="3" t="s">
        <v>32</v>
      </c>
      <c r="G478" s="4">
        <f t="shared" si="7"/>
        <v>100</v>
      </c>
    </row>
    <row r="479" spans="1:7">
      <c r="A479" s="4">
        <v>1253</v>
      </c>
      <c r="B479" s="4"/>
      <c r="C479" s="3"/>
      <c r="D479" s="3"/>
      <c r="E479" s="3"/>
      <c r="F479" s="3" t="s">
        <v>32</v>
      </c>
      <c r="G479" s="4">
        <f t="shared" si="7"/>
        <v>99.25</v>
      </c>
    </row>
    <row r="480" spans="1:7">
      <c r="A480" s="4">
        <v>1254</v>
      </c>
      <c r="B480" s="4">
        <v>110</v>
      </c>
      <c r="C480" s="3">
        <v>420</v>
      </c>
      <c r="D480" s="3">
        <v>4</v>
      </c>
      <c r="E480" s="3">
        <v>2</v>
      </c>
      <c r="F480" s="3" t="s">
        <v>192</v>
      </c>
      <c r="G480" s="4">
        <f t="shared" si="7"/>
        <v>103.4</v>
      </c>
    </row>
    <row r="481" spans="1:7">
      <c r="A481" s="4">
        <v>1255</v>
      </c>
      <c r="B481" s="4"/>
      <c r="C481" s="3"/>
      <c r="D481" s="3"/>
      <c r="E481" s="3"/>
      <c r="F481" s="3" t="s">
        <v>32</v>
      </c>
      <c r="G481" s="4">
        <f t="shared" si="7"/>
        <v>102</v>
      </c>
    </row>
    <row r="482" spans="1:7">
      <c r="A482" s="4">
        <v>1256</v>
      </c>
      <c r="B482" s="4"/>
      <c r="C482" s="3"/>
      <c r="D482" s="3"/>
      <c r="E482" s="3"/>
      <c r="F482" s="3" t="s">
        <v>32</v>
      </c>
      <c r="G482" s="4">
        <f t="shared" si="7"/>
        <v>101.33333333333333</v>
      </c>
    </row>
    <row r="483" spans="1:7">
      <c r="A483" s="4">
        <v>1257</v>
      </c>
      <c r="B483" s="4">
        <v>94</v>
      </c>
      <c r="C483" s="3">
        <v>404</v>
      </c>
      <c r="D483" s="3">
        <v>3</v>
      </c>
      <c r="E483" s="3">
        <v>2</v>
      </c>
      <c r="F483" s="3" t="s">
        <v>191</v>
      </c>
      <c r="G483" s="4">
        <f t="shared" si="7"/>
        <v>101.33333333333333</v>
      </c>
    </row>
    <row r="484" spans="1:7">
      <c r="A484" s="4">
        <v>1258</v>
      </c>
      <c r="B484" s="4"/>
      <c r="C484" s="3"/>
      <c r="D484" s="3"/>
      <c r="E484" s="3"/>
      <c r="F484" s="3" t="s">
        <v>32</v>
      </c>
      <c r="G484" s="4">
        <f t="shared" si="7"/>
        <v>103.16666666666667</v>
      </c>
    </row>
    <row r="485" spans="1:7">
      <c r="A485" s="4">
        <v>1259</v>
      </c>
      <c r="B485" s="4">
        <v>96</v>
      </c>
      <c r="C485" s="3">
        <v>406</v>
      </c>
      <c r="D485" s="3">
        <v>3</v>
      </c>
      <c r="E485" s="3">
        <v>1</v>
      </c>
      <c r="F485" s="3" t="s">
        <v>190</v>
      </c>
      <c r="G485" s="4">
        <f t="shared" si="7"/>
        <v>103.14285714285714</v>
      </c>
    </row>
    <row r="486" spans="1:7">
      <c r="A486" s="4">
        <v>1260</v>
      </c>
      <c r="B486" s="4"/>
      <c r="C486" s="3"/>
      <c r="D486" s="3"/>
      <c r="E486" s="3"/>
      <c r="F486" s="3" t="s">
        <v>32</v>
      </c>
      <c r="G486" s="4">
        <f t="shared" si="7"/>
        <v>103.71428571428571</v>
      </c>
    </row>
    <row r="487" spans="1:7">
      <c r="A487" s="4">
        <v>1261</v>
      </c>
      <c r="B487" s="4"/>
      <c r="C487" s="3"/>
      <c r="D487" s="3"/>
      <c r="E487" s="3"/>
      <c r="F487" s="3" t="s">
        <v>32</v>
      </c>
      <c r="G487" s="4">
        <f t="shared" si="7"/>
        <v>103.71428571428571</v>
      </c>
    </row>
    <row r="488" spans="1:7">
      <c r="A488" s="4">
        <v>1262</v>
      </c>
      <c r="B488" s="4">
        <v>97</v>
      </c>
      <c r="C488" s="3">
        <v>407</v>
      </c>
      <c r="D488" s="3">
        <v>7</v>
      </c>
      <c r="E488" s="3">
        <v>9</v>
      </c>
      <c r="F488" s="3" t="s">
        <v>189</v>
      </c>
      <c r="G488" s="4">
        <f t="shared" si="7"/>
        <v>103.25</v>
      </c>
    </row>
    <row r="489" spans="1:7">
      <c r="A489" s="4">
        <v>1263</v>
      </c>
      <c r="B489" s="4">
        <v>120</v>
      </c>
      <c r="C489" s="3">
        <v>430</v>
      </c>
      <c r="D489" s="3">
        <v>1</v>
      </c>
      <c r="E489" s="3">
        <v>2</v>
      </c>
      <c r="F489" s="3" t="s">
        <v>153</v>
      </c>
      <c r="G489" s="4">
        <f t="shared" si="7"/>
        <v>104.14285714285714</v>
      </c>
    </row>
    <row r="490" spans="1:7">
      <c r="A490" s="4">
        <v>1264</v>
      </c>
      <c r="B490" s="4">
        <v>103</v>
      </c>
      <c r="C490" s="3">
        <v>412</v>
      </c>
      <c r="D490" s="3">
        <v>5</v>
      </c>
      <c r="E490" s="3">
        <v>2</v>
      </c>
      <c r="F490" s="3" t="s">
        <v>76</v>
      </c>
      <c r="G490" s="4">
        <f t="shared" si="7"/>
        <v>101.5</v>
      </c>
    </row>
    <row r="491" spans="1:7">
      <c r="A491" s="4">
        <v>1265</v>
      </c>
      <c r="B491" s="4">
        <v>98</v>
      </c>
      <c r="C491" s="3">
        <v>408</v>
      </c>
      <c r="D491" s="3">
        <v>6</v>
      </c>
      <c r="E491" s="3">
        <v>4</v>
      </c>
      <c r="F491" s="3" t="s">
        <v>187</v>
      </c>
      <c r="G491" s="4">
        <f t="shared" si="7"/>
        <v>101.2</v>
      </c>
    </row>
    <row r="492" spans="1:7">
      <c r="A492" s="4">
        <v>1266</v>
      </c>
      <c r="B492" s="4"/>
      <c r="C492" s="3"/>
      <c r="D492" s="3"/>
      <c r="E492" s="3"/>
      <c r="F492" s="3" t="s">
        <v>32</v>
      </c>
      <c r="G492" s="4">
        <f t="shared" si="7"/>
        <v>103</v>
      </c>
    </row>
    <row r="493" spans="1:7">
      <c r="A493" s="4">
        <v>1267</v>
      </c>
      <c r="B493" s="4">
        <v>105</v>
      </c>
      <c r="C493" s="3">
        <v>415</v>
      </c>
      <c r="D493" s="3">
        <v>4</v>
      </c>
      <c r="E493" s="3">
        <v>2</v>
      </c>
      <c r="F493" s="3" t="s">
        <v>188</v>
      </c>
      <c r="G493" s="4">
        <f t="shared" si="7"/>
        <v>103</v>
      </c>
    </row>
    <row r="494" spans="1:7">
      <c r="A494" s="4">
        <v>1268</v>
      </c>
      <c r="B494" s="4">
        <v>103</v>
      </c>
      <c r="C494" s="3">
        <v>412</v>
      </c>
      <c r="D494" s="3">
        <v>6</v>
      </c>
      <c r="E494" s="3">
        <v>4</v>
      </c>
      <c r="F494" s="3" t="s">
        <v>187</v>
      </c>
      <c r="G494" s="4">
        <f t="shared" si="7"/>
        <v>102.5</v>
      </c>
    </row>
    <row r="495" spans="1:7">
      <c r="A495" s="4">
        <v>1269</v>
      </c>
      <c r="B495" s="4">
        <v>100</v>
      </c>
      <c r="C495" s="3">
        <v>410</v>
      </c>
      <c r="D495" s="3">
        <v>3</v>
      </c>
      <c r="E495" s="3">
        <v>4</v>
      </c>
      <c r="F495" s="3" t="s">
        <v>76</v>
      </c>
      <c r="G495" s="4">
        <f t="shared" si="7"/>
        <v>105</v>
      </c>
    </row>
    <row r="496" spans="1:7">
      <c r="A496" s="4">
        <v>1270</v>
      </c>
      <c r="B496" s="4"/>
      <c r="C496" s="3"/>
      <c r="D496" s="3"/>
      <c r="E496" s="3"/>
      <c r="F496" s="3" t="s">
        <v>32</v>
      </c>
      <c r="G496" s="4">
        <f t="shared" si="7"/>
        <v>105.25</v>
      </c>
    </row>
    <row r="497" spans="1:7">
      <c r="A497" s="4">
        <v>1271</v>
      </c>
      <c r="B497" s="4">
        <v>100</v>
      </c>
      <c r="C497" s="3">
        <v>410</v>
      </c>
      <c r="D497" s="3">
        <v>5</v>
      </c>
      <c r="E497" s="3">
        <v>4</v>
      </c>
      <c r="F497" s="3" t="s">
        <v>186</v>
      </c>
      <c r="G497" s="4">
        <f t="shared" si="7"/>
        <v>104.6</v>
      </c>
    </row>
    <row r="498" spans="1:7">
      <c r="A498" s="4">
        <v>1272</v>
      </c>
      <c r="B498" s="4"/>
      <c r="C498" s="3"/>
      <c r="D498" s="3"/>
      <c r="E498" s="3"/>
      <c r="F498" s="3" t="s">
        <v>32</v>
      </c>
      <c r="G498" s="4">
        <f t="shared" si="7"/>
        <v>105.75</v>
      </c>
    </row>
    <row r="499" spans="1:7">
      <c r="A499" s="4">
        <v>1273</v>
      </c>
      <c r="B499" s="4"/>
      <c r="C499" s="3"/>
      <c r="D499" s="3"/>
      <c r="E499" s="3"/>
      <c r="F499" s="3" t="s">
        <v>32</v>
      </c>
      <c r="G499" s="4">
        <f t="shared" si="7"/>
        <v>105.75</v>
      </c>
    </row>
    <row r="500" spans="1:7">
      <c r="A500" s="4">
        <v>1274</v>
      </c>
      <c r="B500" s="4"/>
      <c r="C500" s="3"/>
      <c r="D500" s="3"/>
      <c r="E500" s="3"/>
      <c r="F500" s="3" t="s">
        <v>32</v>
      </c>
      <c r="G500" s="4">
        <f t="shared" si="7"/>
        <v>105.2</v>
      </c>
    </row>
    <row r="501" spans="1:7">
      <c r="A501" s="4">
        <v>1275</v>
      </c>
      <c r="B501" s="4">
        <v>107</v>
      </c>
      <c r="C501" s="3">
        <v>417</v>
      </c>
      <c r="D501" s="3">
        <v>7</v>
      </c>
      <c r="E501" s="3">
        <v>3</v>
      </c>
      <c r="F501" s="3" t="s">
        <v>185</v>
      </c>
      <c r="G501" s="4">
        <f t="shared" si="7"/>
        <v>104.66666666666667</v>
      </c>
    </row>
    <row r="502" spans="1:7">
      <c r="A502" s="4">
        <v>1276</v>
      </c>
      <c r="B502" s="4"/>
      <c r="C502" s="3"/>
      <c r="D502" s="3"/>
      <c r="E502" s="3"/>
      <c r="F502" s="3" t="s">
        <v>32</v>
      </c>
      <c r="G502" s="4">
        <f t="shared" si="7"/>
        <v>104.33333333333333</v>
      </c>
    </row>
    <row r="503" spans="1:7">
      <c r="A503" s="4">
        <v>1277</v>
      </c>
      <c r="B503" s="4"/>
      <c r="C503" s="3"/>
      <c r="D503" s="3"/>
      <c r="E503" s="3"/>
      <c r="F503" s="3" t="s">
        <v>32</v>
      </c>
      <c r="G503" s="4">
        <f t="shared" si="7"/>
        <v>105.42857142857143</v>
      </c>
    </row>
    <row r="504" spans="1:7">
      <c r="A504" s="4">
        <v>1278</v>
      </c>
      <c r="B504" s="4">
        <v>113</v>
      </c>
      <c r="C504" s="3">
        <v>423</v>
      </c>
      <c r="D504" s="3">
        <v>1</v>
      </c>
      <c r="E504" s="3">
        <v>2</v>
      </c>
      <c r="F504" s="3" t="s">
        <v>184</v>
      </c>
      <c r="G504" s="4">
        <f t="shared" si="7"/>
        <v>106</v>
      </c>
    </row>
    <row r="505" spans="1:7">
      <c r="A505" s="4">
        <v>1279</v>
      </c>
      <c r="B505" s="4">
        <v>101</v>
      </c>
      <c r="C505" s="3">
        <v>411</v>
      </c>
      <c r="D505" s="3">
        <v>3</v>
      </c>
      <c r="E505" s="3">
        <v>2</v>
      </c>
      <c r="F505" s="3" t="s">
        <v>181</v>
      </c>
      <c r="G505" s="4">
        <f t="shared" si="7"/>
        <v>105.375</v>
      </c>
    </row>
    <row r="506" spans="1:7">
      <c r="A506" s="4">
        <v>1280</v>
      </c>
      <c r="B506" s="4">
        <v>102</v>
      </c>
      <c r="C506" s="3">
        <v>411</v>
      </c>
      <c r="D506" s="3">
        <v>5</v>
      </c>
      <c r="E506" s="3">
        <v>2</v>
      </c>
      <c r="F506" s="3" t="s">
        <v>183</v>
      </c>
      <c r="G506" s="4">
        <f t="shared" si="7"/>
        <v>106.125</v>
      </c>
    </row>
    <row r="507" spans="1:7">
      <c r="A507" s="4">
        <v>1281</v>
      </c>
      <c r="B507" s="4"/>
      <c r="C507" s="3"/>
      <c r="D507" s="3"/>
      <c r="E507" s="3"/>
      <c r="F507" s="3" t="s">
        <v>32</v>
      </c>
      <c r="G507" s="4">
        <f t="shared" si="7"/>
        <v>106.71428571428571</v>
      </c>
    </row>
    <row r="508" spans="1:7">
      <c r="A508" s="4">
        <v>1282</v>
      </c>
      <c r="B508" s="4"/>
      <c r="C508" s="3"/>
      <c r="D508" s="3"/>
      <c r="E508" s="3"/>
      <c r="F508" s="3" t="s">
        <v>32</v>
      </c>
      <c r="G508" s="4">
        <f t="shared" si="7"/>
        <v>106.71428571428571</v>
      </c>
    </row>
    <row r="509" spans="1:7">
      <c r="A509" s="4">
        <v>1283</v>
      </c>
      <c r="B509" s="4">
        <v>103</v>
      </c>
      <c r="C509" s="3">
        <v>413</v>
      </c>
      <c r="D509" s="3">
        <v>3</v>
      </c>
      <c r="E509" s="3">
        <v>2</v>
      </c>
      <c r="F509" s="3" t="s">
        <v>118</v>
      </c>
      <c r="G509" s="4">
        <f t="shared" si="7"/>
        <v>106.75</v>
      </c>
    </row>
    <row r="510" spans="1:7">
      <c r="A510" s="4">
        <v>1284</v>
      </c>
      <c r="B510" s="4">
        <v>102</v>
      </c>
      <c r="C510" s="3">
        <v>411</v>
      </c>
      <c r="D510" s="3">
        <v>3</v>
      </c>
      <c r="E510" s="3">
        <v>1</v>
      </c>
      <c r="F510" s="3" t="s">
        <v>182</v>
      </c>
      <c r="G510" s="4">
        <f t="shared" si="7"/>
        <v>107.28571428571429</v>
      </c>
    </row>
    <row r="511" spans="1:7">
      <c r="A511" s="4">
        <v>1285</v>
      </c>
      <c r="B511" s="4">
        <v>105</v>
      </c>
      <c r="C511" s="3">
        <v>415</v>
      </c>
      <c r="D511" s="3">
        <v>1</v>
      </c>
      <c r="E511" s="3">
        <v>2</v>
      </c>
      <c r="F511" s="3" t="s">
        <v>153</v>
      </c>
      <c r="G511" s="4">
        <f t="shared" si="7"/>
        <v>107.14285714285714</v>
      </c>
    </row>
    <row r="512" spans="1:7">
      <c r="A512" s="4">
        <v>1286</v>
      </c>
      <c r="B512" s="4">
        <v>112</v>
      </c>
      <c r="C512" s="3">
        <v>422</v>
      </c>
      <c r="D512" s="3">
        <v>1</v>
      </c>
      <c r="E512" s="3">
        <v>2</v>
      </c>
      <c r="F512" s="3" t="s">
        <v>76</v>
      </c>
      <c r="G512" s="4">
        <f t="shared" si="7"/>
        <v>106.71428571428571</v>
      </c>
    </row>
    <row r="513" spans="1:7">
      <c r="A513" s="4">
        <v>1287</v>
      </c>
      <c r="B513" s="4">
        <v>110</v>
      </c>
      <c r="C513" s="3">
        <v>420</v>
      </c>
      <c r="D513" s="3">
        <v>3</v>
      </c>
      <c r="E513" s="3">
        <v>2</v>
      </c>
      <c r="F513" s="3" t="s">
        <v>180</v>
      </c>
      <c r="G513" s="4">
        <f t="shared" si="7"/>
        <v>105.83333333333333</v>
      </c>
    </row>
    <row r="514" spans="1:7">
      <c r="A514" s="4">
        <v>1288</v>
      </c>
      <c r="B514" s="4">
        <v>108</v>
      </c>
      <c r="C514" s="3">
        <v>417</v>
      </c>
      <c r="D514" s="3">
        <v>3</v>
      </c>
      <c r="E514" s="3">
        <v>2</v>
      </c>
      <c r="F514" s="3" t="s">
        <v>182</v>
      </c>
      <c r="G514" s="4">
        <f t="shared" si="7"/>
        <v>105</v>
      </c>
    </row>
    <row r="515" spans="1:7">
      <c r="A515" s="4">
        <v>1289</v>
      </c>
      <c r="B515" s="4">
        <v>107</v>
      </c>
      <c r="C515" s="3">
        <v>417</v>
      </c>
      <c r="D515" s="3">
        <v>3</v>
      </c>
      <c r="E515" s="3">
        <v>4</v>
      </c>
      <c r="F515" s="3" t="s">
        <v>182</v>
      </c>
      <c r="G515" s="4">
        <f t="shared" si="7"/>
        <v>104.25</v>
      </c>
    </row>
    <row r="516" spans="1:7">
      <c r="A516" s="4">
        <v>1290</v>
      </c>
      <c r="B516" s="4"/>
      <c r="C516" s="3"/>
      <c r="D516" s="3"/>
      <c r="E516" s="3"/>
      <c r="F516" s="3" t="s">
        <v>32</v>
      </c>
      <c r="G516" s="4">
        <f t="shared" si="7"/>
        <v>103.33333333333333</v>
      </c>
    </row>
    <row r="517" spans="1:7">
      <c r="A517" s="4">
        <v>1291</v>
      </c>
      <c r="B517" s="4"/>
      <c r="C517" s="3"/>
      <c r="D517" s="3"/>
      <c r="E517" s="3"/>
      <c r="F517" s="3" t="s">
        <v>32</v>
      </c>
      <c r="G517" s="4">
        <f t="shared" si="7"/>
        <v>103.33333333333333</v>
      </c>
    </row>
    <row r="518" spans="1:7">
      <c r="A518" s="4">
        <v>1292</v>
      </c>
      <c r="B518" s="4">
        <v>107</v>
      </c>
      <c r="C518" s="3">
        <v>416</v>
      </c>
      <c r="D518" s="3">
        <v>4</v>
      </c>
      <c r="E518" s="3">
        <v>2</v>
      </c>
      <c r="F518" s="3" t="s">
        <v>180</v>
      </c>
      <c r="G518" s="4">
        <f t="shared" si="7"/>
        <v>101.25</v>
      </c>
    </row>
    <row r="519" spans="1:7">
      <c r="A519" s="4">
        <v>1293</v>
      </c>
      <c r="B519" s="4"/>
      <c r="C519" s="3"/>
      <c r="D519" s="3"/>
      <c r="E519" s="3"/>
      <c r="F519" s="3" t="s">
        <v>32</v>
      </c>
      <c r="G519" s="4">
        <f t="shared" si="7"/>
        <v>98.5</v>
      </c>
    </row>
    <row r="520" spans="1:7">
      <c r="A520" s="4">
        <v>1294</v>
      </c>
      <c r="B520" s="4">
        <v>101</v>
      </c>
      <c r="C520" s="3">
        <v>411</v>
      </c>
      <c r="D520" s="3">
        <v>3</v>
      </c>
      <c r="E520" s="3">
        <v>2</v>
      </c>
      <c r="F520" s="3" t="s">
        <v>181</v>
      </c>
      <c r="G520" s="4">
        <f t="shared" si="7"/>
        <v>98.5</v>
      </c>
    </row>
    <row r="521" spans="1:7">
      <c r="A521" s="4">
        <v>1295</v>
      </c>
      <c r="B521" s="4">
        <v>102</v>
      </c>
      <c r="C521" s="3">
        <v>412</v>
      </c>
      <c r="D521" s="3">
        <v>4</v>
      </c>
      <c r="E521" s="3">
        <v>2</v>
      </c>
      <c r="F521" s="3" t="s">
        <v>125</v>
      </c>
      <c r="G521" s="4">
        <f t="shared" si="7"/>
        <v>97.666666666666671</v>
      </c>
    </row>
    <row r="522" spans="1:7">
      <c r="A522" s="4">
        <v>1296</v>
      </c>
      <c r="B522" s="4"/>
      <c r="C522" s="3"/>
      <c r="D522" s="3"/>
      <c r="E522" s="3"/>
      <c r="F522" s="3" t="s">
        <v>32</v>
      </c>
      <c r="G522" s="4">
        <f t="shared" si="7"/>
        <v>95.5</v>
      </c>
    </row>
    <row r="523" spans="1:7">
      <c r="A523" s="4">
        <v>1297</v>
      </c>
      <c r="B523" s="4"/>
      <c r="C523" s="3"/>
      <c r="D523" s="3"/>
      <c r="E523" s="3"/>
      <c r="F523" s="3" t="s">
        <v>32</v>
      </c>
      <c r="G523" s="4">
        <f t="shared" si="7"/>
        <v>95.5</v>
      </c>
    </row>
    <row r="524" spans="1:7">
      <c r="A524" s="4">
        <v>1298</v>
      </c>
      <c r="B524" s="4"/>
      <c r="C524" s="3"/>
      <c r="D524" s="3"/>
      <c r="E524" s="3"/>
      <c r="F524" s="3" t="s">
        <v>32</v>
      </c>
      <c r="G524" s="4">
        <f t="shared" si="7"/>
        <v>98.333333333333329</v>
      </c>
    </row>
    <row r="525" spans="1:7">
      <c r="A525" s="4">
        <v>1299</v>
      </c>
      <c r="B525" s="4"/>
      <c r="C525" s="3"/>
      <c r="D525" s="3"/>
      <c r="E525" s="3"/>
      <c r="F525" s="3" t="s">
        <v>32</v>
      </c>
      <c r="G525" s="4">
        <f t="shared" si="7"/>
        <v>98.333333333333329</v>
      </c>
    </row>
    <row r="526" spans="1:7">
      <c r="A526" s="4">
        <v>1300</v>
      </c>
      <c r="B526" s="4"/>
      <c r="C526" s="3"/>
      <c r="D526" s="3"/>
      <c r="E526" s="3"/>
      <c r="F526" s="3" t="s">
        <v>32</v>
      </c>
      <c r="G526" s="4">
        <f t="shared" si="7"/>
        <v>98.333333333333329</v>
      </c>
    </row>
    <row r="527" spans="1:7">
      <c r="A527" s="4">
        <v>1301</v>
      </c>
      <c r="B527" s="4">
        <v>95</v>
      </c>
      <c r="C527" s="3">
        <v>405</v>
      </c>
      <c r="D527" s="3">
        <v>4</v>
      </c>
      <c r="E527" s="3">
        <v>4</v>
      </c>
      <c r="F527" s="3" t="s">
        <v>180</v>
      </c>
      <c r="G527" s="4">
        <f t="shared" si="7"/>
        <v>98.333333333333329</v>
      </c>
    </row>
    <row r="528" spans="1:7">
      <c r="A528" s="4">
        <v>1302</v>
      </c>
      <c r="B528" s="4">
        <v>96</v>
      </c>
      <c r="C528" s="3">
        <v>406</v>
      </c>
      <c r="D528" s="3">
        <v>1</v>
      </c>
      <c r="E528" s="3">
        <v>2</v>
      </c>
      <c r="F528" s="3" t="s">
        <v>76</v>
      </c>
      <c r="G528" s="4">
        <f t="shared" si="7"/>
        <v>98</v>
      </c>
    </row>
    <row r="529" spans="1:7">
      <c r="A529" s="4">
        <v>1303</v>
      </c>
      <c r="B529" s="4"/>
      <c r="C529" s="3"/>
      <c r="D529" s="3"/>
      <c r="E529" s="3"/>
      <c r="F529" s="3" t="s">
        <v>32</v>
      </c>
      <c r="G529" s="4">
        <f t="shared" si="7"/>
        <v>99.333333333333329</v>
      </c>
    </row>
    <row r="530" spans="1:7">
      <c r="A530" s="4">
        <v>1304</v>
      </c>
      <c r="B530" s="4"/>
      <c r="C530" s="3"/>
      <c r="D530" s="3"/>
      <c r="E530" s="3"/>
      <c r="F530" s="3" t="s">
        <v>32</v>
      </c>
      <c r="G530" s="4">
        <f t="shared" si="7"/>
        <v>99.333333333333329</v>
      </c>
    </row>
    <row r="531" spans="1:7">
      <c r="A531" s="4">
        <v>1305</v>
      </c>
      <c r="B531" s="4"/>
      <c r="C531" s="3"/>
      <c r="D531" s="3"/>
      <c r="E531" s="3"/>
      <c r="F531" s="3" t="s">
        <v>32</v>
      </c>
      <c r="G531" s="4">
        <f t="shared" si="7"/>
        <v>99.75</v>
      </c>
    </row>
    <row r="532" spans="1:7">
      <c r="A532" s="4">
        <v>1306</v>
      </c>
      <c r="B532" s="4"/>
      <c r="C532" s="3"/>
      <c r="D532" s="3"/>
      <c r="E532" s="3"/>
      <c r="F532" s="3" t="s">
        <v>32</v>
      </c>
      <c r="G532" s="4">
        <f t="shared" si="7"/>
        <v>102</v>
      </c>
    </row>
    <row r="533" spans="1:7">
      <c r="A533" s="4">
        <v>1307</v>
      </c>
      <c r="B533" s="4">
        <v>104</v>
      </c>
      <c r="C533" s="3">
        <v>414</v>
      </c>
      <c r="D533" s="3">
        <v>1</v>
      </c>
      <c r="E533" s="3">
        <v>2</v>
      </c>
      <c r="F533" s="3" t="s">
        <v>76</v>
      </c>
      <c r="G533" s="4">
        <f t="shared" si="7"/>
        <v>102.16666666666667</v>
      </c>
    </row>
    <row r="534" spans="1:7">
      <c r="A534" s="4">
        <v>1308</v>
      </c>
      <c r="B534" s="4"/>
      <c r="C534" s="3"/>
      <c r="D534" s="3"/>
      <c r="E534" s="3"/>
      <c r="F534" s="3" t="s">
        <v>32</v>
      </c>
      <c r="G534" s="4">
        <f t="shared" si="7"/>
        <v>101.83333333333333</v>
      </c>
    </row>
    <row r="535" spans="1:7">
      <c r="A535" s="4">
        <v>1309</v>
      </c>
      <c r="B535" s="4"/>
      <c r="C535" s="3"/>
      <c r="D535" s="3"/>
      <c r="E535" s="3"/>
      <c r="F535" s="3" t="s">
        <v>32</v>
      </c>
      <c r="G535" s="4">
        <f t="shared" si="7"/>
        <v>101.83333333333333</v>
      </c>
    </row>
    <row r="536" spans="1:7">
      <c r="A536" s="4">
        <v>1310</v>
      </c>
      <c r="B536" s="4"/>
      <c r="C536" s="3"/>
      <c r="D536" s="3"/>
      <c r="E536" s="3"/>
      <c r="F536" s="3" t="s">
        <v>32</v>
      </c>
      <c r="G536" s="4">
        <f t="shared" si="7"/>
        <v>103.85714285714286</v>
      </c>
    </row>
    <row r="537" spans="1:7">
      <c r="A537" s="4">
        <v>1311</v>
      </c>
      <c r="B537" s="4">
        <v>94</v>
      </c>
      <c r="C537" s="3">
        <v>404</v>
      </c>
      <c r="D537" s="3">
        <v>3</v>
      </c>
      <c r="E537" s="3">
        <v>2</v>
      </c>
      <c r="F537" s="3" t="s">
        <v>175</v>
      </c>
      <c r="G537" s="4">
        <f t="shared" si="7"/>
        <v>103.85714285714286</v>
      </c>
    </row>
    <row r="538" spans="1:7">
      <c r="A538" s="4">
        <v>1312</v>
      </c>
      <c r="B538" s="4">
        <v>100</v>
      </c>
      <c r="C538" s="3">
        <v>409</v>
      </c>
      <c r="D538" s="3">
        <v>3</v>
      </c>
      <c r="E538" s="3">
        <v>2</v>
      </c>
      <c r="F538" s="3" t="s">
        <v>179</v>
      </c>
      <c r="G538" s="4">
        <f t="shared" si="7"/>
        <v>105</v>
      </c>
    </row>
    <row r="539" spans="1:7">
      <c r="A539" s="4">
        <v>1313</v>
      </c>
      <c r="B539" s="4"/>
      <c r="C539" s="3"/>
      <c r="D539" s="3"/>
      <c r="E539" s="3"/>
      <c r="F539" s="3" t="s">
        <v>32</v>
      </c>
      <c r="G539" s="4">
        <f t="shared" si="7"/>
        <v>105.85714285714286</v>
      </c>
    </row>
    <row r="540" spans="1:7">
      <c r="A540" s="4">
        <v>1314</v>
      </c>
      <c r="B540" s="4">
        <v>101</v>
      </c>
      <c r="C540" s="3">
        <v>411</v>
      </c>
      <c r="D540" s="3">
        <v>3</v>
      </c>
      <c r="E540" s="3">
        <v>2</v>
      </c>
      <c r="F540" s="3" t="s">
        <v>179</v>
      </c>
      <c r="G540" s="4">
        <f t="shared" ref="G540:G603" si="8">AVERAGE(B540:B549)</f>
        <v>108.125</v>
      </c>
    </row>
    <row r="541" spans="1:7">
      <c r="A541" s="4">
        <v>1315</v>
      </c>
      <c r="B541" s="4">
        <v>111</v>
      </c>
      <c r="C541" s="3">
        <v>421</v>
      </c>
      <c r="D541" s="3">
        <v>3</v>
      </c>
      <c r="E541" s="3">
        <v>2</v>
      </c>
      <c r="F541" s="3" t="s">
        <v>76</v>
      </c>
      <c r="G541" s="4">
        <f t="shared" si="8"/>
        <v>107.75</v>
      </c>
    </row>
    <row r="542" spans="1:7">
      <c r="A542" s="4">
        <v>1316</v>
      </c>
      <c r="B542" s="4">
        <v>103</v>
      </c>
      <c r="C542" s="3">
        <v>412</v>
      </c>
      <c r="D542" s="3">
        <v>1</v>
      </c>
      <c r="E542" s="3">
        <v>2</v>
      </c>
      <c r="F542" s="3" t="s">
        <v>76</v>
      </c>
      <c r="G542" s="4">
        <f t="shared" si="8"/>
        <v>107.28571428571429</v>
      </c>
    </row>
    <row r="543" spans="1:7">
      <c r="A543" s="4">
        <v>1317</v>
      </c>
      <c r="B543" s="4">
        <v>102</v>
      </c>
      <c r="C543" s="3">
        <v>412</v>
      </c>
      <c r="D543" s="3">
        <v>2</v>
      </c>
      <c r="E543" s="3">
        <v>2</v>
      </c>
      <c r="F543" s="3" t="s">
        <v>179</v>
      </c>
      <c r="G543" s="4">
        <f t="shared" si="8"/>
        <v>107.85714285714286</v>
      </c>
    </row>
    <row r="544" spans="1:7">
      <c r="A544" s="4">
        <v>1318</v>
      </c>
      <c r="B544" s="4"/>
      <c r="C544" s="3"/>
      <c r="D544" s="3"/>
      <c r="E544" s="3"/>
      <c r="F544" s="3" t="s">
        <v>32</v>
      </c>
      <c r="G544" s="4">
        <f t="shared" si="8"/>
        <v>108.83333333333333</v>
      </c>
    </row>
    <row r="545" spans="1:7">
      <c r="A545" s="4">
        <v>1319</v>
      </c>
      <c r="B545" s="4">
        <v>116</v>
      </c>
      <c r="C545" s="3">
        <v>426</v>
      </c>
      <c r="D545" s="3">
        <v>3</v>
      </c>
      <c r="E545" s="3">
        <v>2</v>
      </c>
      <c r="F545" s="3" t="s">
        <v>179</v>
      </c>
      <c r="G545" s="4">
        <f t="shared" si="8"/>
        <v>108.83333333333333</v>
      </c>
    </row>
    <row r="546" spans="1:7">
      <c r="A546" s="4">
        <v>1320</v>
      </c>
      <c r="B546" s="4"/>
      <c r="C546" s="3"/>
      <c r="D546" s="3"/>
      <c r="E546" s="3"/>
      <c r="F546" s="3" t="s">
        <v>32</v>
      </c>
      <c r="G546" s="4">
        <f t="shared" si="8"/>
        <v>108.16666666666667</v>
      </c>
    </row>
    <row r="547" spans="1:7">
      <c r="A547" s="4">
        <v>1321</v>
      </c>
      <c r="B547" s="4">
        <v>102</v>
      </c>
      <c r="C547" s="3">
        <v>412</v>
      </c>
      <c r="D547" s="3">
        <v>3</v>
      </c>
      <c r="E547" s="3">
        <v>2</v>
      </c>
      <c r="F547" s="3" t="s">
        <v>179</v>
      </c>
      <c r="G547" s="4">
        <f t="shared" si="8"/>
        <v>108.14285714285714</v>
      </c>
    </row>
    <row r="548" spans="1:7">
      <c r="A548" s="4">
        <v>1322</v>
      </c>
      <c r="B548" s="4">
        <v>106</v>
      </c>
      <c r="C548" s="3">
        <v>416</v>
      </c>
      <c r="D548" s="3">
        <v>1</v>
      </c>
      <c r="E548" s="3">
        <v>2</v>
      </c>
      <c r="F548" s="3" t="s">
        <v>179</v>
      </c>
      <c r="G548" s="4">
        <f t="shared" si="8"/>
        <v>109.57142857142857</v>
      </c>
    </row>
    <row r="549" spans="1:7">
      <c r="A549" s="4">
        <v>1323</v>
      </c>
      <c r="B549" s="4">
        <v>124</v>
      </c>
      <c r="C549" s="3">
        <v>504</v>
      </c>
      <c r="D549" s="3">
        <v>1</v>
      </c>
      <c r="E549" s="3">
        <v>2</v>
      </c>
      <c r="F549" s="3" t="s">
        <v>179</v>
      </c>
      <c r="G549" s="4">
        <f t="shared" si="8"/>
        <v>110.85714285714286</v>
      </c>
    </row>
    <row r="550" spans="1:7">
      <c r="A550" s="4">
        <v>1324</v>
      </c>
      <c r="B550" s="4">
        <v>98</v>
      </c>
      <c r="C550" s="3">
        <v>407</v>
      </c>
      <c r="D550" s="3">
        <v>5</v>
      </c>
      <c r="E550" s="3">
        <v>4</v>
      </c>
      <c r="F550" s="3" t="s">
        <v>179</v>
      </c>
      <c r="G550" s="4">
        <f t="shared" si="8"/>
        <v>108.66666666666667</v>
      </c>
    </row>
    <row r="551" spans="1:7">
      <c r="A551" s="4">
        <v>1325</v>
      </c>
      <c r="B551" s="4"/>
      <c r="C551" s="3"/>
      <c r="D551" s="3"/>
      <c r="E551" s="3"/>
      <c r="F551" s="3" t="s">
        <v>32</v>
      </c>
      <c r="G551" s="4">
        <f t="shared" si="8"/>
        <v>110.8</v>
      </c>
    </row>
    <row r="552" spans="1:7">
      <c r="A552" s="4">
        <v>1326</v>
      </c>
      <c r="B552" s="4">
        <v>107</v>
      </c>
      <c r="C552" s="3">
        <v>417</v>
      </c>
      <c r="D552" s="3">
        <v>1</v>
      </c>
      <c r="E552" s="3">
        <v>2</v>
      </c>
      <c r="F552" s="3" t="s">
        <v>76</v>
      </c>
      <c r="G552" s="4">
        <f t="shared" si="8"/>
        <v>110.8</v>
      </c>
    </row>
    <row r="553" spans="1:7">
      <c r="A553" s="4">
        <v>1327</v>
      </c>
      <c r="B553" s="4"/>
      <c r="C553" s="3"/>
      <c r="D553" s="3"/>
      <c r="E553" s="3"/>
      <c r="F553" s="3" t="s">
        <v>32</v>
      </c>
      <c r="G553" s="4">
        <f t="shared" si="8"/>
        <v>111.75</v>
      </c>
    </row>
    <row r="554" spans="1:7">
      <c r="A554" s="4">
        <v>1328</v>
      </c>
      <c r="B554" s="4"/>
      <c r="C554" s="3"/>
      <c r="D554" s="3"/>
      <c r="E554" s="3"/>
      <c r="F554" s="3" t="s">
        <v>32</v>
      </c>
      <c r="G554" s="4">
        <f t="shared" si="8"/>
        <v>111.75</v>
      </c>
    </row>
    <row r="555" spans="1:7">
      <c r="A555" s="4">
        <v>1329</v>
      </c>
      <c r="B555" s="4">
        <v>112</v>
      </c>
      <c r="C555" s="3">
        <v>422</v>
      </c>
      <c r="D555" s="3">
        <v>7</v>
      </c>
      <c r="E555" s="3">
        <v>9</v>
      </c>
      <c r="F555" s="3" t="s">
        <v>178</v>
      </c>
      <c r="G555" s="4">
        <f t="shared" si="8"/>
        <v>111.75</v>
      </c>
    </row>
    <row r="556" spans="1:7">
      <c r="A556" s="4">
        <v>1330</v>
      </c>
      <c r="B556" s="4">
        <v>108</v>
      </c>
      <c r="C556" s="3">
        <v>418</v>
      </c>
      <c r="D556" s="3">
        <v>7</v>
      </c>
      <c r="E556" s="3">
        <v>4</v>
      </c>
      <c r="F556" s="3" t="s">
        <v>177</v>
      </c>
      <c r="G556" s="4">
        <f t="shared" si="8"/>
        <v>111.66666666666667</v>
      </c>
    </row>
    <row r="557" spans="1:7">
      <c r="A557" s="4">
        <v>1331</v>
      </c>
      <c r="B557" s="4">
        <v>112</v>
      </c>
      <c r="C557" s="3">
        <v>422</v>
      </c>
      <c r="D557" s="3">
        <v>1</v>
      </c>
      <c r="E557" s="3">
        <v>2</v>
      </c>
      <c r="F557" s="3" t="s">
        <v>76</v>
      </c>
      <c r="G557" s="4">
        <f t="shared" si="8"/>
        <v>113.5</v>
      </c>
    </row>
    <row r="558" spans="1:7">
      <c r="A558" s="4">
        <v>1332</v>
      </c>
      <c r="B558" s="4">
        <v>115</v>
      </c>
      <c r="C558" s="3">
        <v>424</v>
      </c>
      <c r="D558" s="3">
        <v>1</v>
      </c>
      <c r="E558" s="3">
        <v>2</v>
      </c>
      <c r="F558" s="3" t="s">
        <v>153</v>
      </c>
      <c r="G558" s="4">
        <f t="shared" si="8"/>
        <v>115</v>
      </c>
    </row>
    <row r="559" spans="1:7">
      <c r="A559" s="4">
        <v>1333</v>
      </c>
      <c r="B559" s="4"/>
      <c r="C559" s="3"/>
      <c r="D559" s="3"/>
      <c r="E559" s="3"/>
      <c r="F559" s="3" t="s">
        <v>32</v>
      </c>
      <c r="G559" s="4">
        <f t="shared" si="8"/>
        <v>110</v>
      </c>
    </row>
    <row r="560" spans="1:7">
      <c r="A560" s="4">
        <v>1334</v>
      </c>
      <c r="B560" s="4"/>
      <c r="C560" s="3"/>
      <c r="D560" s="3"/>
      <c r="E560" s="3"/>
      <c r="F560" s="3" t="s">
        <v>32</v>
      </c>
      <c r="G560" s="4">
        <f t="shared" si="8"/>
        <v>110</v>
      </c>
    </row>
    <row r="561" spans="1:7">
      <c r="A561" s="4">
        <v>1335</v>
      </c>
      <c r="B561" s="4"/>
      <c r="C561" s="3"/>
      <c r="D561" s="3"/>
      <c r="E561" s="3"/>
      <c r="F561" s="3" t="s">
        <v>32</v>
      </c>
      <c r="G561" s="4">
        <f t="shared" si="8"/>
        <v>106</v>
      </c>
    </row>
    <row r="562" spans="1:7">
      <c r="A562" s="4">
        <v>1336</v>
      </c>
      <c r="B562" s="4"/>
      <c r="C562" s="3"/>
      <c r="D562" s="3"/>
      <c r="E562" s="3"/>
      <c r="F562" s="3" t="s">
        <v>32</v>
      </c>
      <c r="G562" s="4">
        <f t="shared" si="8"/>
        <v>106</v>
      </c>
    </row>
    <row r="563" spans="1:7">
      <c r="A563" s="4">
        <v>1337</v>
      </c>
      <c r="B563" s="4"/>
      <c r="C563" s="3"/>
      <c r="D563" s="3"/>
      <c r="E563" s="3"/>
      <c r="F563" s="3" t="s">
        <v>32</v>
      </c>
      <c r="G563" s="4">
        <f t="shared" si="8"/>
        <v>106.33333333333333</v>
      </c>
    </row>
    <row r="564" spans="1:7">
      <c r="A564" s="4">
        <v>1338</v>
      </c>
      <c r="B564" s="4"/>
      <c r="C564" s="3"/>
      <c r="D564" s="3"/>
      <c r="E564" s="3"/>
      <c r="F564" s="3" t="s">
        <v>32</v>
      </c>
      <c r="G564" s="4">
        <f t="shared" si="8"/>
        <v>107</v>
      </c>
    </row>
    <row r="565" spans="1:7">
      <c r="A565" s="4">
        <v>1339</v>
      </c>
      <c r="B565" s="4"/>
      <c r="C565" s="3"/>
      <c r="D565" s="3"/>
      <c r="E565" s="3"/>
      <c r="F565" s="3" t="s">
        <v>32</v>
      </c>
      <c r="G565" s="4">
        <f t="shared" si="8"/>
        <v>107</v>
      </c>
    </row>
    <row r="566" spans="1:7">
      <c r="A566" s="4">
        <v>1340</v>
      </c>
      <c r="B566" s="4"/>
      <c r="C566" s="3"/>
      <c r="D566" s="3"/>
      <c r="E566" s="3"/>
      <c r="F566" s="3" t="s">
        <v>32</v>
      </c>
      <c r="G566" s="4">
        <f t="shared" si="8"/>
        <v>108</v>
      </c>
    </row>
    <row r="567" spans="1:7">
      <c r="A567" s="4">
        <v>1341</v>
      </c>
      <c r="B567" s="4"/>
      <c r="C567" s="3"/>
      <c r="D567" s="3"/>
      <c r="E567" s="3"/>
      <c r="F567" s="3" t="s">
        <v>32</v>
      </c>
      <c r="G567" s="4">
        <f t="shared" si="8"/>
        <v>106.83333333333333</v>
      </c>
    </row>
    <row r="568" spans="1:7">
      <c r="A568" s="4">
        <v>1342</v>
      </c>
      <c r="B568" s="4">
        <v>110</v>
      </c>
      <c r="C568" s="3">
        <v>420</v>
      </c>
      <c r="D568" s="3">
        <v>3</v>
      </c>
      <c r="E568" s="3">
        <v>2</v>
      </c>
      <c r="F568" s="3" t="s">
        <v>176</v>
      </c>
      <c r="G568" s="4">
        <f t="shared" si="8"/>
        <v>108</v>
      </c>
    </row>
    <row r="569" spans="1:7">
      <c r="A569" s="4">
        <v>1343</v>
      </c>
      <c r="B569" s="4"/>
      <c r="C569" s="3"/>
      <c r="D569" s="3"/>
      <c r="E569" s="3"/>
      <c r="F569" s="3" t="s">
        <v>32</v>
      </c>
      <c r="G569" s="4">
        <f t="shared" si="8"/>
        <v>107.66666666666667</v>
      </c>
    </row>
    <row r="570" spans="1:7">
      <c r="A570" s="4">
        <v>1344</v>
      </c>
      <c r="B570" s="4">
        <v>102</v>
      </c>
      <c r="C570" s="3">
        <v>411</v>
      </c>
      <c r="D570" s="3">
        <v>1</v>
      </c>
      <c r="E570" s="3">
        <v>2</v>
      </c>
      <c r="F570" s="3" t="s">
        <v>76</v>
      </c>
      <c r="G570" s="4">
        <f t="shared" si="8"/>
        <v>107.66666666666667</v>
      </c>
    </row>
    <row r="571" spans="1:7">
      <c r="A571" s="4">
        <v>1345</v>
      </c>
      <c r="B571" s="4"/>
      <c r="C571" s="3"/>
      <c r="D571" s="3"/>
      <c r="E571" s="3"/>
      <c r="F571" s="3" t="s">
        <v>32</v>
      </c>
      <c r="G571" s="4">
        <f t="shared" si="8"/>
        <v>108.8</v>
      </c>
    </row>
    <row r="572" spans="1:7">
      <c r="A572" s="4">
        <v>1346</v>
      </c>
      <c r="B572" s="4">
        <v>107</v>
      </c>
      <c r="C572" s="3">
        <v>417</v>
      </c>
      <c r="D572" s="3">
        <v>1</v>
      </c>
      <c r="E572" s="3">
        <v>2</v>
      </c>
      <c r="F572" s="3" t="s">
        <v>175</v>
      </c>
      <c r="G572" s="4">
        <f t="shared" si="8"/>
        <v>108.8</v>
      </c>
    </row>
    <row r="573" spans="1:7">
      <c r="A573" s="4">
        <v>1347</v>
      </c>
      <c r="B573" s="4">
        <v>109</v>
      </c>
      <c r="C573" s="3">
        <v>419</v>
      </c>
      <c r="D573" s="3">
        <v>1</v>
      </c>
      <c r="E573" s="3">
        <v>2</v>
      </c>
      <c r="F573" s="3" t="s">
        <v>174</v>
      </c>
      <c r="G573" s="4">
        <f t="shared" si="8"/>
        <v>110.8</v>
      </c>
    </row>
    <row r="574" spans="1:7">
      <c r="A574" s="4">
        <v>1348</v>
      </c>
      <c r="B574" s="4"/>
      <c r="C574" s="3"/>
      <c r="D574" s="3"/>
      <c r="E574" s="3"/>
      <c r="F574" s="3" t="s">
        <v>32</v>
      </c>
      <c r="G574" s="4">
        <f t="shared" si="8"/>
        <v>110.4</v>
      </c>
    </row>
    <row r="575" spans="1:7">
      <c r="A575" s="4">
        <v>1349</v>
      </c>
      <c r="B575" s="4">
        <v>112</v>
      </c>
      <c r="C575" s="3">
        <v>422</v>
      </c>
      <c r="D575" s="3">
        <v>3</v>
      </c>
      <c r="E575" s="3">
        <v>2</v>
      </c>
      <c r="F575" s="3" t="s">
        <v>76</v>
      </c>
      <c r="G575" s="4">
        <f t="shared" si="8"/>
        <v>110.33333333333333</v>
      </c>
    </row>
    <row r="576" spans="1:7">
      <c r="A576" s="4">
        <v>1350</v>
      </c>
      <c r="B576" s="4">
        <v>101</v>
      </c>
      <c r="C576" s="3">
        <v>411</v>
      </c>
      <c r="D576" s="3">
        <v>3</v>
      </c>
      <c r="E576" s="3">
        <v>2</v>
      </c>
      <c r="F576" s="3" t="s">
        <v>118</v>
      </c>
      <c r="G576" s="4">
        <f t="shared" si="8"/>
        <v>109.16666666666667</v>
      </c>
    </row>
    <row r="577" spans="1:7">
      <c r="A577" s="4">
        <v>1351</v>
      </c>
      <c r="B577" s="4">
        <v>115</v>
      </c>
      <c r="C577" s="3">
        <v>425</v>
      </c>
      <c r="D577" s="3">
        <v>3</v>
      </c>
      <c r="E577" s="3">
        <v>2</v>
      </c>
      <c r="F577" s="3" t="s">
        <v>118</v>
      </c>
      <c r="G577" s="4">
        <f t="shared" si="8"/>
        <v>109.16666666666667</v>
      </c>
    </row>
    <row r="578" spans="1:7">
      <c r="A578" s="4">
        <v>1352</v>
      </c>
      <c r="B578" s="4"/>
      <c r="C578" s="3"/>
      <c r="D578" s="3"/>
      <c r="E578" s="3"/>
      <c r="F578" s="3" t="s">
        <v>32</v>
      </c>
      <c r="G578" s="4">
        <f t="shared" si="8"/>
        <v>108</v>
      </c>
    </row>
    <row r="579" spans="1:7">
      <c r="A579" s="4">
        <v>1353</v>
      </c>
      <c r="B579" s="4"/>
      <c r="C579" s="3"/>
      <c r="D579" s="3"/>
      <c r="E579" s="3"/>
      <c r="F579" s="3" t="s">
        <v>32</v>
      </c>
      <c r="G579" s="4">
        <f t="shared" si="8"/>
        <v>108</v>
      </c>
    </row>
    <row r="580" spans="1:7">
      <c r="A580" s="4">
        <v>1354</v>
      </c>
      <c r="B580" s="4"/>
      <c r="C580" s="3"/>
      <c r="D580" s="3"/>
      <c r="E580" s="3"/>
      <c r="F580" s="3" t="s">
        <v>32</v>
      </c>
      <c r="G580" s="4">
        <f t="shared" si="8"/>
        <v>107.85714285714286</v>
      </c>
    </row>
    <row r="581" spans="1:7">
      <c r="A581" s="4">
        <v>1355</v>
      </c>
      <c r="B581" s="4"/>
      <c r="C581" s="3"/>
      <c r="D581" s="3"/>
      <c r="E581" s="3"/>
      <c r="F581" s="3" t="s">
        <v>32</v>
      </c>
      <c r="G581" s="4">
        <f t="shared" si="8"/>
        <v>108.125</v>
      </c>
    </row>
    <row r="582" spans="1:7">
      <c r="A582" s="4">
        <v>1356</v>
      </c>
      <c r="B582" s="4">
        <v>117</v>
      </c>
      <c r="C582" s="3">
        <v>426</v>
      </c>
      <c r="D582" s="3">
        <v>3</v>
      </c>
      <c r="E582" s="3">
        <v>2</v>
      </c>
      <c r="F582" s="3" t="s">
        <v>174</v>
      </c>
      <c r="G582" s="4">
        <f t="shared" si="8"/>
        <v>108.125</v>
      </c>
    </row>
    <row r="583" spans="1:7">
      <c r="A583" s="4">
        <v>1357</v>
      </c>
      <c r="B583" s="4">
        <v>107</v>
      </c>
      <c r="C583" s="3">
        <v>417</v>
      </c>
      <c r="D583" s="3">
        <v>2</v>
      </c>
      <c r="E583" s="3">
        <v>2</v>
      </c>
      <c r="F583" s="3" t="s">
        <v>175</v>
      </c>
      <c r="G583" s="4">
        <f t="shared" si="8"/>
        <v>107.5</v>
      </c>
    </row>
    <row r="584" spans="1:7">
      <c r="A584" s="4">
        <v>1358</v>
      </c>
      <c r="B584" s="4">
        <v>110</v>
      </c>
      <c r="C584" s="3">
        <v>420</v>
      </c>
      <c r="D584" s="3">
        <v>3</v>
      </c>
      <c r="E584" s="3">
        <v>2</v>
      </c>
      <c r="F584" s="3" t="s">
        <v>170</v>
      </c>
      <c r="G584" s="4">
        <f t="shared" si="8"/>
        <v>106.25</v>
      </c>
    </row>
    <row r="585" spans="1:7">
      <c r="A585" s="4">
        <v>1359</v>
      </c>
      <c r="B585" s="4">
        <v>105</v>
      </c>
      <c r="C585" s="3">
        <v>415</v>
      </c>
      <c r="D585" s="3">
        <v>3</v>
      </c>
      <c r="E585" s="3">
        <v>2</v>
      </c>
      <c r="F585" s="3" t="s">
        <v>170</v>
      </c>
      <c r="G585" s="4">
        <f t="shared" si="8"/>
        <v>103.5</v>
      </c>
    </row>
    <row r="586" spans="1:7">
      <c r="A586" s="4">
        <v>1360</v>
      </c>
      <c r="B586" s="4">
        <v>101</v>
      </c>
      <c r="C586" s="3">
        <v>410</v>
      </c>
      <c r="D586" s="3">
        <v>3</v>
      </c>
      <c r="E586" s="3">
        <v>2</v>
      </c>
      <c r="F586" s="3" t="s">
        <v>170</v>
      </c>
      <c r="G586" s="4">
        <f t="shared" si="8"/>
        <v>102.125</v>
      </c>
    </row>
    <row r="587" spans="1:7">
      <c r="A587" s="4">
        <v>1361</v>
      </c>
      <c r="B587" s="4">
        <v>108</v>
      </c>
      <c r="C587" s="3">
        <v>418</v>
      </c>
      <c r="D587" s="3">
        <v>3</v>
      </c>
      <c r="E587" s="3">
        <v>2</v>
      </c>
      <c r="F587" s="3" t="s">
        <v>170</v>
      </c>
      <c r="G587" s="4">
        <f t="shared" si="8"/>
        <v>103.125</v>
      </c>
    </row>
    <row r="588" spans="1:7">
      <c r="A588" s="4">
        <v>1362</v>
      </c>
      <c r="B588" s="4"/>
      <c r="C588" s="3"/>
      <c r="D588" s="3"/>
      <c r="E588" s="3"/>
      <c r="F588" s="3" t="s">
        <v>32</v>
      </c>
      <c r="G588" s="4">
        <f t="shared" si="8"/>
        <v>102.42857142857143</v>
      </c>
    </row>
    <row r="589" spans="1:7">
      <c r="A589" s="4">
        <v>1363</v>
      </c>
      <c r="B589" s="4">
        <v>107</v>
      </c>
      <c r="C589" s="3">
        <v>417</v>
      </c>
      <c r="D589" s="3">
        <v>3</v>
      </c>
      <c r="E589" s="3">
        <v>2</v>
      </c>
      <c r="F589" s="3" t="s">
        <v>174</v>
      </c>
      <c r="G589" s="4">
        <f t="shared" si="8"/>
        <v>102.375</v>
      </c>
    </row>
    <row r="590" spans="1:7">
      <c r="A590" s="4">
        <v>1364</v>
      </c>
      <c r="B590" s="4">
        <v>110</v>
      </c>
      <c r="C590" s="3">
        <v>419</v>
      </c>
      <c r="D590" s="3">
        <v>3</v>
      </c>
      <c r="E590" s="3">
        <v>2</v>
      </c>
      <c r="F590" s="3" t="s">
        <v>174</v>
      </c>
      <c r="G590" s="4">
        <f t="shared" si="8"/>
        <v>102.75</v>
      </c>
    </row>
    <row r="591" spans="1:7">
      <c r="A591" s="4">
        <v>1365</v>
      </c>
      <c r="B591" s="4"/>
      <c r="C591" s="3"/>
      <c r="D591" s="3"/>
      <c r="E591" s="3"/>
      <c r="F591" s="3" t="s">
        <v>32</v>
      </c>
      <c r="G591" s="4">
        <f t="shared" si="8"/>
        <v>101.71428571428571</v>
      </c>
    </row>
    <row r="592" spans="1:7">
      <c r="A592" s="4">
        <v>1366</v>
      </c>
      <c r="B592" s="4">
        <v>112</v>
      </c>
      <c r="C592" s="3">
        <v>422</v>
      </c>
      <c r="D592" s="3">
        <v>2</v>
      </c>
      <c r="E592" s="3">
        <v>2</v>
      </c>
      <c r="F592" s="3" t="s">
        <v>153</v>
      </c>
      <c r="G592" s="4">
        <f t="shared" si="8"/>
        <v>101.875</v>
      </c>
    </row>
    <row r="593" spans="1:7">
      <c r="A593" s="4">
        <v>1367</v>
      </c>
      <c r="B593" s="4">
        <v>97</v>
      </c>
      <c r="C593" s="3">
        <v>407</v>
      </c>
      <c r="D593" s="3">
        <v>3</v>
      </c>
      <c r="E593" s="3">
        <v>2</v>
      </c>
      <c r="F593" s="3" t="s">
        <v>170</v>
      </c>
      <c r="G593" s="4">
        <f t="shared" si="8"/>
        <v>100.25</v>
      </c>
    </row>
    <row r="594" spans="1:7">
      <c r="A594" s="4">
        <v>1368</v>
      </c>
      <c r="B594" s="4">
        <v>88</v>
      </c>
      <c r="C594" s="3">
        <v>328</v>
      </c>
      <c r="D594" s="3">
        <v>3</v>
      </c>
      <c r="E594" s="3">
        <v>1</v>
      </c>
      <c r="F594" s="3" t="s">
        <v>170</v>
      </c>
      <c r="G594" s="4">
        <f t="shared" si="8"/>
        <v>101.25</v>
      </c>
    </row>
    <row r="595" spans="1:7">
      <c r="A595" s="4">
        <v>1369</v>
      </c>
      <c r="B595" s="4">
        <v>94</v>
      </c>
      <c r="C595" s="3">
        <v>404</v>
      </c>
      <c r="D595" s="3">
        <v>3</v>
      </c>
      <c r="E595" s="3">
        <v>2</v>
      </c>
      <c r="F595" s="3" t="s">
        <v>173</v>
      </c>
      <c r="G595" s="4">
        <f t="shared" si="8"/>
        <v>103.25</v>
      </c>
    </row>
    <row r="596" spans="1:7">
      <c r="A596" s="4">
        <v>1370</v>
      </c>
      <c r="B596" s="4">
        <v>109</v>
      </c>
      <c r="C596" s="3">
        <v>419</v>
      </c>
      <c r="D596" s="3">
        <v>3</v>
      </c>
      <c r="E596" s="3">
        <v>2</v>
      </c>
      <c r="F596" s="3" t="s">
        <v>173</v>
      </c>
      <c r="G596" s="4">
        <f t="shared" si="8"/>
        <v>104.375</v>
      </c>
    </row>
    <row r="597" spans="1:7">
      <c r="A597" s="4">
        <v>1371</v>
      </c>
      <c r="B597" s="4"/>
      <c r="C597" s="3"/>
      <c r="D597" s="3"/>
      <c r="E597" s="3"/>
      <c r="F597" s="3" t="s">
        <v>32</v>
      </c>
      <c r="G597" s="4">
        <f t="shared" si="8"/>
        <v>103.5</v>
      </c>
    </row>
    <row r="598" spans="1:7">
      <c r="A598" s="4">
        <v>1372</v>
      </c>
      <c r="B598" s="4">
        <v>102</v>
      </c>
      <c r="C598" s="3">
        <v>411</v>
      </c>
      <c r="D598" s="3">
        <v>7</v>
      </c>
      <c r="E598" s="3">
        <v>8</v>
      </c>
      <c r="F598" s="3" t="s">
        <v>172</v>
      </c>
      <c r="G598" s="4">
        <f t="shared" si="8"/>
        <v>104</v>
      </c>
    </row>
    <row r="599" spans="1:7">
      <c r="A599" s="4">
        <v>1373</v>
      </c>
      <c r="B599" s="4">
        <v>110</v>
      </c>
      <c r="C599" s="3">
        <v>420</v>
      </c>
      <c r="D599" s="3">
        <v>3</v>
      </c>
      <c r="E599" s="3">
        <v>2</v>
      </c>
      <c r="F599" s="3" t="s">
        <v>170</v>
      </c>
      <c r="G599" s="4">
        <f t="shared" si="8"/>
        <v>104.33333333333333</v>
      </c>
    </row>
    <row r="600" spans="1:7">
      <c r="A600" s="4">
        <v>1374</v>
      </c>
      <c r="B600" s="4"/>
      <c r="C600" s="3"/>
      <c r="D600" s="3"/>
      <c r="E600" s="3"/>
      <c r="F600" s="3" t="s">
        <v>32</v>
      </c>
      <c r="G600" s="4">
        <f t="shared" si="8"/>
        <v>103.44444444444444</v>
      </c>
    </row>
    <row r="601" spans="1:7">
      <c r="A601" s="4">
        <v>1375</v>
      </c>
      <c r="B601" s="4">
        <v>103</v>
      </c>
      <c r="C601" s="3">
        <v>413</v>
      </c>
      <c r="D601" s="3">
        <v>3</v>
      </c>
      <c r="E601" s="3">
        <v>2</v>
      </c>
      <c r="F601" s="3" t="s">
        <v>170</v>
      </c>
      <c r="G601" s="4">
        <f t="shared" si="8"/>
        <v>102.9</v>
      </c>
    </row>
    <row r="602" spans="1:7">
      <c r="A602" s="4">
        <v>1376</v>
      </c>
      <c r="B602" s="4">
        <v>99</v>
      </c>
      <c r="C602" s="3">
        <v>408</v>
      </c>
      <c r="D602" s="3">
        <v>3</v>
      </c>
      <c r="E602" s="3">
        <v>2</v>
      </c>
      <c r="F602" s="3" t="s">
        <v>170</v>
      </c>
      <c r="G602" s="4">
        <f t="shared" si="8"/>
        <v>102.5</v>
      </c>
    </row>
    <row r="603" spans="1:7">
      <c r="A603" s="4">
        <v>1377</v>
      </c>
      <c r="B603" s="4">
        <v>105</v>
      </c>
      <c r="C603" s="3">
        <v>415</v>
      </c>
      <c r="D603" s="3">
        <v>5</v>
      </c>
      <c r="E603" s="3">
        <v>1</v>
      </c>
      <c r="F603" s="3" t="s">
        <v>171</v>
      </c>
      <c r="G603" s="4">
        <f t="shared" si="8"/>
        <v>103.1</v>
      </c>
    </row>
    <row r="604" spans="1:7">
      <c r="A604" s="4">
        <v>1378</v>
      </c>
      <c r="B604" s="4">
        <v>104</v>
      </c>
      <c r="C604" s="3">
        <v>414</v>
      </c>
      <c r="D604" s="3">
        <v>3</v>
      </c>
      <c r="E604" s="3">
        <v>2</v>
      </c>
      <c r="F604" s="3" t="s">
        <v>118</v>
      </c>
      <c r="G604" s="4">
        <f t="shared" ref="G604:G667" si="9">AVERAGE(B604:B613)</f>
        <v>102.6</v>
      </c>
    </row>
    <row r="605" spans="1:7">
      <c r="A605" s="4">
        <v>1379</v>
      </c>
      <c r="B605" s="4">
        <v>103</v>
      </c>
      <c r="C605" s="3">
        <v>413</v>
      </c>
      <c r="D605" s="3">
        <v>3</v>
      </c>
      <c r="E605" s="3">
        <v>1</v>
      </c>
      <c r="F605" s="3" t="s">
        <v>170</v>
      </c>
      <c r="G605" s="4">
        <f t="shared" si="9"/>
        <v>102.1</v>
      </c>
    </row>
    <row r="606" spans="1:7">
      <c r="A606" s="4">
        <v>1380</v>
      </c>
      <c r="B606" s="4">
        <v>102</v>
      </c>
      <c r="C606" s="3">
        <v>411</v>
      </c>
      <c r="D606" s="3">
        <v>7</v>
      </c>
      <c r="E606" s="3">
        <v>8</v>
      </c>
      <c r="F606" s="3" t="s">
        <v>169</v>
      </c>
      <c r="G606" s="4">
        <f t="shared" si="9"/>
        <v>102</v>
      </c>
    </row>
    <row r="607" spans="1:7">
      <c r="A607" s="4">
        <v>1381</v>
      </c>
      <c r="B607" s="4">
        <v>108</v>
      </c>
      <c r="C607" s="3">
        <v>418</v>
      </c>
      <c r="D607" s="3">
        <v>3</v>
      </c>
      <c r="E607" s="3">
        <v>2</v>
      </c>
      <c r="F607" s="3" t="s">
        <v>168</v>
      </c>
      <c r="G607" s="4">
        <f t="shared" si="9"/>
        <v>102</v>
      </c>
    </row>
    <row r="608" spans="1:7">
      <c r="A608" s="4">
        <v>1382</v>
      </c>
      <c r="B608" s="4">
        <v>105</v>
      </c>
      <c r="C608" s="3">
        <v>415</v>
      </c>
      <c r="D608" s="3">
        <v>3</v>
      </c>
      <c r="E608" s="3">
        <v>2</v>
      </c>
      <c r="F608" s="3" t="s">
        <v>167</v>
      </c>
      <c r="G608" s="4">
        <f t="shared" si="9"/>
        <v>101.14285714285714</v>
      </c>
    </row>
    <row r="609" spans="1:7">
      <c r="A609" s="4">
        <v>1383</v>
      </c>
      <c r="B609" s="4">
        <v>102</v>
      </c>
      <c r="C609" s="3">
        <v>412</v>
      </c>
      <c r="D609" s="3">
        <v>3</v>
      </c>
      <c r="E609" s="3">
        <v>1</v>
      </c>
      <c r="F609" s="3" t="s">
        <v>167</v>
      </c>
      <c r="G609" s="4">
        <f t="shared" si="9"/>
        <v>100.5</v>
      </c>
    </row>
    <row r="610" spans="1:7">
      <c r="A610" s="4">
        <v>1384</v>
      </c>
      <c r="B610" s="4">
        <v>98</v>
      </c>
      <c r="C610" s="3">
        <v>407</v>
      </c>
      <c r="D610" s="3">
        <v>3</v>
      </c>
      <c r="E610" s="3">
        <v>2</v>
      </c>
      <c r="F610" s="3" t="s">
        <v>167</v>
      </c>
      <c r="G610" s="4">
        <f t="shared" si="9"/>
        <v>100.2</v>
      </c>
    </row>
    <row r="611" spans="1:7">
      <c r="A611" s="4">
        <v>1385</v>
      </c>
      <c r="B611" s="4">
        <v>99</v>
      </c>
      <c r="C611" s="3">
        <v>409</v>
      </c>
      <c r="D611" s="3">
        <v>3</v>
      </c>
      <c r="E611" s="3">
        <v>2</v>
      </c>
      <c r="F611" s="3" t="s">
        <v>138</v>
      </c>
      <c r="G611" s="4">
        <f t="shared" si="9"/>
        <v>100.75</v>
      </c>
    </row>
    <row r="612" spans="1:7">
      <c r="A612" s="4">
        <v>1386</v>
      </c>
      <c r="B612" s="4">
        <v>105</v>
      </c>
      <c r="C612" s="3">
        <v>415</v>
      </c>
      <c r="D612" s="3">
        <v>3</v>
      </c>
      <c r="E612" s="3">
        <v>2</v>
      </c>
      <c r="F612" s="3" t="s">
        <v>138</v>
      </c>
      <c r="G612" s="4">
        <f t="shared" si="9"/>
        <v>101.33333333333333</v>
      </c>
    </row>
    <row r="613" spans="1:7">
      <c r="A613" s="4">
        <v>1387</v>
      </c>
      <c r="B613" s="4">
        <v>100</v>
      </c>
      <c r="C613" s="3">
        <v>410</v>
      </c>
      <c r="D613" s="3">
        <v>3</v>
      </c>
      <c r="E613" s="3">
        <v>2</v>
      </c>
      <c r="F613" s="3" t="s">
        <v>166</v>
      </c>
      <c r="G613" s="4">
        <f t="shared" si="9"/>
        <v>99.5</v>
      </c>
    </row>
    <row r="614" spans="1:7">
      <c r="A614" s="4">
        <v>1388</v>
      </c>
      <c r="B614" s="4">
        <v>99</v>
      </c>
      <c r="C614" s="3">
        <v>408</v>
      </c>
      <c r="D614" s="3">
        <v>3</v>
      </c>
      <c r="E614" s="3">
        <v>1</v>
      </c>
      <c r="F614" s="3" t="s">
        <v>165</v>
      </c>
      <c r="G614" s="4">
        <f t="shared" si="9"/>
        <v>99</v>
      </c>
    </row>
    <row r="615" spans="1:7">
      <c r="A615" s="4">
        <v>1389</v>
      </c>
      <c r="B615" s="4"/>
      <c r="C615" s="3"/>
      <c r="D615" s="3"/>
      <c r="E615" s="3"/>
      <c r="F615" s="3" t="s">
        <v>32</v>
      </c>
      <c r="G615" s="4">
        <f t="shared" si="9"/>
        <v>106</v>
      </c>
    </row>
    <row r="616" spans="1:7">
      <c r="A616" s="4">
        <v>1390</v>
      </c>
      <c r="B616" s="4"/>
      <c r="C616" s="3"/>
      <c r="D616" s="3"/>
      <c r="E616" s="3"/>
      <c r="F616" s="3" t="s">
        <v>32</v>
      </c>
      <c r="G616" s="4">
        <f t="shared" si="9"/>
        <v>106</v>
      </c>
    </row>
    <row r="617" spans="1:7">
      <c r="A617" s="4">
        <v>1391</v>
      </c>
      <c r="B617" s="4"/>
      <c r="C617" s="3"/>
      <c r="D617" s="3"/>
      <c r="E617" s="3"/>
      <c r="F617" s="3" t="s">
        <v>32</v>
      </c>
      <c r="G617" s="4">
        <f t="shared" si="9"/>
        <v>106</v>
      </c>
    </row>
    <row r="618" spans="1:7">
      <c r="A618" s="4">
        <v>1392</v>
      </c>
      <c r="B618" s="4"/>
      <c r="C618" s="3"/>
      <c r="D618" s="3"/>
      <c r="E618" s="3"/>
      <c r="F618" s="3" t="s">
        <v>32</v>
      </c>
      <c r="G618" s="4">
        <f t="shared" si="9"/>
        <v>103.5</v>
      </c>
    </row>
    <row r="619" spans="1:7">
      <c r="A619" s="4">
        <v>1393</v>
      </c>
      <c r="B619" s="4"/>
      <c r="C619" s="3"/>
      <c r="D619" s="3"/>
      <c r="E619" s="3"/>
      <c r="F619" s="3" t="s">
        <v>32</v>
      </c>
      <c r="G619" s="4">
        <f t="shared" si="9"/>
        <v>103.33333333333333</v>
      </c>
    </row>
    <row r="620" spans="1:7">
      <c r="A620" s="4">
        <v>1394</v>
      </c>
      <c r="B620" s="4"/>
      <c r="C620" s="3"/>
      <c r="D620" s="3"/>
      <c r="E620" s="3"/>
      <c r="F620" s="3" t="s">
        <v>32</v>
      </c>
      <c r="G620" s="4">
        <f t="shared" si="9"/>
        <v>103.5</v>
      </c>
    </row>
    <row r="621" spans="1:7">
      <c r="A621" s="4">
        <v>1395</v>
      </c>
      <c r="B621" s="4"/>
      <c r="C621" s="3"/>
      <c r="D621" s="3"/>
      <c r="E621" s="3"/>
      <c r="F621" s="3" t="s">
        <v>32</v>
      </c>
      <c r="G621" s="4">
        <f t="shared" si="9"/>
        <v>103.5</v>
      </c>
    </row>
    <row r="622" spans="1:7">
      <c r="A622" s="4">
        <v>1396</v>
      </c>
      <c r="B622" s="4"/>
      <c r="C622" s="3"/>
      <c r="D622" s="3"/>
      <c r="E622" s="3"/>
      <c r="F622" s="3" t="s">
        <v>32</v>
      </c>
      <c r="G622" s="4">
        <f t="shared" si="9"/>
        <v>103.5</v>
      </c>
    </row>
    <row r="623" spans="1:7">
      <c r="A623" s="4">
        <v>1397</v>
      </c>
      <c r="B623" s="4"/>
      <c r="C623" s="3"/>
      <c r="D623" s="3"/>
      <c r="E623" s="3"/>
      <c r="F623" s="3" t="s">
        <v>32</v>
      </c>
      <c r="G623" s="4">
        <f t="shared" si="9"/>
        <v>103.2</v>
      </c>
    </row>
    <row r="624" spans="1:7">
      <c r="A624" s="4">
        <v>1398</v>
      </c>
      <c r="B624" s="4">
        <v>106</v>
      </c>
      <c r="C624" s="3">
        <v>416</v>
      </c>
      <c r="D624" s="3">
        <v>4</v>
      </c>
      <c r="E624" s="3">
        <v>2</v>
      </c>
      <c r="F624" s="3" t="s">
        <v>164</v>
      </c>
      <c r="G624" s="4">
        <f t="shared" si="9"/>
        <v>102.83333333333333</v>
      </c>
    </row>
    <row r="625" spans="1:7">
      <c r="A625" s="4">
        <v>1399</v>
      </c>
      <c r="B625" s="4"/>
      <c r="C625" s="3"/>
      <c r="D625" s="3"/>
      <c r="E625" s="3"/>
      <c r="F625" s="3" t="s">
        <v>32</v>
      </c>
      <c r="G625" s="4">
        <f t="shared" si="9"/>
        <v>103.66666666666667</v>
      </c>
    </row>
    <row r="626" spans="1:7">
      <c r="A626" s="4">
        <v>1400</v>
      </c>
      <c r="B626" s="4"/>
      <c r="C626" s="3"/>
      <c r="D626" s="3"/>
      <c r="E626" s="3"/>
      <c r="F626" s="3" t="s">
        <v>32</v>
      </c>
      <c r="G626" s="4">
        <f t="shared" si="9"/>
        <v>101.14285714285714</v>
      </c>
    </row>
    <row r="627" spans="1:7">
      <c r="A627" s="4">
        <v>1401</v>
      </c>
      <c r="B627" s="4">
        <v>101</v>
      </c>
      <c r="C627" s="3">
        <v>411</v>
      </c>
      <c r="D627" s="3">
        <v>3</v>
      </c>
      <c r="E627" s="3">
        <v>2</v>
      </c>
      <c r="F627" s="3" t="s">
        <v>138</v>
      </c>
      <c r="G627" s="4">
        <f t="shared" si="9"/>
        <v>101.25</v>
      </c>
    </row>
    <row r="628" spans="1:7">
      <c r="A628" s="4">
        <v>1402</v>
      </c>
      <c r="B628" s="4">
        <v>103</v>
      </c>
      <c r="C628" s="3">
        <v>413</v>
      </c>
      <c r="D628" s="3">
        <v>3</v>
      </c>
      <c r="E628" s="3">
        <v>2</v>
      </c>
      <c r="F628" s="3" t="s">
        <v>163</v>
      </c>
      <c r="G628" s="4">
        <f t="shared" si="9"/>
        <v>101.28571428571429</v>
      </c>
    </row>
    <row r="629" spans="1:7">
      <c r="A629" s="4">
        <v>1403</v>
      </c>
      <c r="B629" s="4">
        <v>104</v>
      </c>
      <c r="C629" s="3">
        <v>414</v>
      </c>
      <c r="D629" s="3">
        <v>4</v>
      </c>
      <c r="E629" s="3">
        <v>2</v>
      </c>
      <c r="F629" s="3" t="s">
        <v>163</v>
      </c>
      <c r="G629" s="4">
        <f t="shared" si="9"/>
        <v>99.857142857142861</v>
      </c>
    </row>
    <row r="630" spans="1:7">
      <c r="A630" s="4">
        <v>1404</v>
      </c>
      <c r="B630" s="4"/>
      <c r="C630" s="3"/>
      <c r="D630" s="3"/>
      <c r="E630" s="3"/>
      <c r="F630" s="3" t="s">
        <v>32</v>
      </c>
      <c r="G630" s="4">
        <f t="shared" si="9"/>
        <v>98</v>
      </c>
    </row>
    <row r="631" spans="1:7">
      <c r="A631" s="4">
        <v>1405</v>
      </c>
      <c r="B631" s="4"/>
      <c r="C631" s="3"/>
      <c r="D631" s="3"/>
      <c r="E631" s="3"/>
      <c r="F631" s="3" t="s">
        <v>32</v>
      </c>
      <c r="G631" s="4">
        <f t="shared" si="9"/>
        <v>98</v>
      </c>
    </row>
    <row r="632" spans="1:7">
      <c r="A632" s="4">
        <v>1406</v>
      </c>
      <c r="B632" s="4">
        <v>102</v>
      </c>
      <c r="C632" s="3">
        <v>412</v>
      </c>
      <c r="D632" s="3">
        <v>3</v>
      </c>
      <c r="E632" s="3">
        <v>2</v>
      </c>
      <c r="F632" s="3" t="s">
        <v>118</v>
      </c>
      <c r="G632" s="4">
        <f t="shared" si="9"/>
        <v>98.875</v>
      </c>
    </row>
    <row r="633" spans="1:7">
      <c r="A633" s="4">
        <v>1407</v>
      </c>
      <c r="B633" s="4">
        <v>101</v>
      </c>
      <c r="C633" s="3">
        <v>411</v>
      </c>
      <c r="D633" s="3">
        <v>3</v>
      </c>
      <c r="E633" s="3">
        <v>2</v>
      </c>
      <c r="F633" s="3" t="s">
        <v>118</v>
      </c>
      <c r="G633" s="4">
        <f t="shared" si="9"/>
        <v>98.75</v>
      </c>
    </row>
    <row r="634" spans="1:7">
      <c r="A634" s="4">
        <v>1408</v>
      </c>
      <c r="B634" s="4">
        <v>111</v>
      </c>
      <c r="C634" s="3">
        <v>420</v>
      </c>
      <c r="D634" s="3">
        <v>3</v>
      </c>
      <c r="E634" s="3">
        <v>2</v>
      </c>
      <c r="F634" s="3" t="s">
        <v>153</v>
      </c>
      <c r="G634" s="4">
        <f t="shared" si="9"/>
        <v>99.75</v>
      </c>
    </row>
    <row r="635" spans="1:7">
      <c r="A635" s="4">
        <v>1409</v>
      </c>
      <c r="B635" s="4">
        <v>86</v>
      </c>
      <c r="C635" s="3">
        <v>327</v>
      </c>
      <c r="D635" s="3">
        <v>4</v>
      </c>
      <c r="E635" s="3">
        <v>2</v>
      </c>
      <c r="F635" s="3" t="s">
        <v>125</v>
      </c>
      <c r="G635" s="4">
        <f t="shared" si="9"/>
        <v>98.125</v>
      </c>
    </row>
    <row r="636" spans="1:7">
      <c r="A636" s="4">
        <v>1410</v>
      </c>
      <c r="B636" s="4">
        <v>102</v>
      </c>
      <c r="C636" s="3">
        <v>412</v>
      </c>
      <c r="D636" s="3">
        <v>4</v>
      </c>
      <c r="E636" s="3">
        <v>2</v>
      </c>
      <c r="F636" s="3" t="s">
        <v>162</v>
      </c>
      <c r="G636" s="4">
        <f t="shared" si="9"/>
        <v>99.875</v>
      </c>
    </row>
    <row r="637" spans="1:7">
      <c r="A637" s="4">
        <v>1411</v>
      </c>
      <c r="B637" s="4"/>
      <c r="C637" s="3"/>
      <c r="D637" s="3"/>
      <c r="E637" s="3"/>
      <c r="F637" s="3" t="s">
        <v>32</v>
      </c>
      <c r="G637" s="4">
        <f t="shared" si="9"/>
        <v>101.125</v>
      </c>
    </row>
    <row r="638" spans="1:7">
      <c r="A638" s="4">
        <v>1412</v>
      </c>
      <c r="B638" s="4">
        <v>93</v>
      </c>
      <c r="C638" s="3">
        <v>402</v>
      </c>
      <c r="D638" s="3">
        <v>4</v>
      </c>
      <c r="E638" s="3">
        <v>2</v>
      </c>
      <c r="F638" s="3" t="s">
        <v>125</v>
      </c>
      <c r="G638" s="4">
        <f t="shared" si="9"/>
        <v>100.88888888888889</v>
      </c>
    </row>
    <row r="639" spans="1:7">
      <c r="A639" s="4">
        <v>1413</v>
      </c>
      <c r="B639" s="4">
        <v>91</v>
      </c>
      <c r="C639" s="3">
        <v>401</v>
      </c>
      <c r="D639" s="3">
        <v>4</v>
      </c>
      <c r="E639" s="3">
        <v>2</v>
      </c>
      <c r="F639" s="3" t="s">
        <v>138</v>
      </c>
      <c r="G639" s="4">
        <f t="shared" si="9"/>
        <v>102.66666666666667</v>
      </c>
    </row>
    <row r="640" spans="1:7">
      <c r="A640" s="4">
        <v>1414</v>
      </c>
      <c r="B640" s="4"/>
      <c r="C640" s="3"/>
      <c r="D640" s="3"/>
      <c r="E640" s="3"/>
      <c r="F640" s="3" t="s">
        <v>32</v>
      </c>
      <c r="G640" s="4">
        <f t="shared" si="9"/>
        <v>103.22222222222223</v>
      </c>
    </row>
    <row r="641" spans="1:7">
      <c r="A641" s="4">
        <v>1415</v>
      </c>
      <c r="B641" s="4">
        <v>105</v>
      </c>
      <c r="C641" s="3">
        <v>415</v>
      </c>
      <c r="D641" s="3">
        <v>4</v>
      </c>
      <c r="E641" s="3">
        <v>2</v>
      </c>
      <c r="F641" s="3" t="s">
        <v>125</v>
      </c>
      <c r="G641" s="4">
        <f t="shared" si="9"/>
        <v>103.2</v>
      </c>
    </row>
    <row r="642" spans="1:7">
      <c r="A642" s="4">
        <v>1416</v>
      </c>
      <c r="B642" s="4">
        <v>101</v>
      </c>
      <c r="C642" s="3">
        <v>410</v>
      </c>
      <c r="D642" s="3">
        <v>3</v>
      </c>
      <c r="E642" s="3">
        <v>1</v>
      </c>
      <c r="F642" s="3" t="s">
        <v>160</v>
      </c>
      <c r="G642" s="4">
        <f t="shared" si="9"/>
        <v>102.5</v>
      </c>
    </row>
    <row r="643" spans="1:7">
      <c r="A643" s="4">
        <v>1417</v>
      </c>
      <c r="B643" s="4">
        <v>109</v>
      </c>
      <c r="C643" s="3">
        <v>419</v>
      </c>
      <c r="D643" s="3">
        <v>4</v>
      </c>
      <c r="E643" s="3">
        <v>2</v>
      </c>
      <c r="F643" s="3" t="s">
        <v>125</v>
      </c>
      <c r="G643" s="4">
        <f t="shared" si="9"/>
        <v>102.3</v>
      </c>
    </row>
    <row r="644" spans="1:7">
      <c r="A644" s="4">
        <v>1418</v>
      </c>
      <c r="B644" s="4">
        <v>98</v>
      </c>
      <c r="C644" s="3">
        <v>408</v>
      </c>
      <c r="D644" s="3">
        <v>3</v>
      </c>
      <c r="E644" s="3">
        <v>2</v>
      </c>
      <c r="F644" s="3" t="s">
        <v>159</v>
      </c>
      <c r="G644" s="4">
        <f t="shared" si="9"/>
        <v>101.6</v>
      </c>
    </row>
    <row r="645" spans="1:7">
      <c r="A645" s="4">
        <v>1419</v>
      </c>
      <c r="B645" s="4">
        <v>100</v>
      </c>
      <c r="C645" s="3">
        <v>410</v>
      </c>
      <c r="D645" s="3">
        <v>3</v>
      </c>
      <c r="E645" s="3">
        <v>2</v>
      </c>
      <c r="F645" s="3" t="s">
        <v>160</v>
      </c>
      <c r="G645" s="4">
        <f t="shared" si="9"/>
        <v>102</v>
      </c>
    </row>
    <row r="646" spans="1:7">
      <c r="A646" s="4">
        <v>1420</v>
      </c>
      <c r="B646" s="4">
        <v>112</v>
      </c>
      <c r="C646" s="3">
        <v>421</v>
      </c>
      <c r="D646" s="3">
        <v>3</v>
      </c>
      <c r="E646" s="3">
        <v>2</v>
      </c>
      <c r="F646" s="3" t="s">
        <v>160</v>
      </c>
      <c r="G646" s="4">
        <f t="shared" si="9"/>
        <v>101.77777777777777</v>
      </c>
    </row>
    <row r="647" spans="1:7">
      <c r="A647" s="4">
        <v>1421</v>
      </c>
      <c r="B647" s="4">
        <v>99</v>
      </c>
      <c r="C647" s="3">
        <v>409</v>
      </c>
      <c r="D647" s="3">
        <v>3</v>
      </c>
      <c r="E647" s="3">
        <v>1</v>
      </c>
      <c r="F647" s="3" t="s">
        <v>160</v>
      </c>
      <c r="G647" s="4">
        <f t="shared" si="9"/>
        <v>101.33333333333333</v>
      </c>
    </row>
    <row r="648" spans="1:7">
      <c r="A648" s="4">
        <v>1422</v>
      </c>
      <c r="B648" s="4">
        <v>109</v>
      </c>
      <c r="C648" s="3">
        <v>419</v>
      </c>
      <c r="D648" s="3">
        <v>1</v>
      </c>
      <c r="E648" s="3">
        <v>2</v>
      </c>
      <c r="F648" s="3" t="s">
        <v>157</v>
      </c>
      <c r="G648" s="4">
        <f t="shared" si="9"/>
        <v>101.66666666666667</v>
      </c>
    </row>
    <row r="649" spans="1:7">
      <c r="A649" s="4">
        <v>1423</v>
      </c>
      <c r="B649" s="4">
        <v>96</v>
      </c>
      <c r="C649" s="3">
        <v>406</v>
      </c>
      <c r="D649" s="3">
        <v>3</v>
      </c>
      <c r="E649" s="3">
        <v>1</v>
      </c>
      <c r="F649" s="3" t="s">
        <v>160</v>
      </c>
      <c r="G649" s="4">
        <f t="shared" si="9"/>
        <v>101.11111111111111</v>
      </c>
    </row>
    <row r="650" spans="1:7">
      <c r="A650" s="4">
        <v>1424</v>
      </c>
      <c r="B650" s="4">
        <v>103</v>
      </c>
      <c r="C650" s="3">
        <v>412</v>
      </c>
      <c r="D650" s="3">
        <v>3</v>
      </c>
      <c r="E650" s="3">
        <v>2</v>
      </c>
      <c r="F650" s="3" t="s">
        <v>160</v>
      </c>
      <c r="G650" s="4">
        <f t="shared" si="9"/>
        <v>101.33333333333333</v>
      </c>
    </row>
    <row r="651" spans="1:7">
      <c r="A651" s="4">
        <v>1425</v>
      </c>
      <c r="B651" s="4">
        <v>98</v>
      </c>
      <c r="C651" s="3">
        <v>408</v>
      </c>
      <c r="D651" s="3">
        <v>3</v>
      </c>
      <c r="E651" s="3">
        <v>1</v>
      </c>
      <c r="F651" s="3" t="s">
        <v>160</v>
      </c>
      <c r="G651" s="4">
        <f t="shared" si="9"/>
        <v>102.44444444444444</v>
      </c>
    </row>
    <row r="652" spans="1:7">
      <c r="A652" s="4">
        <v>1426</v>
      </c>
      <c r="B652" s="4">
        <v>99</v>
      </c>
      <c r="C652" s="3">
        <v>409</v>
      </c>
      <c r="D652" s="3">
        <v>1</v>
      </c>
      <c r="E652" s="3">
        <v>2</v>
      </c>
      <c r="F652" s="3" t="s">
        <v>161</v>
      </c>
      <c r="G652" s="4">
        <f t="shared" si="9"/>
        <v>102.11111111111111</v>
      </c>
    </row>
    <row r="653" spans="1:7">
      <c r="A653" s="4">
        <v>1427</v>
      </c>
      <c r="B653" s="4">
        <v>102</v>
      </c>
      <c r="C653" s="3">
        <v>412</v>
      </c>
      <c r="D653" s="3">
        <v>4</v>
      </c>
      <c r="E653" s="3">
        <v>1</v>
      </c>
      <c r="F653" s="3" t="s">
        <v>161</v>
      </c>
      <c r="G653" s="4">
        <f t="shared" si="9"/>
        <v>102.33333333333333</v>
      </c>
    </row>
    <row r="654" spans="1:7">
      <c r="A654" s="4">
        <v>1428</v>
      </c>
      <c r="B654" s="4"/>
      <c r="C654" s="3"/>
      <c r="D654" s="3"/>
      <c r="E654" s="3"/>
      <c r="F654" s="3" t="s">
        <v>32</v>
      </c>
      <c r="G654" s="4">
        <f t="shared" si="9"/>
        <v>102.44444444444444</v>
      </c>
    </row>
    <row r="655" spans="1:7">
      <c r="A655" s="4">
        <v>1429</v>
      </c>
      <c r="B655" s="4">
        <v>98</v>
      </c>
      <c r="C655" s="3">
        <v>408</v>
      </c>
      <c r="D655" s="3">
        <v>3</v>
      </c>
      <c r="E655" s="3">
        <v>1</v>
      </c>
      <c r="F655" s="3" t="s">
        <v>161</v>
      </c>
      <c r="G655" s="4">
        <f t="shared" si="9"/>
        <v>102.1</v>
      </c>
    </row>
    <row r="656" spans="1:7">
      <c r="A656" s="4">
        <v>1430</v>
      </c>
      <c r="B656" s="4">
        <v>108</v>
      </c>
      <c r="C656" s="3">
        <v>418</v>
      </c>
      <c r="D656" s="3">
        <v>1</v>
      </c>
      <c r="E656" s="3">
        <v>2</v>
      </c>
      <c r="F656" s="3" t="s">
        <v>161</v>
      </c>
      <c r="G656" s="4">
        <f t="shared" si="9"/>
        <v>102.4</v>
      </c>
    </row>
    <row r="657" spans="1:7">
      <c r="A657" s="4">
        <v>1431</v>
      </c>
      <c r="B657" s="4">
        <v>102</v>
      </c>
      <c r="C657" s="3">
        <v>412</v>
      </c>
      <c r="D657" s="3">
        <v>3</v>
      </c>
      <c r="E657" s="3">
        <v>2</v>
      </c>
      <c r="F657" s="3" t="s">
        <v>161</v>
      </c>
      <c r="G657" s="4">
        <f t="shared" si="9"/>
        <v>101.4</v>
      </c>
    </row>
    <row r="658" spans="1:7">
      <c r="A658" s="4">
        <v>1432</v>
      </c>
      <c r="B658" s="4">
        <v>104</v>
      </c>
      <c r="C658" s="3">
        <v>413</v>
      </c>
      <c r="D658" s="3">
        <v>1</v>
      </c>
      <c r="E658" s="3">
        <v>2</v>
      </c>
      <c r="F658" s="3" t="s">
        <v>161</v>
      </c>
      <c r="G658" s="4">
        <f t="shared" si="9"/>
        <v>101.7</v>
      </c>
    </row>
    <row r="659" spans="1:7">
      <c r="A659" s="4">
        <v>1433</v>
      </c>
      <c r="B659" s="4">
        <v>98</v>
      </c>
      <c r="C659" s="3">
        <v>408</v>
      </c>
      <c r="D659" s="3">
        <v>3</v>
      </c>
      <c r="E659" s="3">
        <v>2</v>
      </c>
      <c r="F659" s="3" t="s">
        <v>161</v>
      </c>
      <c r="G659" s="4">
        <f t="shared" si="9"/>
        <v>101.44444444444444</v>
      </c>
    </row>
    <row r="660" spans="1:7">
      <c r="A660" s="4">
        <v>1434</v>
      </c>
      <c r="B660" s="4">
        <v>113</v>
      </c>
      <c r="C660" s="3">
        <v>423</v>
      </c>
      <c r="D660" s="3">
        <v>3</v>
      </c>
      <c r="E660" s="3">
        <v>1</v>
      </c>
      <c r="F660" s="3" t="s">
        <v>161</v>
      </c>
      <c r="G660" s="4">
        <f t="shared" si="9"/>
        <v>102.44444444444444</v>
      </c>
    </row>
    <row r="661" spans="1:7">
      <c r="A661" s="4">
        <v>1435</v>
      </c>
      <c r="B661" s="4">
        <v>95</v>
      </c>
      <c r="C661" s="3">
        <v>405</v>
      </c>
      <c r="D661" s="3">
        <v>3</v>
      </c>
      <c r="E661" s="3">
        <v>1</v>
      </c>
      <c r="F661" s="3" t="s">
        <v>160</v>
      </c>
      <c r="G661" s="4">
        <f t="shared" si="9"/>
        <v>102</v>
      </c>
    </row>
    <row r="662" spans="1:7">
      <c r="A662" s="4">
        <v>1436</v>
      </c>
      <c r="B662" s="4">
        <v>101</v>
      </c>
      <c r="C662" s="3">
        <v>410</v>
      </c>
      <c r="D662" s="3">
        <v>3</v>
      </c>
      <c r="E662" s="3">
        <v>2</v>
      </c>
      <c r="F662" s="3" t="s">
        <v>160</v>
      </c>
      <c r="G662" s="4">
        <f t="shared" si="9"/>
        <v>102.875</v>
      </c>
    </row>
    <row r="663" spans="1:7">
      <c r="A663" s="4">
        <v>1437</v>
      </c>
      <c r="B663" s="4">
        <v>103</v>
      </c>
      <c r="C663" s="3">
        <v>413</v>
      </c>
      <c r="D663" s="3">
        <v>3</v>
      </c>
      <c r="E663" s="3">
        <v>1</v>
      </c>
      <c r="F663" s="3" t="s">
        <v>159</v>
      </c>
      <c r="G663" s="4">
        <f t="shared" si="9"/>
        <v>103.75</v>
      </c>
    </row>
    <row r="664" spans="1:7">
      <c r="A664" s="4">
        <v>1438</v>
      </c>
      <c r="B664" s="4">
        <v>99</v>
      </c>
      <c r="C664" s="3">
        <v>409</v>
      </c>
      <c r="D664" s="3">
        <v>3</v>
      </c>
      <c r="E664" s="3">
        <v>2</v>
      </c>
      <c r="F664" s="3" t="s">
        <v>148</v>
      </c>
      <c r="G664" s="4">
        <f t="shared" si="9"/>
        <v>104.75</v>
      </c>
    </row>
    <row r="665" spans="1:7">
      <c r="A665" s="4">
        <v>1439</v>
      </c>
      <c r="B665" s="4">
        <v>101</v>
      </c>
      <c r="C665" s="3">
        <v>411</v>
      </c>
      <c r="D665" s="3">
        <v>3</v>
      </c>
      <c r="E665" s="3">
        <v>2</v>
      </c>
      <c r="F665" s="3" t="s">
        <v>148</v>
      </c>
      <c r="G665" s="4">
        <f t="shared" si="9"/>
        <v>104.375</v>
      </c>
    </row>
    <row r="666" spans="1:7">
      <c r="A666" s="4">
        <v>1440</v>
      </c>
      <c r="B666" s="4">
        <v>98</v>
      </c>
      <c r="C666" s="3">
        <v>407</v>
      </c>
      <c r="D666" s="3">
        <v>4</v>
      </c>
      <c r="E666" s="3">
        <v>2</v>
      </c>
      <c r="F666" s="3" t="s">
        <v>154</v>
      </c>
      <c r="G666" s="4">
        <f t="shared" si="9"/>
        <v>103.625</v>
      </c>
    </row>
    <row r="667" spans="1:7">
      <c r="A667" s="4">
        <v>1441</v>
      </c>
      <c r="B667" s="4">
        <v>105</v>
      </c>
      <c r="C667" s="3">
        <v>415</v>
      </c>
      <c r="D667" s="3">
        <v>3</v>
      </c>
      <c r="E667" s="3">
        <v>2</v>
      </c>
      <c r="F667" s="3" t="s">
        <v>148</v>
      </c>
      <c r="G667" s="4">
        <f t="shared" si="9"/>
        <v>103.875</v>
      </c>
    </row>
    <row r="668" spans="1:7">
      <c r="A668" s="4">
        <v>1442</v>
      </c>
      <c r="B668" s="4"/>
      <c r="C668" s="3"/>
      <c r="D668" s="3"/>
      <c r="E668" s="3"/>
      <c r="F668" s="3" t="s">
        <v>32</v>
      </c>
      <c r="G668" s="4">
        <f t="shared" ref="G668:G731" si="10">AVERAGE(B668:B677)</f>
        <v>103.625</v>
      </c>
    </row>
    <row r="669" spans="1:7">
      <c r="A669" s="4">
        <v>1443</v>
      </c>
      <c r="B669" s="4">
        <v>107</v>
      </c>
      <c r="C669" s="3">
        <v>417</v>
      </c>
      <c r="D669" s="3">
        <v>1</v>
      </c>
      <c r="E669" s="3">
        <v>2</v>
      </c>
      <c r="F669" s="3" t="s">
        <v>159</v>
      </c>
      <c r="G669" s="4">
        <f t="shared" si="10"/>
        <v>102.33333333333333</v>
      </c>
    </row>
    <row r="670" spans="1:7">
      <c r="A670" s="4">
        <v>1444</v>
      </c>
      <c r="B670" s="4">
        <v>109</v>
      </c>
      <c r="C670" s="3">
        <v>418</v>
      </c>
      <c r="D670" s="3">
        <v>3</v>
      </c>
      <c r="E670" s="3">
        <v>2</v>
      </c>
      <c r="F670" s="3" t="s">
        <v>157</v>
      </c>
      <c r="G670" s="4">
        <f t="shared" si="10"/>
        <v>102.33333333333333</v>
      </c>
    </row>
    <row r="671" spans="1:7">
      <c r="A671" s="4">
        <v>1445</v>
      </c>
      <c r="B671" s="4"/>
      <c r="C671" s="3"/>
      <c r="D671" s="3"/>
      <c r="E671" s="3"/>
      <c r="F671" s="3" t="s">
        <v>32</v>
      </c>
      <c r="G671" s="4">
        <f t="shared" si="10"/>
        <v>101.88888888888889</v>
      </c>
    </row>
    <row r="672" spans="1:7">
      <c r="A672" s="4">
        <v>1446</v>
      </c>
      <c r="B672" s="4">
        <v>108</v>
      </c>
      <c r="C672" s="3">
        <v>418</v>
      </c>
      <c r="D672" s="3">
        <v>3</v>
      </c>
      <c r="E672" s="3">
        <v>2</v>
      </c>
      <c r="F672" s="3" t="s">
        <v>158</v>
      </c>
      <c r="G672" s="4">
        <f t="shared" si="10"/>
        <v>101.3</v>
      </c>
    </row>
    <row r="673" spans="1:7">
      <c r="A673" s="4">
        <v>1447</v>
      </c>
      <c r="B673" s="4">
        <v>111</v>
      </c>
      <c r="C673" s="3">
        <v>421</v>
      </c>
      <c r="D673" s="3">
        <v>3</v>
      </c>
      <c r="E673" s="3">
        <v>4</v>
      </c>
      <c r="F673" s="3" t="s">
        <v>156</v>
      </c>
      <c r="G673" s="4">
        <f t="shared" si="10"/>
        <v>101.1</v>
      </c>
    </row>
    <row r="674" spans="1:7">
      <c r="A674" s="4">
        <v>1448</v>
      </c>
      <c r="B674" s="4">
        <v>96</v>
      </c>
      <c r="C674" s="3">
        <v>405</v>
      </c>
      <c r="D674" s="3">
        <v>3</v>
      </c>
      <c r="E674" s="3">
        <v>2</v>
      </c>
      <c r="F674" s="3" t="s">
        <v>157</v>
      </c>
      <c r="G674" s="4">
        <f t="shared" si="10"/>
        <v>100.5</v>
      </c>
    </row>
    <row r="675" spans="1:7">
      <c r="A675" s="4">
        <v>1449</v>
      </c>
      <c r="B675" s="4">
        <v>95</v>
      </c>
      <c r="C675" s="3">
        <v>405</v>
      </c>
      <c r="D675" s="3">
        <v>3</v>
      </c>
      <c r="E675" s="3">
        <v>2</v>
      </c>
      <c r="F675" s="3" t="s">
        <v>153</v>
      </c>
      <c r="G675" s="4">
        <f t="shared" si="10"/>
        <v>102.1</v>
      </c>
    </row>
    <row r="676" spans="1:7">
      <c r="A676" s="4">
        <v>1450</v>
      </c>
      <c r="B676" s="4">
        <v>100</v>
      </c>
      <c r="C676" s="3">
        <v>410</v>
      </c>
      <c r="D676" s="3">
        <v>2</v>
      </c>
      <c r="E676" s="3">
        <v>1</v>
      </c>
      <c r="F676" s="3" t="s">
        <v>157</v>
      </c>
      <c r="G676" s="4">
        <f t="shared" si="10"/>
        <v>103.9</v>
      </c>
    </row>
    <row r="677" spans="1:7">
      <c r="A677" s="4">
        <v>1451</v>
      </c>
      <c r="B677" s="4">
        <v>103</v>
      </c>
      <c r="C677" s="3">
        <v>413</v>
      </c>
      <c r="D677" s="3">
        <v>2</v>
      </c>
      <c r="E677" s="3">
        <v>1</v>
      </c>
      <c r="F677" s="3" t="s">
        <v>157</v>
      </c>
      <c r="G677" s="4">
        <f t="shared" si="10"/>
        <v>105</v>
      </c>
    </row>
    <row r="678" spans="1:7">
      <c r="A678" s="4">
        <v>1452</v>
      </c>
      <c r="B678" s="4">
        <v>92</v>
      </c>
      <c r="C678" s="3">
        <v>401</v>
      </c>
      <c r="D678" s="3">
        <v>1</v>
      </c>
      <c r="E678" s="3">
        <v>2</v>
      </c>
      <c r="F678" s="3" t="s">
        <v>76</v>
      </c>
      <c r="G678" s="4">
        <f t="shared" si="10"/>
        <v>105.3</v>
      </c>
    </row>
    <row r="679" spans="1:7">
      <c r="A679" s="4">
        <v>1453</v>
      </c>
      <c r="B679" s="4">
        <v>107</v>
      </c>
      <c r="C679" s="3">
        <v>417</v>
      </c>
      <c r="D679" s="3">
        <v>3</v>
      </c>
      <c r="E679" s="3">
        <v>4</v>
      </c>
      <c r="F679" s="3" t="s">
        <v>156</v>
      </c>
      <c r="G679" s="4">
        <f t="shared" si="10"/>
        <v>106.7</v>
      </c>
    </row>
    <row r="680" spans="1:7">
      <c r="A680" s="4">
        <v>1454</v>
      </c>
      <c r="B680" s="4">
        <v>105</v>
      </c>
      <c r="C680" s="3">
        <v>415</v>
      </c>
      <c r="D680" s="3">
        <v>3</v>
      </c>
      <c r="E680" s="3">
        <v>4</v>
      </c>
      <c r="F680" s="3" t="s">
        <v>156</v>
      </c>
      <c r="G680" s="4">
        <f t="shared" si="10"/>
        <v>106.1</v>
      </c>
    </row>
    <row r="681" spans="1:7">
      <c r="A681" s="4">
        <v>1455</v>
      </c>
      <c r="B681" s="4">
        <v>96</v>
      </c>
      <c r="C681" s="3">
        <v>406</v>
      </c>
      <c r="D681" s="3">
        <v>3</v>
      </c>
      <c r="E681" s="3">
        <v>1</v>
      </c>
      <c r="F681" s="3" t="s">
        <v>155</v>
      </c>
      <c r="G681" s="4">
        <f t="shared" si="10"/>
        <v>106</v>
      </c>
    </row>
    <row r="682" spans="1:7">
      <c r="A682" s="4">
        <v>1456</v>
      </c>
      <c r="B682" s="4">
        <v>106</v>
      </c>
      <c r="C682" s="3">
        <v>415</v>
      </c>
      <c r="D682" s="3">
        <v>1</v>
      </c>
      <c r="E682" s="3">
        <v>2</v>
      </c>
      <c r="F682" s="3" t="s">
        <v>154</v>
      </c>
      <c r="G682" s="4">
        <f t="shared" si="10"/>
        <v>106.2</v>
      </c>
    </row>
    <row r="683" spans="1:7">
      <c r="A683" s="4">
        <v>1457</v>
      </c>
      <c r="B683" s="4">
        <v>105</v>
      </c>
      <c r="C683" s="3">
        <v>415</v>
      </c>
      <c r="D683" s="3">
        <v>1</v>
      </c>
      <c r="E683" s="3">
        <v>2</v>
      </c>
      <c r="F683" s="3" t="s">
        <v>153</v>
      </c>
      <c r="G683" s="4">
        <f t="shared" si="10"/>
        <v>106.1</v>
      </c>
    </row>
    <row r="684" spans="1:7">
      <c r="A684" s="4">
        <v>1458</v>
      </c>
      <c r="B684" s="4">
        <v>112</v>
      </c>
      <c r="C684" s="3">
        <v>422</v>
      </c>
      <c r="D684" s="3">
        <v>1</v>
      </c>
      <c r="E684" s="3">
        <v>2</v>
      </c>
      <c r="F684" s="3" t="s">
        <v>148</v>
      </c>
      <c r="G684" s="4">
        <f t="shared" si="10"/>
        <v>105.7</v>
      </c>
    </row>
    <row r="685" spans="1:7">
      <c r="A685" s="4">
        <v>1459</v>
      </c>
      <c r="B685" s="4">
        <v>113</v>
      </c>
      <c r="C685" s="3">
        <v>423</v>
      </c>
      <c r="D685" s="3">
        <v>1</v>
      </c>
      <c r="E685" s="3">
        <v>2</v>
      </c>
      <c r="F685" s="3" t="s">
        <v>148</v>
      </c>
      <c r="G685" s="4">
        <f t="shared" si="10"/>
        <v>104.6</v>
      </c>
    </row>
    <row r="686" spans="1:7">
      <c r="A686" s="4">
        <v>1460</v>
      </c>
      <c r="B686" s="4">
        <v>111</v>
      </c>
      <c r="C686" s="3">
        <v>420</v>
      </c>
      <c r="D686" s="3">
        <v>1</v>
      </c>
      <c r="E686" s="3">
        <v>2</v>
      </c>
      <c r="F686" s="3" t="s">
        <v>148</v>
      </c>
      <c r="G686" s="4">
        <f t="shared" si="10"/>
        <v>103.66666666666667</v>
      </c>
    </row>
    <row r="687" spans="1:7">
      <c r="A687" s="4">
        <v>1461</v>
      </c>
      <c r="B687" s="4">
        <v>106</v>
      </c>
      <c r="C687" s="3">
        <v>416</v>
      </c>
      <c r="D687" s="3">
        <v>3</v>
      </c>
      <c r="E687" s="3">
        <v>2</v>
      </c>
      <c r="F687" s="3" t="s">
        <v>148</v>
      </c>
      <c r="G687" s="4">
        <f t="shared" si="10"/>
        <v>102.75</v>
      </c>
    </row>
    <row r="688" spans="1:7">
      <c r="A688" s="4">
        <v>1462</v>
      </c>
      <c r="B688" s="4">
        <v>106</v>
      </c>
      <c r="C688" s="3">
        <v>416</v>
      </c>
      <c r="D688" s="3">
        <v>1</v>
      </c>
      <c r="E688" s="3">
        <v>2</v>
      </c>
      <c r="F688" s="3" t="s">
        <v>148</v>
      </c>
      <c r="G688" s="4">
        <f t="shared" si="10"/>
        <v>102.28571428571429</v>
      </c>
    </row>
    <row r="689" spans="1:7">
      <c r="A689" s="4">
        <v>1463</v>
      </c>
      <c r="B689" s="4">
        <v>101</v>
      </c>
      <c r="C689" s="3">
        <v>411</v>
      </c>
      <c r="D689" s="3">
        <v>3</v>
      </c>
      <c r="E689" s="3">
        <v>2</v>
      </c>
      <c r="F689" s="3" t="s">
        <v>148</v>
      </c>
      <c r="G689" s="4">
        <f t="shared" si="10"/>
        <v>103.42857142857143</v>
      </c>
    </row>
    <row r="690" spans="1:7">
      <c r="A690" s="4">
        <v>1464</v>
      </c>
      <c r="B690" s="4">
        <v>104</v>
      </c>
      <c r="C690" s="3">
        <v>413</v>
      </c>
      <c r="D690" s="3">
        <v>1</v>
      </c>
      <c r="E690" s="3">
        <v>2</v>
      </c>
      <c r="F690" s="3" t="s">
        <v>148</v>
      </c>
      <c r="G690" s="4">
        <f t="shared" si="10"/>
        <v>103.83333333333333</v>
      </c>
    </row>
    <row r="691" spans="1:7">
      <c r="A691" s="4">
        <v>1465</v>
      </c>
      <c r="B691" s="4">
        <v>98</v>
      </c>
      <c r="C691" s="3">
        <v>408</v>
      </c>
      <c r="D691" s="3">
        <v>1</v>
      </c>
      <c r="E691" s="3">
        <v>2</v>
      </c>
      <c r="F691" s="3" t="s">
        <v>148</v>
      </c>
      <c r="G691" s="4">
        <f t="shared" si="10"/>
        <v>102.83333333333333</v>
      </c>
    </row>
    <row r="692" spans="1:7">
      <c r="A692" s="4">
        <v>1466</v>
      </c>
      <c r="B692" s="4">
        <v>105</v>
      </c>
      <c r="C692" s="3">
        <v>415</v>
      </c>
      <c r="D692" s="3">
        <v>1</v>
      </c>
      <c r="E692" s="3">
        <v>2</v>
      </c>
      <c r="F692" s="3" t="s">
        <v>148</v>
      </c>
      <c r="G692" s="4">
        <f t="shared" si="10"/>
        <v>103.8</v>
      </c>
    </row>
    <row r="693" spans="1:7">
      <c r="A693" s="4">
        <v>1467</v>
      </c>
      <c r="B693" s="4">
        <v>101</v>
      </c>
      <c r="C693" s="3">
        <v>411</v>
      </c>
      <c r="D693" s="3">
        <v>7</v>
      </c>
      <c r="E693" s="3">
        <v>8</v>
      </c>
      <c r="F693" s="3" t="s">
        <v>152</v>
      </c>
      <c r="G693" s="4">
        <f t="shared" si="10"/>
        <v>102.8</v>
      </c>
    </row>
    <row r="694" spans="1:7">
      <c r="A694" s="4">
        <v>1468</v>
      </c>
      <c r="B694" s="4">
        <v>101</v>
      </c>
      <c r="C694" s="3">
        <v>410</v>
      </c>
      <c r="D694" s="3">
        <v>1</v>
      </c>
      <c r="E694" s="3">
        <v>1</v>
      </c>
      <c r="F694" s="3" t="s">
        <v>151</v>
      </c>
      <c r="G694" s="4">
        <f t="shared" si="10"/>
        <v>104.6</v>
      </c>
    </row>
    <row r="695" spans="1:7">
      <c r="A695" s="4">
        <v>1469</v>
      </c>
      <c r="B695" s="4"/>
      <c r="C695" s="3"/>
      <c r="D695" s="3"/>
      <c r="E695" s="3"/>
      <c r="F695" s="3" t="s">
        <v>32</v>
      </c>
      <c r="G695" s="4">
        <f t="shared" si="10"/>
        <v>107.4</v>
      </c>
    </row>
    <row r="696" spans="1:7">
      <c r="A696" s="4">
        <v>1470</v>
      </c>
      <c r="B696" s="4"/>
      <c r="C696" s="3"/>
      <c r="D696" s="3"/>
      <c r="E696" s="3"/>
      <c r="F696" s="3" t="s">
        <v>32</v>
      </c>
      <c r="G696" s="4">
        <f t="shared" si="10"/>
        <v>107.83333333333333</v>
      </c>
    </row>
    <row r="697" spans="1:7">
      <c r="A697" s="4">
        <v>1471</v>
      </c>
      <c r="B697" s="4"/>
      <c r="C697" s="3"/>
      <c r="D697" s="3"/>
      <c r="E697" s="3"/>
      <c r="F697" s="3" t="s">
        <v>32</v>
      </c>
      <c r="G697" s="4">
        <f t="shared" si="10"/>
        <v>107.28571428571429</v>
      </c>
    </row>
    <row r="698" spans="1:7">
      <c r="A698" s="4">
        <v>1472</v>
      </c>
      <c r="B698" s="4">
        <v>114</v>
      </c>
      <c r="C698" s="3">
        <v>423</v>
      </c>
      <c r="D698" s="3">
        <v>3</v>
      </c>
      <c r="E698" s="3">
        <v>2</v>
      </c>
      <c r="F698" s="3" t="s">
        <v>147</v>
      </c>
      <c r="G698" s="4">
        <f t="shared" si="10"/>
        <v>107.125</v>
      </c>
    </row>
    <row r="699" spans="1:7">
      <c r="A699" s="4">
        <v>1473</v>
      </c>
      <c r="B699" s="4"/>
      <c r="C699" s="3"/>
      <c r="D699" s="3"/>
      <c r="E699" s="3"/>
      <c r="F699" s="3" t="s">
        <v>32</v>
      </c>
      <c r="G699" s="4">
        <f t="shared" si="10"/>
        <v>106.375</v>
      </c>
    </row>
    <row r="700" spans="1:7">
      <c r="A700" s="4">
        <v>1474</v>
      </c>
      <c r="B700" s="4">
        <v>98</v>
      </c>
      <c r="C700" s="3">
        <v>408</v>
      </c>
      <c r="D700" s="3">
        <v>3</v>
      </c>
      <c r="E700" s="3">
        <v>4</v>
      </c>
      <c r="F700" s="3" t="s">
        <v>150</v>
      </c>
      <c r="G700" s="4">
        <f t="shared" si="10"/>
        <v>105.77777777777777</v>
      </c>
    </row>
    <row r="701" spans="1:7">
      <c r="A701" s="4">
        <v>1475</v>
      </c>
      <c r="B701" s="4"/>
      <c r="C701" s="3"/>
      <c r="D701" s="3"/>
      <c r="E701" s="3"/>
      <c r="F701" s="3" t="s">
        <v>32</v>
      </c>
      <c r="G701" s="4">
        <f t="shared" si="10"/>
        <v>105.66666666666667</v>
      </c>
    </row>
    <row r="702" spans="1:7">
      <c r="A702" s="4">
        <v>1476</v>
      </c>
      <c r="B702" s="4">
        <v>100</v>
      </c>
      <c r="C702" s="3">
        <v>409</v>
      </c>
      <c r="D702" s="3">
        <v>3</v>
      </c>
      <c r="E702" s="3">
        <v>2</v>
      </c>
      <c r="F702" s="3" t="s">
        <v>142</v>
      </c>
      <c r="G702" s="4">
        <f t="shared" si="10"/>
        <v>104.5</v>
      </c>
    </row>
    <row r="703" spans="1:7">
      <c r="A703" s="4">
        <v>1477</v>
      </c>
      <c r="B703" s="4">
        <v>110</v>
      </c>
      <c r="C703" s="3">
        <v>420</v>
      </c>
      <c r="D703" s="3">
        <v>3</v>
      </c>
      <c r="E703" s="3">
        <v>1</v>
      </c>
      <c r="F703" s="3" t="s">
        <v>123</v>
      </c>
      <c r="G703" s="4">
        <f t="shared" si="10"/>
        <v>104.4</v>
      </c>
    </row>
    <row r="704" spans="1:7">
      <c r="A704" s="4">
        <v>1478</v>
      </c>
      <c r="B704" s="4">
        <v>115</v>
      </c>
      <c r="C704" s="3">
        <v>425</v>
      </c>
      <c r="D704" s="3">
        <v>3</v>
      </c>
      <c r="E704" s="3">
        <v>1</v>
      </c>
      <c r="F704" s="3" t="s">
        <v>142</v>
      </c>
      <c r="G704" s="4">
        <f t="shared" si="10"/>
        <v>102.7</v>
      </c>
    </row>
    <row r="705" spans="1:7">
      <c r="A705" s="4">
        <v>1479</v>
      </c>
      <c r="B705" s="4">
        <v>110</v>
      </c>
      <c r="C705" s="3">
        <v>420</v>
      </c>
      <c r="D705" s="3">
        <v>3</v>
      </c>
      <c r="E705" s="3">
        <v>2</v>
      </c>
      <c r="F705" s="3" t="s">
        <v>142</v>
      </c>
      <c r="G705" s="4">
        <f t="shared" si="10"/>
        <v>101.5</v>
      </c>
    </row>
    <row r="706" spans="1:7">
      <c r="A706" s="4">
        <v>1480</v>
      </c>
      <c r="B706" s="4">
        <v>104</v>
      </c>
      <c r="C706" s="3">
        <v>413</v>
      </c>
      <c r="D706" s="3">
        <v>4</v>
      </c>
      <c r="E706" s="3">
        <v>3</v>
      </c>
      <c r="F706" s="3" t="s">
        <v>99</v>
      </c>
      <c r="G706" s="4">
        <f t="shared" si="10"/>
        <v>100.5</v>
      </c>
    </row>
    <row r="707" spans="1:7">
      <c r="A707" s="4">
        <v>1481</v>
      </c>
      <c r="B707" s="4">
        <v>106</v>
      </c>
      <c r="C707" s="3">
        <v>416</v>
      </c>
      <c r="D707" s="3">
        <v>1</v>
      </c>
      <c r="E707" s="3">
        <v>2</v>
      </c>
      <c r="F707" s="3" t="s">
        <v>142</v>
      </c>
      <c r="G707" s="4">
        <f t="shared" si="10"/>
        <v>99.8</v>
      </c>
    </row>
    <row r="708" spans="1:7">
      <c r="A708" s="4">
        <v>1482</v>
      </c>
      <c r="B708" s="4">
        <v>108</v>
      </c>
      <c r="C708" s="3">
        <v>418</v>
      </c>
      <c r="D708" s="3">
        <v>3</v>
      </c>
      <c r="E708" s="3">
        <v>1</v>
      </c>
      <c r="F708" s="3" t="s">
        <v>123</v>
      </c>
      <c r="G708" s="4">
        <f t="shared" si="10"/>
        <v>99.9</v>
      </c>
    </row>
    <row r="709" spans="1:7">
      <c r="A709" s="4">
        <v>1483</v>
      </c>
      <c r="B709" s="4">
        <v>101</v>
      </c>
      <c r="C709" s="3">
        <v>411</v>
      </c>
      <c r="D709" s="3">
        <v>3</v>
      </c>
      <c r="E709" s="3">
        <v>2</v>
      </c>
      <c r="F709" s="3" t="s">
        <v>123</v>
      </c>
      <c r="G709" s="4">
        <f t="shared" si="10"/>
        <v>99.9</v>
      </c>
    </row>
    <row r="710" spans="1:7">
      <c r="A710" s="4">
        <v>1484</v>
      </c>
      <c r="B710" s="4">
        <v>97</v>
      </c>
      <c r="C710" s="3">
        <v>406</v>
      </c>
      <c r="D710" s="3">
        <v>1</v>
      </c>
      <c r="E710" s="3">
        <v>2</v>
      </c>
      <c r="F710" s="3" t="s">
        <v>123</v>
      </c>
      <c r="G710" s="4">
        <f t="shared" si="10"/>
        <v>99.8</v>
      </c>
    </row>
    <row r="711" spans="1:7">
      <c r="A711" s="4">
        <v>1485</v>
      </c>
      <c r="B711" s="4">
        <v>94</v>
      </c>
      <c r="C711" s="3">
        <v>404</v>
      </c>
      <c r="D711" s="3">
        <v>1</v>
      </c>
      <c r="E711" s="3">
        <v>1</v>
      </c>
      <c r="F711" s="3" t="s">
        <v>123</v>
      </c>
      <c r="G711" s="4">
        <f t="shared" si="10"/>
        <v>100.7</v>
      </c>
    </row>
    <row r="712" spans="1:7">
      <c r="A712" s="4">
        <v>1486</v>
      </c>
      <c r="B712" s="4">
        <v>99</v>
      </c>
      <c r="C712" s="3">
        <v>409</v>
      </c>
      <c r="D712" s="3">
        <v>1</v>
      </c>
      <c r="E712" s="3">
        <v>1</v>
      </c>
      <c r="F712" s="3" t="s">
        <v>123</v>
      </c>
      <c r="G712" s="4">
        <f t="shared" si="10"/>
        <v>100.7</v>
      </c>
    </row>
    <row r="713" spans="1:7">
      <c r="A713" s="4">
        <v>1487</v>
      </c>
      <c r="B713" s="4">
        <v>93</v>
      </c>
      <c r="C713" s="3">
        <v>403</v>
      </c>
      <c r="D713" s="3">
        <v>1</v>
      </c>
      <c r="E713" s="3">
        <v>1</v>
      </c>
      <c r="F713" s="3" t="s">
        <v>142</v>
      </c>
      <c r="G713" s="4">
        <f t="shared" si="10"/>
        <v>100.5</v>
      </c>
    </row>
    <row r="714" spans="1:7">
      <c r="A714" s="4">
        <v>1488</v>
      </c>
      <c r="B714" s="4">
        <v>103</v>
      </c>
      <c r="C714" s="3">
        <v>412</v>
      </c>
      <c r="D714" s="3">
        <v>3</v>
      </c>
      <c r="E714" s="3">
        <v>1</v>
      </c>
      <c r="F714" s="3" t="s">
        <v>123</v>
      </c>
      <c r="G714" s="4">
        <f t="shared" si="10"/>
        <v>102</v>
      </c>
    </row>
    <row r="715" spans="1:7">
      <c r="A715" s="4">
        <v>1489</v>
      </c>
      <c r="B715" s="4">
        <v>100</v>
      </c>
      <c r="C715" s="3">
        <v>410</v>
      </c>
      <c r="D715" s="3">
        <v>3</v>
      </c>
      <c r="E715" s="3">
        <v>2</v>
      </c>
      <c r="F715" s="3" t="s">
        <v>149</v>
      </c>
      <c r="G715" s="4">
        <f t="shared" si="10"/>
        <v>101.4</v>
      </c>
    </row>
    <row r="716" spans="1:7">
      <c r="A716" s="4">
        <v>1490</v>
      </c>
      <c r="B716" s="4">
        <v>97</v>
      </c>
      <c r="C716" s="3">
        <v>407</v>
      </c>
      <c r="D716" s="3">
        <v>3</v>
      </c>
      <c r="E716" s="3">
        <v>1</v>
      </c>
      <c r="F716" s="3" t="s">
        <v>148</v>
      </c>
      <c r="G716" s="4">
        <f t="shared" si="10"/>
        <v>102.5</v>
      </c>
    </row>
    <row r="717" spans="1:7">
      <c r="A717" s="4">
        <v>1491</v>
      </c>
      <c r="B717" s="4">
        <v>107</v>
      </c>
      <c r="C717" s="3">
        <v>417</v>
      </c>
      <c r="D717" s="3">
        <v>3</v>
      </c>
      <c r="E717" s="3">
        <v>2</v>
      </c>
      <c r="F717" s="3" t="s">
        <v>142</v>
      </c>
      <c r="G717" s="4">
        <f t="shared" si="10"/>
        <v>102.5</v>
      </c>
    </row>
    <row r="718" spans="1:7">
      <c r="A718" s="4">
        <v>1492</v>
      </c>
      <c r="B718" s="4">
        <v>108</v>
      </c>
      <c r="C718" s="3">
        <v>417</v>
      </c>
      <c r="D718" s="3">
        <v>3</v>
      </c>
      <c r="E718" s="3">
        <v>2</v>
      </c>
      <c r="F718" s="3" t="s">
        <v>123</v>
      </c>
      <c r="G718" s="4">
        <f t="shared" si="10"/>
        <v>102.1</v>
      </c>
    </row>
    <row r="719" spans="1:7">
      <c r="A719" s="4">
        <v>1493</v>
      </c>
      <c r="B719" s="4">
        <v>100</v>
      </c>
      <c r="C719" s="3">
        <v>410</v>
      </c>
      <c r="D719" s="3">
        <v>3</v>
      </c>
      <c r="E719" s="3">
        <v>2</v>
      </c>
      <c r="F719" s="3" t="s">
        <v>123</v>
      </c>
      <c r="G719" s="4">
        <f t="shared" si="10"/>
        <v>102.8</v>
      </c>
    </row>
    <row r="720" spans="1:7">
      <c r="A720" s="4">
        <v>1494</v>
      </c>
      <c r="B720" s="4">
        <v>106</v>
      </c>
      <c r="C720" s="3">
        <v>416</v>
      </c>
      <c r="D720" s="3">
        <v>3</v>
      </c>
      <c r="E720" s="3">
        <v>2</v>
      </c>
      <c r="F720" s="3" t="s">
        <v>123</v>
      </c>
      <c r="G720" s="4">
        <f t="shared" si="10"/>
        <v>103.6</v>
      </c>
    </row>
    <row r="721" spans="1:7">
      <c r="A721" s="4">
        <v>1495</v>
      </c>
      <c r="B721" s="4">
        <v>94</v>
      </c>
      <c r="C721" s="3">
        <v>404</v>
      </c>
      <c r="D721" s="3">
        <v>1</v>
      </c>
      <c r="E721" s="3">
        <v>2</v>
      </c>
      <c r="F721" s="3" t="s">
        <v>123</v>
      </c>
      <c r="G721" s="4">
        <f t="shared" si="10"/>
        <v>104.4</v>
      </c>
    </row>
    <row r="722" spans="1:7">
      <c r="A722" s="4">
        <v>1496</v>
      </c>
      <c r="B722" s="4">
        <v>97</v>
      </c>
      <c r="C722" s="3">
        <v>406</v>
      </c>
      <c r="D722" s="3">
        <v>3</v>
      </c>
      <c r="E722" s="3">
        <v>2</v>
      </c>
      <c r="F722" s="3" t="s">
        <v>123</v>
      </c>
      <c r="G722" s="4">
        <f t="shared" si="10"/>
        <v>105.6</v>
      </c>
    </row>
    <row r="723" spans="1:7">
      <c r="A723" s="4">
        <v>1497</v>
      </c>
      <c r="B723" s="4">
        <v>108</v>
      </c>
      <c r="C723" s="3">
        <v>418</v>
      </c>
      <c r="D723" s="3">
        <v>3</v>
      </c>
      <c r="E723" s="3">
        <v>2</v>
      </c>
      <c r="F723" s="3" t="s">
        <v>147</v>
      </c>
      <c r="G723" s="4">
        <f t="shared" si="10"/>
        <v>106.5</v>
      </c>
    </row>
    <row r="724" spans="1:7">
      <c r="A724" s="4">
        <v>1498</v>
      </c>
      <c r="B724" s="4">
        <v>97</v>
      </c>
      <c r="C724" s="3">
        <v>407</v>
      </c>
      <c r="D724" s="3">
        <v>1</v>
      </c>
      <c r="E724" s="3">
        <v>2</v>
      </c>
      <c r="F724" s="3" t="s">
        <v>123</v>
      </c>
      <c r="G724" s="4">
        <f t="shared" si="10"/>
        <v>106.5</v>
      </c>
    </row>
    <row r="725" spans="1:7">
      <c r="A725" s="4">
        <v>1499</v>
      </c>
      <c r="B725" s="4">
        <v>111</v>
      </c>
      <c r="C725" s="3">
        <v>421</v>
      </c>
      <c r="D725" s="3">
        <v>1</v>
      </c>
      <c r="E725" s="3">
        <v>2</v>
      </c>
      <c r="F725" s="3" t="s">
        <v>123</v>
      </c>
      <c r="G725" s="4">
        <f t="shared" si="10"/>
        <v>107.9</v>
      </c>
    </row>
    <row r="726" spans="1:7">
      <c r="A726" s="4">
        <v>1500</v>
      </c>
      <c r="B726" s="4">
        <v>97</v>
      </c>
      <c r="C726" s="3">
        <v>407</v>
      </c>
      <c r="D726" s="3">
        <v>1</v>
      </c>
      <c r="E726" s="3">
        <v>2</v>
      </c>
      <c r="F726" s="3" t="s">
        <v>123</v>
      </c>
      <c r="G726" s="4">
        <f t="shared" si="10"/>
        <v>107</v>
      </c>
    </row>
    <row r="727" spans="1:7">
      <c r="A727" s="4">
        <v>1501</v>
      </c>
      <c r="B727" s="4">
        <v>103</v>
      </c>
      <c r="C727" s="3">
        <v>413</v>
      </c>
      <c r="D727" s="3">
        <v>1</v>
      </c>
      <c r="E727" s="3">
        <v>2</v>
      </c>
      <c r="F727" s="3" t="s">
        <v>142</v>
      </c>
      <c r="G727" s="4">
        <f t="shared" si="10"/>
        <v>108.3</v>
      </c>
    </row>
    <row r="728" spans="1:7">
      <c r="A728" s="4">
        <v>1502</v>
      </c>
      <c r="B728" s="4">
        <v>115</v>
      </c>
      <c r="C728" s="3">
        <v>425</v>
      </c>
      <c r="D728" s="3">
        <v>3</v>
      </c>
      <c r="E728" s="3">
        <v>1</v>
      </c>
      <c r="F728" s="3" t="s">
        <v>146</v>
      </c>
      <c r="G728" s="4">
        <f t="shared" si="10"/>
        <v>109.1</v>
      </c>
    </row>
    <row r="729" spans="1:7">
      <c r="A729" s="4">
        <v>1503</v>
      </c>
      <c r="B729" s="4">
        <v>108</v>
      </c>
      <c r="C729" s="3">
        <v>418</v>
      </c>
      <c r="D729" s="3">
        <v>3</v>
      </c>
      <c r="E729" s="3">
        <v>2</v>
      </c>
      <c r="F729" s="3" t="s">
        <v>142</v>
      </c>
      <c r="G729" s="4">
        <f t="shared" si="10"/>
        <v>108.5</v>
      </c>
    </row>
    <row r="730" spans="1:7">
      <c r="A730" s="4">
        <v>1504</v>
      </c>
      <c r="B730" s="4">
        <v>114</v>
      </c>
      <c r="C730" s="3">
        <v>423</v>
      </c>
      <c r="D730" s="3">
        <v>3</v>
      </c>
      <c r="E730" s="3">
        <v>1</v>
      </c>
      <c r="F730" s="3" t="s">
        <v>142</v>
      </c>
      <c r="G730" s="4">
        <f t="shared" si="10"/>
        <v>108.7</v>
      </c>
    </row>
    <row r="731" spans="1:7">
      <c r="A731" s="4">
        <v>1505</v>
      </c>
      <c r="B731" s="4">
        <v>106</v>
      </c>
      <c r="C731" s="3">
        <v>416</v>
      </c>
      <c r="D731" s="3">
        <v>1</v>
      </c>
      <c r="E731" s="3">
        <v>2</v>
      </c>
      <c r="F731" s="3" t="s">
        <v>143</v>
      </c>
      <c r="G731" s="4">
        <f t="shared" si="10"/>
        <v>107.8</v>
      </c>
    </row>
    <row r="732" spans="1:7">
      <c r="A732" s="4">
        <v>1506</v>
      </c>
      <c r="B732" s="4">
        <v>106</v>
      </c>
      <c r="C732" s="3">
        <v>416</v>
      </c>
      <c r="D732" s="3">
        <v>1</v>
      </c>
      <c r="E732" s="3">
        <v>1</v>
      </c>
      <c r="F732" s="3" t="s">
        <v>88</v>
      </c>
      <c r="G732" s="4">
        <f t="shared" ref="G732:G795" si="11">AVERAGE(B732:B741)</f>
        <v>108.3</v>
      </c>
    </row>
    <row r="733" spans="1:7">
      <c r="A733" s="4">
        <v>1507</v>
      </c>
      <c r="B733" s="4">
        <v>108</v>
      </c>
      <c r="C733" s="3">
        <v>418</v>
      </c>
      <c r="D733" s="3">
        <v>1</v>
      </c>
      <c r="E733" s="3">
        <v>2</v>
      </c>
      <c r="F733" s="3" t="s">
        <v>88</v>
      </c>
      <c r="G733" s="4">
        <f t="shared" si="11"/>
        <v>108.1</v>
      </c>
    </row>
    <row r="734" spans="1:7">
      <c r="A734" s="4">
        <v>1508</v>
      </c>
      <c r="B734" s="4">
        <v>111</v>
      </c>
      <c r="C734" s="3">
        <v>420</v>
      </c>
      <c r="D734" s="3">
        <v>1</v>
      </c>
      <c r="E734" s="3">
        <v>2</v>
      </c>
      <c r="F734" s="3" t="s">
        <v>142</v>
      </c>
      <c r="G734" s="4">
        <f t="shared" si="11"/>
        <v>107.9</v>
      </c>
    </row>
    <row r="735" spans="1:7">
      <c r="A735" s="4">
        <v>1509</v>
      </c>
      <c r="B735" s="4">
        <v>102</v>
      </c>
      <c r="C735" s="3">
        <v>412</v>
      </c>
      <c r="D735" s="3">
        <v>1</v>
      </c>
      <c r="E735" s="3">
        <v>2</v>
      </c>
      <c r="F735" s="3" t="s">
        <v>142</v>
      </c>
      <c r="G735" s="4">
        <f t="shared" si="11"/>
        <v>108.3</v>
      </c>
    </row>
    <row r="736" spans="1:7">
      <c r="A736" s="4">
        <v>1510</v>
      </c>
      <c r="B736" s="4">
        <v>110</v>
      </c>
      <c r="C736" s="3">
        <v>420</v>
      </c>
      <c r="D736" s="3">
        <v>1</v>
      </c>
      <c r="E736" s="3">
        <v>2</v>
      </c>
      <c r="F736" s="3" t="s">
        <v>142</v>
      </c>
      <c r="G736" s="4">
        <f t="shared" si="11"/>
        <v>109.2</v>
      </c>
    </row>
    <row r="737" spans="1:7">
      <c r="A737" s="4">
        <v>1511</v>
      </c>
      <c r="B737" s="4">
        <v>111</v>
      </c>
      <c r="C737" s="3">
        <v>421</v>
      </c>
      <c r="D737" s="3">
        <v>1</v>
      </c>
      <c r="E737" s="3">
        <v>2</v>
      </c>
      <c r="F737" s="3" t="s">
        <v>142</v>
      </c>
      <c r="G737" s="4">
        <f t="shared" si="11"/>
        <v>108.7</v>
      </c>
    </row>
    <row r="738" spans="1:7">
      <c r="A738" s="4">
        <v>1512</v>
      </c>
      <c r="B738" s="4">
        <v>109</v>
      </c>
      <c r="C738" s="3">
        <v>418</v>
      </c>
      <c r="D738" s="3">
        <v>1</v>
      </c>
      <c r="E738" s="3">
        <v>2</v>
      </c>
      <c r="F738" s="3" t="s">
        <v>142</v>
      </c>
      <c r="G738" s="4">
        <f t="shared" si="11"/>
        <v>108.3</v>
      </c>
    </row>
    <row r="739" spans="1:7">
      <c r="A739" s="4">
        <v>1513</v>
      </c>
      <c r="B739" s="4">
        <v>110</v>
      </c>
      <c r="C739" s="3">
        <v>420</v>
      </c>
      <c r="D739" s="3">
        <v>1</v>
      </c>
      <c r="E739" s="3">
        <v>2</v>
      </c>
      <c r="F739" s="3" t="s">
        <v>142</v>
      </c>
      <c r="G739" s="4">
        <f t="shared" si="11"/>
        <v>107.7</v>
      </c>
    </row>
    <row r="740" spans="1:7">
      <c r="A740" s="4">
        <v>1514</v>
      </c>
      <c r="B740" s="4">
        <v>105</v>
      </c>
      <c r="C740" s="3">
        <v>415</v>
      </c>
      <c r="D740" s="3">
        <v>2</v>
      </c>
      <c r="E740" s="3">
        <v>2</v>
      </c>
      <c r="F740" s="3" t="s">
        <v>145</v>
      </c>
      <c r="G740" s="4">
        <f t="shared" si="11"/>
        <v>107.6</v>
      </c>
    </row>
    <row r="741" spans="1:7">
      <c r="A741" s="4">
        <v>1515</v>
      </c>
      <c r="B741" s="4">
        <v>111</v>
      </c>
      <c r="C741" s="3">
        <v>421</v>
      </c>
      <c r="D741" s="3">
        <v>3</v>
      </c>
      <c r="E741" s="3">
        <v>2</v>
      </c>
      <c r="F741" s="3" t="s">
        <v>144</v>
      </c>
      <c r="G741" s="4">
        <f t="shared" si="11"/>
        <v>108</v>
      </c>
    </row>
    <row r="742" spans="1:7">
      <c r="A742" s="4">
        <v>1516</v>
      </c>
      <c r="B742" s="4">
        <v>104</v>
      </c>
      <c r="C742" s="3">
        <v>413</v>
      </c>
      <c r="D742" s="3">
        <v>3</v>
      </c>
      <c r="E742" s="3">
        <v>2</v>
      </c>
      <c r="F742" s="3" t="s">
        <v>144</v>
      </c>
      <c r="G742" s="4">
        <f t="shared" si="11"/>
        <v>107.3</v>
      </c>
    </row>
    <row r="743" spans="1:7">
      <c r="A743" s="4">
        <v>1517</v>
      </c>
      <c r="B743" s="4">
        <v>106</v>
      </c>
      <c r="C743" s="3">
        <v>416</v>
      </c>
      <c r="D743" s="3">
        <v>1</v>
      </c>
      <c r="E743" s="3">
        <v>2</v>
      </c>
      <c r="F743" s="3" t="s">
        <v>143</v>
      </c>
      <c r="G743" s="4">
        <f t="shared" si="11"/>
        <v>108.2</v>
      </c>
    </row>
    <row r="744" spans="1:7">
      <c r="A744" s="4">
        <v>1518</v>
      </c>
      <c r="B744" s="4">
        <v>115</v>
      </c>
      <c r="C744" s="3">
        <v>425</v>
      </c>
      <c r="D744" s="3">
        <v>1</v>
      </c>
      <c r="E744" s="3">
        <v>1</v>
      </c>
      <c r="F744" s="3" t="s">
        <v>143</v>
      </c>
      <c r="G744" s="4">
        <f t="shared" si="11"/>
        <v>108.1</v>
      </c>
    </row>
    <row r="745" spans="1:7">
      <c r="A745" s="4">
        <v>1519</v>
      </c>
      <c r="B745" s="4">
        <v>111</v>
      </c>
      <c r="C745" s="3">
        <v>421</v>
      </c>
      <c r="D745" s="3">
        <v>1</v>
      </c>
      <c r="E745" s="3">
        <v>2</v>
      </c>
      <c r="F745" s="3" t="s">
        <v>143</v>
      </c>
      <c r="G745" s="4">
        <f t="shared" si="11"/>
        <v>107.2</v>
      </c>
    </row>
    <row r="746" spans="1:7">
      <c r="A746" s="4">
        <v>1520</v>
      </c>
      <c r="B746" s="4">
        <v>105</v>
      </c>
      <c r="C746" s="3">
        <v>414</v>
      </c>
      <c r="D746" s="3">
        <v>1</v>
      </c>
      <c r="E746" s="3">
        <v>2</v>
      </c>
      <c r="F746" s="3" t="s">
        <v>143</v>
      </c>
      <c r="G746" s="4">
        <f t="shared" si="11"/>
        <v>106.8</v>
      </c>
    </row>
    <row r="747" spans="1:7">
      <c r="A747" s="4">
        <v>1521</v>
      </c>
      <c r="B747" s="4">
        <v>107</v>
      </c>
      <c r="C747" s="3">
        <v>417</v>
      </c>
      <c r="D747" s="3">
        <v>1</v>
      </c>
      <c r="E747" s="3">
        <v>1</v>
      </c>
      <c r="F747" s="3" t="s">
        <v>143</v>
      </c>
      <c r="G747" s="4">
        <f t="shared" si="11"/>
        <v>107</v>
      </c>
    </row>
    <row r="748" spans="1:7">
      <c r="A748" s="4">
        <v>1522</v>
      </c>
      <c r="B748" s="4">
        <v>103</v>
      </c>
      <c r="C748" s="3">
        <v>413</v>
      </c>
      <c r="D748" s="3">
        <v>1</v>
      </c>
      <c r="E748" s="3">
        <v>2</v>
      </c>
      <c r="F748" s="3" t="s">
        <v>143</v>
      </c>
      <c r="G748" s="4">
        <f t="shared" si="11"/>
        <v>106.6</v>
      </c>
    </row>
    <row r="749" spans="1:7">
      <c r="A749" s="4">
        <v>1523</v>
      </c>
      <c r="B749" s="4">
        <v>109</v>
      </c>
      <c r="C749" s="3">
        <v>419</v>
      </c>
      <c r="D749" s="3">
        <v>3</v>
      </c>
      <c r="E749" s="3">
        <v>2</v>
      </c>
      <c r="F749" s="3" t="s">
        <v>142</v>
      </c>
      <c r="G749" s="4">
        <f t="shared" si="11"/>
        <v>107.1</v>
      </c>
    </row>
    <row r="750" spans="1:7">
      <c r="A750" s="4">
        <v>1524</v>
      </c>
      <c r="B750" s="4">
        <v>109</v>
      </c>
      <c r="C750" s="3">
        <v>418</v>
      </c>
      <c r="D750" s="3">
        <v>1</v>
      </c>
      <c r="E750" s="3">
        <v>1</v>
      </c>
      <c r="F750" s="3" t="s">
        <v>142</v>
      </c>
      <c r="G750" s="4">
        <f t="shared" si="11"/>
        <v>107.3</v>
      </c>
    </row>
    <row r="751" spans="1:7">
      <c r="A751" s="4">
        <v>1525</v>
      </c>
      <c r="B751" s="4">
        <v>104</v>
      </c>
      <c r="C751" s="3">
        <v>414</v>
      </c>
      <c r="D751" s="3">
        <v>1</v>
      </c>
      <c r="E751" s="3">
        <v>2</v>
      </c>
      <c r="F751" s="3" t="s">
        <v>143</v>
      </c>
      <c r="G751" s="4">
        <f t="shared" si="11"/>
        <v>107.2</v>
      </c>
    </row>
    <row r="752" spans="1:7">
      <c r="A752" s="4">
        <v>1526</v>
      </c>
      <c r="B752" s="4">
        <v>113</v>
      </c>
      <c r="C752" s="3">
        <v>423</v>
      </c>
      <c r="D752" s="3">
        <v>7</v>
      </c>
      <c r="E752" s="3">
        <v>2</v>
      </c>
      <c r="F752" s="3" t="s">
        <v>143</v>
      </c>
      <c r="G752" s="4">
        <f t="shared" si="11"/>
        <v>106.3</v>
      </c>
    </row>
    <row r="753" spans="1:7">
      <c r="A753" s="4">
        <v>1527</v>
      </c>
      <c r="B753" s="4">
        <v>105</v>
      </c>
      <c r="C753" s="3">
        <v>415</v>
      </c>
      <c r="D753" s="3">
        <v>1</v>
      </c>
      <c r="E753" s="3">
        <v>2</v>
      </c>
      <c r="F753" s="3" t="s">
        <v>143</v>
      </c>
      <c r="G753" s="4">
        <f t="shared" si="11"/>
        <v>105.8</v>
      </c>
    </row>
    <row r="754" spans="1:7">
      <c r="A754" s="4">
        <v>1528</v>
      </c>
      <c r="B754" s="4">
        <v>106</v>
      </c>
      <c r="C754" s="3">
        <v>415</v>
      </c>
      <c r="D754" s="3">
        <v>1</v>
      </c>
      <c r="E754" s="3">
        <v>2</v>
      </c>
      <c r="F754" s="3" t="s">
        <v>143</v>
      </c>
      <c r="G754" s="4">
        <f t="shared" si="11"/>
        <v>106.1</v>
      </c>
    </row>
    <row r="755" spans="1:7">
      <c r="A755" s="4">
        <v>1529</v>
      </c>
      <c r="B755" s="4">
        <v>107</v>
      </c>
      <c r="C755" s="3">
        <v>417</v>
      </c>
      <c r="D755" s="3">
        <v>1</v>
      </c>
      <c r="E755" s="3">
        <v>2</v>
      </c>
      <c r="F755" s="3" t="s">
        <v>142</v>
      </c>
      <c r="G755" s="4">
        <f t="shared" si="11"/>
        <v>106.7</v>
      </c>
    </row>
    <row r="756" spans="1:7">
      <c r="A756" s="4">
        <v>1530</v>
      </c>
      <c r="B756" s="4">
        <v>107</v>
      </c>
      <c r="C756" s="3">
        <v>417</v>
      </c>
      <c r="D756" s="3">
        <v>1</v>
      </c>
      <c r="E756" s="3">
        <v>2</v>
      </c>
      <c r="F756" s="3" t="s">
        <v>143</v>
      </c>
      <c r="G756" s="4">
        <f t="shared" si="11"/>
        <v>108</v>
      </c>
    </row>
    <row r="757" spans="1:7">
      <c r="A757" s="4">
        <v>1531</v>
      </c>
      <c r="B757" s="4">
        <v>103</v>
      </c>
      <c r="C757" s="3">
        <v>413</v>
      </c>
      <c r="D757" s="3">
        <v>1</v>
      </c>
      <c r="E757" s="3">
        <v>2</v>
      </c>
      <c r="F757" s="3" t="s">
        <v>143</v>
      </c>
      <c r="G757" s="4">
        <f t="shared" si="11"/>
        <v>109.5</v>
      </c>
    </row>
    <row r="758" spans="1:7">
      <c r="A758" s="4">
        <v>1532</v>
      </c>
      <c r="B758" s="4">
        <v>108</v>
      </c>
      <c r="C758" s="3">
        <v>417</v>
      </c>
      <c r="D758" s="3">
        <v>1</v>
      </c>
      <c r="E758" s="3">
        <v>2</v>
      </c>
      <c r="F758" s="3" t="s">
        <v>142</v>
      </c>
      <c r="G758" s="4">
        <f t="shared" si="11"/>
        <v>110.1</v>
      </c>
    </row>
    <row r="759" spans="1:7">
      <c r="A759" s="4">
        <v>1533</v>
      </c>
      <c r="B759" s="4">
        <v>111</v>
      </c>
      <c r="C759" s="3">
        <v>421</v>
      </c>
      <c r="D759" s="3">
        <v>3</v>
      </c>
      <c r="E759" s="3">
        <v>3</v>
      </c>
      <c r="F759" s="3" t="s">
        <v>99</v>
      </c>
      <c r="G759" s="4">
        <f t="shared" si="11"/>
        <v>109.5</v>
      </c>
    </row>
    <row r="760" spans="1:7">
      <c r="A760" s="4">
        <v>1534</v>
      </c>
      <c r="B760" s="4">
        <v>108</v>
      </c>
      <c r="C760" s="3">
        <v>418</v>
      </c>
      <c r="D760" s="3">
        <v>3</v>
      </c>
      <c r="E760" s="3">
        <v>4</v>
      </c>
      <c r="F760" s="3" t="s">
        <v>141</v>
      </c>
      <c r="G760" s="4">
        <f t="shared" si="11"/>
        <v>110.3</v>
      </c>
    </row>
    <row r="761" spans="1:7">
      <c r="A761" s="4">
        <v>1535</v>
      </c>
      <c r="B761" s="4">
        <v>95</v>
      </c>
      <c r="C761" s="3">
        <v>405</v>
      </c>
      <c r="D761" s="3">
        <v>3</v>
      </c>
      <c r="E761" s="3">
        <v>1</v>
      </c>
      <c r="F761" s="3" t="s">
        <v>140</v>
      </c>
      <c r="G761" s="4">
        <f t="shared" si="11"/>
        <v>110.2</v>
      </c>
    </row>
    <row r="762" spans="1:7">
      <c r="A762" s="4">
        <v>1536</v>
      </c>
      <c r="B762" s="4">
        <v>108</v>
      </c>
      <c r="C762" s="3">
        <v>417</v>
      </c>
      <c r="D762" s="3">
        <v>4</v>
      </c>
      <c r="E762" s="3">
        <v>3</v>
      </c>
      <c r="F762" s="3" t="s">
        <v>99</v>
      </c>
      <c r="G762" s="4">
        <f t="shared" si="11"/>
        <v>110.4</v>
      </c>
    </row>
    <row r="763" spans="1:7">
      <c r="A763" s="4">
        <v>1537</v>
      </c>
      <c r="B763" s="4">
        <v>108</v>
      </c>
      <c r="C763" s="3">
        <v>418</v>
      </c>
      <c r="D763" s="3">
        <v>4</v>
      </c>
      <c r="E763" s="3">
        <v>3</v>
      </c>
      <c r="F763" s="3" t="s">
        <v>99</v>
      </c>
      <c r="G763" s="4">
        <f t="shared" si="11"/>
        <v>110.8</v>
      </c>
    </row>
    <row r="764" spans="1:7">
      <c r="A764" s="4">
        <v>1538</v>
      </c>
      <c r="B764" s="4">
        <v>112</v>
      </c>
      <c r="C764" s="3">
        <v>422</v>
      </c>
      <c r="D764" s="3">
        <v>3</v>
      </c>
      <c r="E764" s="3">
        <v>2</v>
      </c>
      <c r="F764" s="3" t="s">
        <v>139</v>
      </c>
      <c r="G764" s="4">
        <f t="shared" si="11"/>
        <v>110.4</v>
      </c>
    </row>
    <row r="765" spans="1:7">
      <c r="A765" s="4">
        <v>1539</v>
      </c>
      <c r="B765" s="4">
        <v>120</v>
      </c>
      <c r="C765" s="3">
        <v>430</v>
      </c>
      <c r="D765" s="3">
        <v>4</v>
      </c>
      <c r="E765" s="3">
        <v>3</v>
      </c>
      <c r="F765" s="3" t="s">
        <v>99</v>
      </c>
      <c r="G765" s="4">
        <f t="shared" si="11"/>
        <v>111</v>
      </c>
    </row>
    <row r="766" spans="1:7">
      <c r="A766" s="4">
        <v>1540</v>
      </c>
      <c r="B766" s="4">
        <v>122</v>
      </c>
      <c r="C766" s="3">
        <v>501</v>
      </c>
      <c r="D766" s="3">
        <v>3</v>
      </c>
      <c r="E766" s="3">
        <v>3</v>
      </c>
      <c r="F766" s="3" t="s">
        <v>99</v>
      </c>
      <c r="G766" s="4">
        <f t="shared" si="11"/>
        <v>110.7</v>
      </c>
    </row>
    <row r="767" spans="1:7">
      <c r="A767" s="4">
        <v>1541</v>
      </c>
      <c r="B767" s="4">
        <v>109</v>
      </c>
      <c r="C767" s="3">
        <v>419</v>
      </c>
      <c r="D767" s="3">
        <v>3</v>
      </c>
      <c r="E767" s="3">
        <v>3</v>
      </c>
      <c r="F767" s="3" t="s">
        <v>99</v>
      </c>
      <c r="G767" s="4">
        <f t="shared" si="11"/>
        <v>109.6</v>
      </c>
    </row>
    <row r="768" spans="1:7">
      <c r="A768" s="4">
        <v>1542</v>
      </c>
      <c r="B768" s="4">
        <v>102</v>
      </c>
      <c r="C768" s="3">
        <v>412</v>
      </c>
      <c r="D768" s="3">
        <v>3</v>
      </c>
      <c r="E768" s="3">
        <v>1</v>
      </c>
      <c r="F768" s="3" t="s">
        <v>137</v>
      </c>
      <c r="G768" s="4">
        <f t="shared" si="11"/>
        <v>109.6</v>
      </c>
    </row>
    <row r="769" spans="1:7">
      <c r="A769" s="4">
        <v>1543</v>
      </c>
      <c r="B769" s="4">
        <v>119</v>
      </c>
      <c r="C769" s="3">
        <v>429</v>
      </c>
      <c r="D769" s="3">
        <v>3</v>
      </c>
      <c r="E769" s="3">
        <v>3</v>
      </c>
      <c r="F769" s="3" t="s">
        <v>99</v>
      </c>
      <c r="G769" s="4">
        <f t="shared" si="11"/>
        <v>109.8</v>
      </c>
    </row>
    <row r="770" spans="1:7">
      <c r="A770" s="4">
        <v>1544</v>
      </c>
      <c r="B770" s="4">
        <v>107</v>
      </c>
      <c r="C770" s="3">
        <v>416</v>
      </c>
      <c r="D770" s="3">
        <v>2</v>
      </c>
      <c r="E770" s="3">
        <v>2</v>
      </c>
      <c r="F770" s="3" t="s">
        <v>137</v>
      </c>
      <c r="G770" s="4">
        <f t="shared" si="11"/>
        <v>109.8</v>
      </c>
    </row>
    <row r="771" spans="1:7">
      <c r="A771" s="4">
        <v>1545</v>
      </c>
      <c r="B771" s="4">
        <v>97</v>
      </c>
      <c r="C771" s="3">
        <v>407</v>
      </c>
      <c r="D771" s="3">
        <v>4</v>
      </c>
      <c r="E771" s="3">
        <v>3</v>
      </c>
      <c r="F771" s="3" t="s">
        <v>99</v>
      </c>
      <c r="G771" s="4">
        <f t="shared" si="11"/>
        <v>110.11111111111111</v>
      </c>
    </row>
    <row r="772" spans="1:7">
      <c r="A772" s="4">
        <v>1546</v>
      </c>
      <c r="B772" s="4">
        <v>112</v>
      </c>
      <c r="C772" s="3">
        <v>422</v>
      </c>
      <c r="D772" s="3">
        <v>3</v>
      </c>
      <c r="E772" s="3">
        <v>2</v>
      </c>
      <c r="F772" s="3" t="s">
        <v>137</v>
      </c>
      <c r="G772" s="4">
        <f t="shared" si="11"/>
        <v>110.55555555555556</v>
      </c>
    </row>
    <row r="773" spans="1:7">
      <c r="A773" s="4">
        <v>1547</v>
      </c>
      <c r="B773" s="4">
        <v>104</v>
      </c>
      <c r="C773" s="3">
        <v>414</v>
      </c>
      <c r="D773" s="3">
        <v>4</v>
      </c>
      <c r="E773" s="3">
        <v>3</v>
      </c>
      <c r="F773" s="3" t="s">
        <v>99</v>
      </c>
      <c r="G773" s="4">
        <f t="shared" si="11"/>
        <v>111.44444444444444</v>
      </c>
    </row>
    <row r="774" spans="1:7">
      <c r="A774" s="4">
        <v>1548</v>
      </c>
      <c r="B774" s="4">
        <v>118</v>
      </c>
      <c r="C774" s="3">
        <v>427</v>
      </c>
      <c r="D774" s="3">
        <v>3</v>
      </c>
      <c r="E774" s="3">
        <v>2</v>
      </c>
      <c r="F774" s="3" t="s">
        <v>137</v>
      </c>
      <c r="G774" s="4">
        <f t="shared" si="11"/>
        <v>110.22222222222223</v>
      </c>
    </row>
    <row r="775" spans="1:7">
      <c r="A775" s="4">
        <v>1549</v>
      </c>
      <c r="B775" s="4">
        <v>117</v>
      </c>
      <c r="C775" s="3">
        <v>427</v>
      </c>
      <c r="D775" s="3">
        <v>4</v>
      </c>
      <c r="E775" s="3">
        <v>3</v>
      </c>
      <c r="F775" s="3" t="s">
        <v>118</v>
      </c>
      <c r="G775" s="4">
        <f t="shared" si="11"/>
        <v>109.44444444444444</v>
      </c>
    </row>
    <row r="776" spans="1:7">
      <c r="A776" s="4">
        <v>1550</v>
      </c>
      <c r="B776" s="4">
        <v>111</v>
      </c>
      <c r="C776" s="3">
        <v>421</v>
      </c>
      <c r="D776" s="3">
        <v>3</v>
      </c>
      <c r="E776" s="3">
        <v>2</v>
      </c>
      <c r="F776" s="3" t="s">
        <v>137</v>
      </c>
      <c r="G776" s="4">
        <f t="shared" si="11"/>
        <v>107.11111111111111</v>
      </c>
    </row>
    <row r="777" spans="1:7">
      <c r="A777" s="4">
        <v>1551</v>
      </c>
      <c r="B777" s="4">
        <v>109</v>
      </c>
      <c r="C777" s="3">
        <v>419</v>
      </c>
      <c r="D777" s="3">
        <v>4</v>
      </c>
      <c r="E777" s="3">
        <v>3</v>
      </c>
      <c r="F777" s="3" t="s">
        <v>99</v>
      </c>
      <c r="G777" s="4">
        <f t="shared" si="11"/>
        <v>105.88888888888889</v>
      </c>
    </row>
    <row r="778" spans="1:7">
      <c r="A778" s="4">
        <v>1552</v>
      </c>
      <c r="B778" s="4">
        <v>104</v>
      </c>
      <c r="C778" s="3">
        <v>413</v>
      </c>
      <c r="D778" s="3">
        <v>3</v>
      </c>
      <c r="E778" s="3">
        <v>2</v>
      </c>
      <c r="F778" s="3" t="s">
        <v>137</v>
      </c>
      <c r="G778" s="4">
        <f t="shared" si="11"/>
        <v>105.11111111111111</v>
      </c>
    </row>
    <row r="779" spans="1:7">
      <c r="A779" s="4">
        <v>1553</v>
      </c>
      <c r="B779" s="4">
        <v>119</v>
      </c>
      <c r="C779" s="3">
        <v>429</v>
      </c>
      <c r="D779" s="3">
        <v>4</v>
      </c>
      <c r="E779" s="3">
        <v>3</v>
      </c>
      <c r="F779" s="3" t="s">
        <v>99</v>
      </c>
      <c r="G779" s="4">
        <f t="shared" si="11"/>
        <v>104.55555555555556</v>
      </c>
    </row>
    <row r="780" spans="1:7">
      <c r="A780" s="4">
        <v>1554</v>
      </c>
      <c r="B780" s="4"/>
      <c r="C780" s="3"/>
      <c r="D780" s="3"/>
      <c r="E780" s="3"/>
      <c r="F780" s="3" t="s">
        <v>32</v>
      </c>
      <c r="G780" s="4">
        <f t="shared" si="11"/>
        <v>102.33333333333333</v>
      </c>
    </row>
    <row r="781" spans="1:7">
      <c r="A781" s="4">
        <v>1555</v>
      </c>
      <c r="B781" s="4">
        <v>101</v>
      </c>
      <c r="C781" s="3">
        <v>411</v>
      </c>
      <c r="D781" s="3">
        <v>3</v>
      </c>
      <c r="E781" s="3">
        <v>2</v>
      </c>
      <c r="F781" s="3" t="s">
        <v>123</v>
      </c>
      <c r="G781" s="4">
        <f t="shared" si="11"/>
        <v>103</v>
      </c>
    </row>
    <row r="782" spans="1:7">
      <c r="A782" s="4">
        <v>1556</v>
      </c>
      <c r="B782" s="4">
        <v>120</v>
      </c>
      <c r="C782" s="3">
        <v>429</v>
      </c>
      <c r="D782" s="3">
        <v>4</v>
      </c>
      <c r="E782" s="3">
        <v>3</v>
      </c>
      <c r="F782" s="3" t="s">
        <v>99</v>
      </c>
      <c r="G782" s="4">
        <f t="shared" si="11"/>
        <v>104.3</v>
      </c>
    </row>
    <row r="783" spans="1:7">
      <c r="A783" s="4">
        <v>1557</v>
      </c>
      <c r="B783" s="4">
        <v>93</v>
      </c>
      <c r="C783" s="3">
        <v>403</v>
      </c>
      <c r="D783" s="3">
        <v>3</v>
      </c>
      <c r="E783" s="3">
        <v>2</v>
      </c>
      <c r="F783" s="3" t="s">
        <v>137</v>
      </c>
      <c r="G783" s="4">
        <f t="shared" si="11"/>
        <v>102</v>
      </c>
    </row>
    <row r="784" spans="1:7">
      <c r="A784" s="4">
        <v>1558</v>
      </c>
      <c r="B784" s="4">
        <v>111</v>
      </c>
      <c r="C784" s="3">
        <v>421</v>
      </c>
      <c r="D784" s="3">
        <v>4</v>
      </c>
      <c r="E784" s="3">
        <v>3</v>
      </c>
      <c r="F784" s="3" t="s">
        <v>99</v>
      </c>
      <c r="G784" s="4">
        <f t="shared" si="11"/>
        <v>103.5</v>
      </c>
    </row>
    <row r="785" spans="1:7">
      <c r="A785" s="4">
        <v>1559</v>
      </c>
      <c r="B785" s="4">
        <v>96</v>
      </c>
      <c r="C785" s="3">
        <v>406</v>
      </c>
      <c r="D785" s="3">
        <v>3</v>
      </c>
      <c r="E785" s="3">
        <v>2</v>
      </c>
      <c r="F785" s="3" t="s">
        <v>123</v>
      </c>
      <c r="G785" s="4">
        <f t="shared" si="11"/>
        <v>103</v>
      </c>
    </row>
    <row r="786" spans="1:7">
      <c r="A786" s="4">
        <v>1560</v>
      </c>
      <c r="B786" s="4">
        <v>100</v>
      </c>
      <c r="C786" s="3">
        <v>409</v>
      </c>
      <c r="D786" s="3">
        <v>2</v>
      </c>
      <c r="E786" s="3">
        <v>2</v>
      </c>
      <c r="F786" s="3" t="s">
        <v>134</v>
      </c>
      <c r="G786" s="4">
        <f t="shared" si="11"/>
        <v>103.77777777777777</v>
      </c>
    </row>
    <row r="787" spans="1:7">
      <c r="A787" s="4">
        <v>1561</v>
      </c>
      <c r="B787" s="4">
        <v>102</v>
      </c>
      <c r="C787" s="3">
        <v>412</v>
      </c>
      <c r="D787" s="3">
        <v>3</v>
      </c>
      <c r="E787" s="3">
        <v>2</v>
      </c>
      <c r="F787" s="3" t="s">
        <v>123</v>
      </c>
      <c r="G787" s="4">
        <f t="shared" si="11"/>
        <v>105.11111111111111</v>
      </c>
    </row>
    <row r="788" spans="1:7">
      <c r="A788" s="4">
        <v>1562</v>
      </c>
      <c r="B788" s="4">
        <v>99</v>
      </c>
      <c r="C788" s="3">
        <v>409</v>
      </c>
      <c r="D788" s="3">
        <v>3</v>
      </c>
      <c r="E788" s="3">
        <v>2</v>
      </c>
      <c r="F788" s="3" t="s">
        <v>99</v>
      </c>
      <c r="G788" s="4">
        <f t="shared" si="11"/>
        <v>105.77777777777777</v>
      </c>
    </row>
    <row r="789" spans="1:7">
      <c r="A789" s="4">
        <v>1563</v>
      </c>
      <c r="B789" s="4">
        <v>99</v>
      </c>
      <c r="C789" s="3">
        <v>409</v>
      </c>
      <c r="D789" s="3">
        <v>4</v>
      </c>
      <c r="E789" s="3">
        <v>2</v>
      </c>
      <c r="F789" s="3" t="s">
        <v>118</v>
      </c>
      <c r="G789" s="4">
        <f t="shared" si="11"/>
        <v>106.66666666666667</v>
      </c>
    </row>
    <row r="790" spans="1:7">
      <c r="A790" s="4">
        <v>1564</v>
      </c>
      <c r="B790" s="4">
        <v>109</v>
      </c>
      <c r="C790" s="3">
        <v>418</v>
      </c>
      <c r="D790" s="3">
        <v>3</v>
      </c>
      <c r="E790" s="3">
        <v>2</v>
      </c>
      <c r="F790" s="3" t="s">
        <v>123</v>
      </c>
      <c r="G790" s="4">
        <f t="shared" si="11"/>
        <v>107.625</v>
      </c>
    </row>
    <row r="791" spans="1:7">
      <c r="A791" s="4">
        <v>1565</v>
      </c>
      <c r="B791" s="4">
        <v>114</v>
      </c>
      <c r="C791" s="3">
        <v>424</v>
      </c>
      <c r="D791" s="3">
        <v>2</v>
      </c>
      <c r="E791" s="3">
        <v>2</v>
      </c>
      <c r="F791" s="3" t="s">
        <v>118</v>
      </c>
      <c r="G791" s="4">
        <f t="shared" si="11"/>
        <v>106.25</v>
      </c>
    </row>
    <row r="792" spans="1:7">
      <c r="A792" s="4">
        <v>1566</v>
      </c>
      <c r="B792" s="4">
        <v>97</v>
      </c>
      <c r="C792" s="3">
        <v>407</v>
      </c>
      <c r="D792" s="3">
        <v>2</v>
      </c>
      <c r="E792" s="3">
        <v>2</v>
      </c>
      <c r="F792" s="3" t="s">
        <v>118</v>
      </c>
      <c r="G792" s="4">
        <f t="shared" si="11"/>
        <v>105.14285714285714</v>
      </c>
    </row>
    <row r="793" spans="1:7">
      <c r="A793" s="4">
        <v>1567</v>
      </c>
      <c r="B793" s="4">
        <v>108</v>
      </c>
      <c r="C793" s="3">
        <v>418</v>
      </c>
      <c r="D793" s="3">
        <v>3</v>
      </c>
      <c r="E793" s="3">
        <v>2</v>
      </c>
      <c r="F793" s="3" t="s">
        <v>123</v>
      </c>
      <c r="G793" s="4">
        <f t="shared" si="11"/>
        <v>106.85714285714286</v>
      </c>
    </row>
    <row r="794" spans="1:7">
      <c r="A794" s="4">
        <v>1568</v>
      </c>
      <c r="B794" s="4">
        <v>106</v>
      </c>
      <c r="C794" s="3">
        <v>415</v>
      </c>
      <c r="D794" s="3">
        <v>3</v>
      </c>
      <c r="E794" s="3">
        <v>2</v>
      </c>
      <c r="F794" s="3" t="s">
        <v>138</v>
      </c>
      <c r="G794" s="4">
        <f t="shared" si="11"/>
        <v>105.71428571428571</v>
      </c>
    </row>
    <row r="795" spans="1:7">
      <c r="A795" s="4">
        <v>1569</v>
      </c>
      <c r="B795" s="4"/>
      <c r="C795" s="3"/>
      <c r="D795" s="3"/>
      <c r="E795" s="3"/>
      <c r="F795" s="3" t="s">
        <v>32</v>
      </c>
      <c r="G795" s="4">
        <f t="shared" si="11"/>
        <v>105.66666666666667</v>
      </c>
    </row>
    <row r="796" spans="1:7">
      <c r="A796" s="4">
        <v>1570</v>
      </c>
      <c r="B796" s="4">
        <v>112</v>
      </c>
      <c r="C796" s="3">
        <v>422</v>
      </c>
      <c r="D796" s="3">
        <v>3</v>
      </c>
      <c r="E796" s="3">
        <v>1</v>
      </c>
      <c r="F796" s="3" t="s">
        <v>137</v>
      </c>
      <c r="G796" s="4">
        <f t="shared" ref="G796:G859" si="12">AVERAGE(B796:B805)</f>
        <v>105.14285714285714</v>
      </c>
    </row>
    <row r="797" spans="1:7">
      <c r="A797" s="4">
        <v>1571</v>
      </c>
      <c r="B797" s="4">
        <v>108</v>
      </c>
      <c r="C797" s="3">
        <v>418</v>
      </c>
      <c r="D797" s="3">
        <v>4</v>
      </c>
      <c r="E797" s="3">
        <v>3</v>
      </c>
      <c r="F797" s="3" t="s">
        <v>99</v>
      </c>
      <c r="G797" s="4">
        <f t="shared" si="12"/>
        <v>103</v>
      </c>
    </row>
    <row r="798" spans="1:7">
      <c r="A798" s="4">
        <v>1572</v>
      </c>
      <c r="B798" s="4">
        <v>107</v>
      </c>
      <c r="C798" s="3">
        <v>416</v>
      </c>
      <c r="D798" s="3">
        <v>4</v>
      </c>
      <c r="E798" s="3">
        <v>3</v>
      </c>
      <c r="F798" s="3" t="s">
        <v>99</v>
      </c>
      <c r="G798" s="4">
        <f t="shared" si="12"/>
        <v>102.57142857142857</v>
      </c>
    </row>
    <row r="799" spans="1:7">
      <c r="A799" s="4">
        <v>1573</v>
      </c>
      <c r="B799" s="4"/>
      <c r="C799" s="3"/>
      <c r="D799" s="3"/>
      <c r="E799" s="3"/>
      <c r="F799" s="3" t="s">
        <v>32</v>
      </c>
      <c r="G799" s="4">
        <f t="shared" si="12"/>
        <v>101.83333333333333</v>
      </c>
    </row>
    <row r="800" spans="1:7">
      <c r="A800" s="4">
        <v>1574</v>
      </c>
      <c r="B800" s="4">
        <v>98</v>
      </c>
      <c r="C800" s="3">
        <v>408</v>
      </c>
      <c r="D800" s="3">
        <v>7</v>
      </c>
      <c r="E800" s="3">
        <v>8</v>
      </c>
      <c r="F800" s="3" t="s">
        <v>136</v>
      </c>
      <c r="G800" s="4">
        <f t="shared" si="12"/>
        <v>102.71428571428571</v>
      </c>
    </row>
    <row r="801" spans="1:7">
      <c r="A801" s="4">
        <v>1575</v>
      </c>
      <c r="B801" s="4"/>
      <c r="C801" s="3"/>
      <c r="D801" s="3"/>
      <c r="E801" s="3"/>
      <c r="F801" s="3" t="s">
        <v>32</v>
      </c>
      <c r="G801" s="4">
        <f t="shared" si="12"/>
        <v>103.85714285714286</v>
      </c>
    </row>
    <row r="802" spans="1:7">
      <c r="A802" s="4">
        <v>1576</v>
      </c>
      <c r="B802" s="4">
        <v>109</v>
      </c>
      <c r="C802" s="3">
        <v>418</v>
      </c>
      <c r="D802" s="3">
        <v>3</v>
      </c>
      <c r="E802" s="3">
        <v>3</v>
      </c>
      <c r="F802" s="3" t="s">
        <v>99</v>
      </c>
      <c r="G802" s="4">
        <f t="shared" si="12"/>
        <v>104</v>
      </c>
    </row>
    <row r="803" spans="1:7">
      <c r="A803" s="4">
        <v>1577</v>
      </c>
      <c r="B803" s="4">
        <v>100</v>
      </c>
      <c r="C803" s="3">
        <v>410</v>
      </c>
      <c r="D803" s="3">
        <v>3</v>
      </c>
      <c r="E803" s="3">
        <v>1</v>
      </c>
      <c r="F803" s="3" t="s">
        <v>135</v>
      </c>
      <c r="G803" s="4">
        <f t="shared" si="12"/>
        <v>103.625</v>
      </c>
    </row>
    <row r="804" spans="1:7">
      <c r="A804" s="4">
        <v>1578</v>
      </c>
      <c r="B804" s="4"/>
      <c r="C804" s="3"/>
      <c r="D804" s="3"/>
      <c r="E804" s="3"/>
      <c r="F804" s="3" t="s">
        <v>32</v>
      </c>
      <c r="G804" s="4">
        <f t="shared" si="12"/>
        <v>104.25</v>
      </c>
    </row>
    <row r="805" spans="1:7">
      <c r="A805" s="4">
        <v>1579</v>
      </c>
      <c r="B805" s="4">
        <v>102</v>
      </c>
      <c r="C805" s="3">
        <v>412</v>
      </c>
      <c r="D805" s="3">
        <v>2</v>
      </c>
      <c r="E805" s="3">
        <v>2</v>
      </c>
      <c r="F805" s="3" t="s">
        <v>134</v>
      </c>
      <c r="G805" s="4">
        <f t="shared" si="12"/>
        <v>104.44444444444444</v>
      </c>
    </row>
    <row r="806" spans="1:7">
      <c r="A806" s="4">
        <v>1580</v>
      </c>
      <c r="B806" s="4">
        <v>97</v>
      </c>
      <c r="C806" s="3">
        <v>406</v>
      </c>
      <c r="D806" s="3">
        <v>2</v>
      </c>
      <c r="E806" s="3">
        <v>2</v>
      </c>
      <c r="F806" s="3" t="s">
        <v>134</v>
      </c>
      <c r="G806" s="4">
        <f t="shared" si="12"/>
        <v>104.77777777777777</v>
      </c>
    </row>
    <row r="807" spans="1:7">
      <c r="A807" s="4">
        <v>1581</v>
      </c>
      <c r="B807" s="4">
        <v>105</v>
      </c>
      <c r="C807" s="3">
        <v>415</v>
      </c>
      <c r="D807" s="3">
        <v>4</v>
      </c>
      <c r="E807" s="3">
        <v>3</v>
      </c>
      <c r="F807" s="3" t="s">
        <v>99</v>
      </c>
      <c r="G807" s="4">
        <f t="shared" si="12"/>
        <v>105.33333333333333</v>
      </c>
    </row>
    <row r="808" spans="1:7">
      <c r="A808" s="4">
        <v>1582</v>
      </c>
      <c r="B808" s="4"/>
      <c r="C808" s="3"/>
      <c r="D808" s="3"/>
      <c r="E808" s="3"/>
      <c r="F808" s="3" t="s">
        <v>32</v>
      </c>
      <c r="G808" s="4">
        <f t="shared" si="12"/>
        <v>104.11111111111111</v>
      </c>
    </row>
    <row r="809" spans="1:7">
      <c r="A809" s="4">
        <v>1583</v>
      </c>
      <c r="B809" s="4">
        <v>108</v>
      </c>
      <c r="C809" s="3">
        <v>418</v>
      </c>
      <c r="D809" s="3">
        <v>3</v>
      </c>
      <c r="E809" s="3">
        <v>1</v>
      </c>
      <c r="F809" s="3" t="s">
        <v>123</v>
      </c>
      <c r="G809" s="4">
        <f t="shared" si="12"/>
        <v>103.5</v>
      </c>
    </row>
    <row r="810" spans="1:7">
      <c r="A810" s="4">
        <v>1584</v>
      </c>
      <c r="B810" s="4">
        <v>106</v>
      </c>
      <c r="C810" s="3">
        <v>415</v>
      </c>
      <c r="D810" s="3">
        <v>3</v>
      </c>
      <c r="E810" s="3">
        <v>2</v>
      </c>
      <c r="F810" s="3" t="s">
        <v>128</v>
      </c>
      <c r="G810" s="4">
        <f t="shared" si="12"/>
        <v>104</v>
      </c>
    </row>
    <row r="811" spans="1:7">
      <c r="A811" s="4">
        <v>1585</v>
      </c>
      <c r="B811" s="4">
        <v>105</v>
      </c>
      <c r="C811" s="3">
        <v>415</v>
      </c>
      <c r="D811" s="3">
        <v>1</v>
      </c>
      <c r="E811" s="3">
        <v>2</v>
      </c>
      <c r="F811" s="3" t="s">
        <v>133</v>
      </c>
      <c r="G811" s="4">
        <f t="shared" si="12"/>
        <v>102.7</v>
      </c>
    </row>
    <row r="812" spans="1:7">
      <c r="A812" s="4">
        <v>1586</v>
      </c>
      <c r="B812" s="4">
        <v>106</v>
      </c>
      <c r="C812" s="3">
        <v>416</v>
      </c>
      <c r="D812" s="3">
        <v>3</v>
      </c>
      <c r="E812" s="3">
        <v>2</v>
      </c>
      <c r="F812" s="3" t="s">
        <v>123</v>
      </c>
      <c r="G812" s="4">
        <f t="shared" si="12"/>
        <v>103.3</v>
      </c>
    </row>
    <row r="813" spans="1:7">
      <c r="A813" s="4">
        <v>1587</v>
      </c>
      <c r="B813" s="4">
        <v>105</v>
      </c>
      <c r="C813" s="3">
        <v>415</v>
      </c>
      <c r="D813" s="3">
        <v>3</v>
      </c>
      <c r="E813" s="3">
        <v>3</v>
      </c>
      <c r="F813" s="3" t="s">
        <v>123</v>
      </c>
      <c r="G813" s="4">
        <f t="shared" si="12"/>
        <v>103.1</v>
      </c>
    </row>
    <row r="814" spans="1:7">
      <c r="A814" s="4">
        <v>1588</v>
      </c>
      <c r="B814" s="4">
        <v>106</v>
      </c>
      <c r="C814" s="3">
        <v>415</v>
      </c>
      <c r="D814" s="3">
        <v>2</v>
      </c>
      <c r="E814" s="3">
        <v>2</v>
      </c>
      <c r="F814" s="3"/>
      <c r="G814" s="4">
        <f t="shared" si="12"/>
        <v>104</v>
      </c>
    </row>
    <row r="815" spans="1:7">
      <c r="A815" s="4">
        <v>1589</v>
      </c>
      <c r="B815" s="4">
        <v>105</v>
      </c>
      <c r="C815" s="3">
        <v>415</v>
      </c>
      <c r="D815" s="3">
        <v>3</v>
      </c>
      <c r="E815" s="3">
        <v>2</v>
      </c>
      <c r="F815" s="3" t="s">
        <v>123</v>
      </c>
      <c r="G815" s="4">
        <f t="shared" si="12"/>
        <v>104.4</v>
      </c>
    </row>
    <row r="816" spans="1:7">
      <c r="A816" s="4">
        <v>1590</v>
      </c>
      <c r="B816" s="4">
        <v>102</v>
      </c>
      <c r="C816" s="3">
        <v>412</v>
      </c>
      <c r="D816" s="3">
        <v>4</v>
      </c>
      <c r="E816" s="3">
        <v>2</v>
      </c>
      <c r="F816" s="3" t="s">
        <v>118</v>
      </c>
      <c r="G816" s="4">
        <f t="shared" si="12"/>
        <v>104.2</v>
      </c>
    </row>
    <row r="817" spans="1:7">
      <c r="A817" s="4">
        <v>1591</v>
      </c>
      <c r="B817" s="4">
        <v>94</v>
      </c>
      <c r="C817" s="3">
        <v>404</v>
      </c>
      <c r="D817" s="3">
        <v>4</v>
      </c>
      <c r="E817" s="3">
        <v>2</v>
      </c>
      <c r="F817" s="3" t="s">
        <v>132</v>
      </c>
      <c r="G817" s="4">
        <f t="shared" si="12"/>
        <v>104.1</v>
      </c>
    </row>
    <row r="818" spans="1:7">
      <c r="A818" s="4">
        <v>1592</v>
      </c>
      <c r="B818" s="4">
        <v>98</v>
      </c>
      <c r="C818" s="3">
        <v>407</v>
      </c>
      <c r="D818" s="3">
        <v>4</v>
      </c>
      <c r="E818" s="3">
        <v>4</v>
      </c>
      <c r="F818" s="3" t="s">
        <v>131</v>
      </c>
      <c r="G818" s="4">
        <f t="shared" si="12"/>
        <v>104</v>
      </c>
    </row>
    <row r="819" spans="1:7">
      <c r="A819" s="4">
        <v>1593</v>
      </c>
      <c r="B819" s="4">
        <v>113</v>
      </c>
      <c r="C819" s="3">
        <v>423</v>
      </c>
      <c r="D819" s="3">
        <v>4</v>
      </c>
      <c r="E819" s="3">
        <v>2</v>
      </c>
      <c r="F819" s="3" t="s">
        <v>130</v>
      </c>
      <c r="G819" s="4">
        <f t="shared" si="12"/>
        <v>104.9</v>
      </c>
    </row>
    <row r="820" spans="1:7">
      <c r="A820" s="4">
        <v>1594</v>
      </c>
      <c r="B820" s="4">
        <v>93</v>
      </c>
      <c r="C820" s="3">
        <v>403</v>
      </c>
      <c r="D820" s="3">
        <v>4</v>
      </c>
      <c r="E820" s="3">
        <v>2</v>
      </c>
      <c r="F820" s="3" t="s">
        <v>129</v>
      </c>
      <c r="G820" s="4">
        <f t="shared" si="12"/>
        <v>103.5</v>
      </c>
    </row>
    <row r="821" spans="1:7">
      <c r="A821" s="4">
        <v>1595</v>
      </c>
      <c r="B821" s="4">
        <v>111</v>
      </c>
      <c r="C821" s="3">
        <v>421</v>
      </c>
      <c r="D821" s="3">
        <v>3</v>
      </c>
      <c r="E821" s="3">
        <v>3</v>
      </c>
      <c r="F821" s="3" t="s">
        <v>123</v>
      </c>
      <c r="G821" s="4">
        <f t="shared" si="12"/>
        <v>103.7</v>
      </c>
    </row>
    <row r="822" spans="1:7">
      <c r="A822" s="4">
        <v>1596</v>
      </c>
      <c r="B822" s="4">
        <v>104</v>
      </c>
      <c r="C822" s="3">
        <v>413</v>
      </c>
      <c r="D822" s="3">
        <v>3</v>
      </c>
      <c r="E822" s="3">
        <v>2</v>
      </c>
      <c r="F822" s="3" t="s">
        <v>126</v>
      </c>
      <c r="G822" s="4">
        <f t="shared" si="12"/>
        <v>103.1</v>
      </c>
    </row>
    <row r="823" spans="1:7">
      <c r="A823" s="4">
        <v>1597</v>
      </c>
      <c r="B823" s="4">
        <v>114</v>
      </c>
      <c r="C823" s="3">
        <v>424</v>
      </c>
      <c r="D823" s="3">
        <v>1</v>
      </c>
      <c r="E823" s="3">
        <v>2</v>
      </c>
      <c r="F823" s="3" t="s">
        <v>126</v>
      </c>
      <c r="G823" s="4">
        <f t="shared" si="12"/>
        <v>103.3</v>
      </c>
    </row>
    <row r="824" spans="1:7">
      <c r="A824" s="4">
        <v>1598</v>
      </c>
      <c r="B824" s="4">
        <v>110</v>
      </c>
      <c r="C824" s="3">
        <v>420</v>
      </c>
      <c r="D824" s="3">
        <v>3</v>
      </c>
      <c r="E824" s="3">
        <v>2</v>
      </c>
      <c r="F824" s="3" t="s">
        <v>126</v>
      </c>
      <c r="G824" s="4">
        <f t="shared" si="12"/>
        <v>102.9</v>
      </c>
    </row>
    <row r="825" spans="1:7">
      <c r="A825" s="4">
        <v>1599</v>
      </c>
      <c r="B825" s="4">
        <v>103</v>
      </c>
      <c r="C825" s="3">
        <v>413</v>
      </c>
      <c r="D825" s="3">
        <v>3</v>
      </c>
      <c r="E825" s="3">
        <v>2</v>
      </c>
      <c r="F825" s="3" t="s">
        <v>126</v>
      </c>
      <c r="G825" s="4">
        <f t="shared" si="12"/>
        <v>102.11111111111111</v>
      </c>
    </row>
    <row r="826" spans="1:7">
      <c r="A826" s="4">
        <v>1600</v>
      </c>
      <c r="B826" s="4">
        <v>101</v>
      </c>
      <c r="C826" s="3">
        <v>410</v>
      </c>
      <c r="D826" s="3">
        <v>3</v>
      </c>
      <c r="E826" s="3">
        <v>2</v>
      </c>
      <c r="F826" s="3" t="s">
        <v>126</v>
      </c>
      <c r="G826" s="4">
        <f t="shared" si="12"/>
        <v>102.66666666666667</v>
      </c>
    </row>
    <row r="827" spans="1:7">
      <c r="A827" s="4">
        <v>1601</v>
      </c>
      <c r="B827" s="4">
        <v>93</v>
      </c>
      <c r="C827" s="3">
        <v>403</v>
      </c>
      <c r="D827" s="3">
        <v>3</v>
      </c>
      <c r="E827" s="3">
        <v>1</v>
      </c>
      <c r="F827" s="3" t="s">
        <v>126</v>
      </c>
      <c r="G827" s="4">
        <f t="shared" si="12"/>
        <v>103.66666666666667</v>
      </c>
    </row>
    <row r="828" spans="1:7">
      <c r="A828" s="4">
        <v>1602</v>
      </c>
      <c r="B828" s="4">
        <v>107</v>
      </c>
      <c r="C828" s="3">
        <v>417</v>
      </c>
      <c r="D828" s="3">
        <v>3</v>
      </c>
      <c r="E828" s="3">
        <v>1</v>
      </c>
      <c r="F828" s="3" t="s">
        <v>126</v>
      </c>
      <c r="G828" s="4">
        <f t="shared" si="12"/>
        <v>105</v>
      </c>
    </row>
    <row r="829" spans="1:7">
      <c r="A829" s="4">
        <v>1603</v>
      </c>
      <c r="B829" s="4">
        <v>99</v>
      </c>
      <c r="C829" s="3">
        <v>409</v>
      </c>
      <c r="D829" s="3">
        <v>3</v>
      </c>
      <c r="E829" s="3">
        <v>1</v>
      </c>
      <c r="F829" s="3" t="s">
        <v>126</v>
      </c>
      <c r="G829" s="4">
        <f t="shared" si="12"/>
        <v>102.5</v>
      </c>
    </row>
    <row r="830" spans="1:7">
      <c r="A830" s="4">
        <v>1604</v>
      </c>
      <c r="B830" s="4">
        <v>95</v>
      </c>
      <c r="C830" s="3">
        <v>404</v>
      </c>
      <c r="D830" s="3">
        <v>3</v>
      </c>
      <c r="E830" s="3">
        <v>1</v>
      </c>
      <c r="F830" s="3" t="s">
        <v>126</v>
      </c>
      <c r="G830" s="4">
        <f t="shared" si="12"/>
        <v>103.375</v>
      </c>
    </row>
    <row r="831" spans="1:7">
      <c r="A831" s="4">
        <v>1605</v>
      </c>
      <c r="B831" s="4">
        <v>105</v>
      </c>
      <c r="C831" s="3">
        <v>415</v>
      </c>
      <c r="D831" s="3">
        <v>1</v>
      </c>
      <c r="E831" s="3">
        <v>1</v>
      </c>
      <c r="F831" s="3" t="s">
        <v>117</v>
      </c>
      <c r="G831" s="4">
        <f t="shared" si="12"/>
        <v>104.375</v>
      </c>
    </row>
    <row r="832" spans="1:7">
      <c r="A832" s="4">
        <v>1606</v>
      </c>
      <c r="B832" s="4">
        <v>106</v>
      </c>
      <c r="C832" s="3">
        <v>416</v>
      </c>
      <c r="D832" s="3">
        <v>1</v>
      </c>
      <c r="E832" s="3">
        <v>2</v>
      </c>
      <c r="F832" s="3" t="s">
        <v>117</v>
      </c>
      <c r="G832" s="4">
        <f t="shared" si="12"/>
        <v>105</v>
      </c>
    </row>
    <row r="833" spans="1:7">
      <c r="A833" s="4">
        <v>1607</v>
      </c>
      <c r="B833" s="4">
        <v>110</v>
      </c>
      <c r="C833" s="3">
        <v>420</v>
      </c>
      <c r="D833" s="3">
        <v>3</v>
      </c>
      <c r="E833" s="3">
        <v>2</v>
      </c>
      <c r="F833" s="3" t="s">
        <v>128</v>
      </c>
      <c r="G833" s="4">
        <f t="shared" si="12"/>
        <v>107</v>
      </c>
    </row>
    <row r="834" spans="1:7">
      <c r="A834" s="4">
        <v>1608</v>
      </c>
      <c r="B834" s="4"/>
      <c r="C834" s="3"/>
      <c r="D834" s="3"/>
      <c r="E834" s="3"/>
      <c r="F834" s="3" t="s">
        <v>32</v>
      </c>
      <c r="G834" s="4">
        <f t="shared" si="12"/>
        <v>106.625</v>
      </c>
    </row>
    <row r="835" spans="1:7">
      <c r="A835" s="4">
        <v>1609</v>
      </c>
      <c r="B835" s="4">
        <v>108</v>
      </c>
      <c r="C835" s="3">
        <v>418</v>
      </c>
      <c r="D835" s="3">
        <v>1</v>
      </c>
      <c r="E835" s="3">
        <v>2</v>
      </c>
      <c r="F835" s="3" t="s">
        <v>117</v>
      </c>
      <c r="G835" s="4">
        <f t="shared" si="12"/>
        <v>106.11111111111111</v>
      </c>
    </row>
    <row r="836" spans="1:7">
      <c r="A836" s="4">
        <v>1610</v>
      </c>
      <c r="B836" s="4">
        <v>110</v>
      </c>
      <c r="C836" s="3">
        <v>420</v>
      </c>
      <c r="D836" s="3">
        <v>3</v>
      </c>
      <c r="E836" s="3">
        <v>2</v>
      </c>
      <c r="F836" s="3" t="s">
        <v>127</v>
      </c>
      <c r="G836" s="4">
        <f t="shared" si="12"/>
        <v>104.44444444444444</v>
      </c>
    </row>
    <row r="837" spans="1:7">
      <c r="A837" s="4">
        <v>1611</v>
      </c>
      <c r="B837" s="4"/>
      <c r="C837" s="3"/>
      <c r="D837" s="3"/>
      <c r="E837" s="3"/>
      <c r="F837" s="3" t="s">
        <v>32</v>
      </c>
      <c r="G837" s="4">
        <f t="shared" si="12"/>
        <v>103.75</v>
      </c>
    </row>
    <row r="838" spans="1:7">
      <c r="A838" s="4">
        <v>1612</v>
      </c>
      <c r="B838" s="4">
        <v>87</v>
      </c>
      <c r="C838" s="3">
        <v>327</v>
      </c>
      <c r="D838" s="3">
        <v>1</v>
      </c>
      <c r="E838" s="3">
        <v>1</v>
      </c>
      <c r="F838" s="3" t="s">
        <v>126</v>
      </c>
      <c r="G838" s="4">
        <f t="shared" si="12"/>
        <v>104.33333333333333</v>
      </c>
    </row>
    <row r="839" spans="1:7">
      <c r="A839" s="4">
        <v>1613</v>
      </c>
      <c r="B839" s="4">
        <v>106</v>
      </c>
      <c r="C839" s="3">
        <v>416</v>
      </c>
      <c r="D839" s="3">
        <v>1</v>
      </c>
      <c r="E839" s="3">
        <v>2</v>
      </c>
      <c r="F839" s="3" t="s">
        <v>117</v>
      </c>
      <c r="G839" s="4">
        <f t="shared" si="12"/>
        <v>106.44444444444444</v>
      </c>
    </row>
    <row r="840" spans="1:7">
      <c r="A840" s="4">
        <v>1614</v>
      </c>
      <c r="B840" s="4">
        <v>103</v>
      </c>
      <c r="C840" s="3">
        <v>413</v>
      </c>
      <c r="D840" s="3">
        <v>3</v>
      </c>
      <c r="E840" s="3">
        <v>1</v>
      </c>
      <c r="F840" s="3" t="s">
        <v>117</v>
      </c>
      <c r="G840" s="4">
        <f t="shared" si="12"/>
        <v>107.22222222222223</v>
      </c>
    </row>
    <row r="841" spans="1:7">
      <c r="A841" s="4">
        <v>1615</v>
      </c>
      <c r="B841" s="4">
        <v>110</v>
      </c>
      <c r="C841" s="3">
        <v>420</v>
      </c>
      <c r="D841" s="3">
        <v>4</v>
      </c>
      <c r="E841" s="3">
        <v>2</v>
      </c>
      <c r="F841" s="3" t="s">
        <v>121</v>
      </c>
      <c r="G841" s="4">
        <f t="shared" si="12"/>
        <v>108.22222222222223</v>
      </c>
    </row>
    <row r="842" spans="1:7">
      <c r="A842" s="4">
        <v>1616</v>
      </c>
      <c r="B842" s="4">
        <v>122</v>
      </c>
      <c r="C842" s="3">
        <v>501</v>
      </c>
      <c r="D842" s="3">
        <v>4</v>
      </c>
      <c r="E842" s="3">
        <v>2</v>
      </c>
      <c r="F842" s="3" t="s">
        <v>121</v>
      </c>
      <c r="G842" s="4">
        <f t="shared" si="12"/>
        <v>106.55555555555556</v>
      </c>
    </row>
    <row r="843" spans="1:7">
      <c r="A843" s="4">
        <v>1617</v>
      </c>
      <c r="B843" s="4">
        <v>107</v>
      </c>
      <c r="C843" s="3">
        <v>417</v>
      </c>
      <c r="D843" s="3">
        <v>4</v>
      </c>
      <c r="E843" s="3">
        <v>2</v>
      </c>
      <c r="F843" s="3" t="s">
        <v>121</v>
      </c>
      <c r="G843" s="4">
        <f t="shared" si="12"/>
        <v>104.11111111111111</v>
      </c>
    </row>
    <row r="844" spans="1:7">
      <c r="A844" s="4">
        <v>1618</v>
      </c>
      <c r="B844" s="4">
        <v>102</v>
      </c>
      <c r="C844" s="3">
        <v>412</v>
      </c>
      <c r="D844" s="3">
        <v>3</v>
      </c>
      <c r="E844" s="3">
        <v>1</v>
      </c>
      <c r="F844" s="3" t="s">
        <v>117</v>
      </c>
      <c r="G844" s="4">
        <f t="shared" si="12"/>
        <v>103.75</v>
      </c>
    </row>
    <row r="845" spans="1:7">
      <c r="A845" s="4">
        <v>1619</v>
      </c>
      <c r="B845" s="4">
        <v>93</v>
      </c>
      <c r="C845" s="3">
        <v>403</v>
      </c>
      <c r="D845" s="3">
        <v>3</v>
      </c>
      <c r="E845" s="3">
        <v>2</v>
      </c>
      <c r="F845" s="3" t="s">
        <v>125</v>
      </c>
      <c r="G845" s="4">
        <f t="shared" si="12"/>
        <v>104</v>
      </c>
    </row>
    <row r="846" spans="1:7">
      <c r="A846" s="4">
        <v>1620</v>
      </c>
      <c r="B846" s="4"/>
      <c r="C846" s="3"/>
      <c r="D846" s="3"/>
      <c r="E846" s="3"/>
      <c r="F846" s="3" t="s">
        <v>32</v>
      </c>
      <c r="G846" s="4">
        <f t="shared" si="12"/>
        <v>106.375</v>
      </c>
    </row>
    <row r="847" spans="1:7">
      <c r="A847" s="4">
        <v>1621</v>
      </c>
      <c r="B847" s="4">
        <v>109</v>
      </c>
      <c r="C847" s="3">
        <v>419</v>
      </c>
      <c r="D847" s="3">
        <v>4</v>
      </c>
      <c r="E847" s="3">
        <v>2</v>
      </c>
      <c r="F847" s="3" t="s">
        <v>125</v>
      </c>
      <c r="G847" s="4">
        <f t="shared" si="12"/>
        <v>106.375</v>
      </c>
    </row>
    <row r="848" spans="1:7">
      <c r="A848" s="4">
        <v>1622</v>
      </c>
      <c r="B848" s="4">
        <v>106</v>
      </c>
      <c r="C848" s="3">
        <v>416</v>
      </c>
      <c r="D848" s="3">
        <v>1</v>
      </c>
      <c r="E848" s="3">
        <v>2</v>
      </c>
      <c r="F848" s="3" t="s">
        <v>124</v>
      </c>
      <c r="G848" s="4">
        <f t="shared" si="12"/>
        <v>106</v>
      </c>
    </row>
    <row r="849" spans="1:7">
      <c r="A849" s="4">
        <v>1623</v>
      </c>
      <c r="B849" s="4">
        <v>113</v>
      </c>
      <c r="C849" s="3">
        <v>423</v>
      </c>
      <c r="D849" s="3">
        <v>4</v>
      </c>
      <c r="E849" s="3">
        <v>2</v>
      </c>
      <c r="F849" s="3" t="s">
        <v>121</v>
      </c>
      <c r="G849" s="4">
        <f t="shared" si="12"/>
        <v>105.71428571428571</v>
      </c>
    </row>
    <row r="850" spans="1:7">
      <c r="A850" s="4">
        <v>1624</v>
      </c>
      <c r="B850" s="4">
        <v>112</v>
      </c>
      <c r="C850" s="3">
        <v>421</v>
      </c>
      <c r="D850" s="3">
        <v>4</v>
      </c>
      <c r="E850" s="3">
        <v>1</v>
      </c>
      <c r="F850" s="3" t="s">
        <v>121</v>
      </c>
      <c r="G850" s="4">
        <f t="shared" si="12"/>
        <v>103.57142857142857</v>
      </c>
    </row>
    <row r="851" spans="1:7">
      <c r="A851" s="4">
        <v>1625</v>
      </c>
      <c r="B851" s="4">
        <v>95</v>
      </c>
      <c r="C851" s="3">
        <v>405</v>
      </c>
      <c r="D851" s="3">
        <v>3</v>
      </c>
      <c r="E851" s="3">
        <v>2</v>
      </c>
      <c r="F851" s="3" t="s">
        <v>123</v>
      </c>
      <c r="G851" s="4">
        <f t="shared" si="12"/>
        <v>101.28571428571429</v>
      </c>
    </row>
    <row r="852" spans="1:7">
      <c r="A852" s="4">
        <v>1626</v>
      </c>
      <c r="B852" s="4">
        <v>100</v>
      </c>
      <c r="C852" s="3">
        <v>410</v>
      </c>
      <c r="D852" s="3">
        <v>3</v>
      </c>
      <c r="E852" s="3">
        <v>2</v>
      </c>
      <c r="F852" s="3" t="s">
        <v>118</v>
      </c>
      <c r="G852" s="4">
        <f t="shared" si="12"/>
        <v>101.57142857142857</v>
      </c>
    </row>
    <row r="853" spans="1:7">
      <c r="A853" s="4">
        <v>1627</v>
      </c>
      <c r="B853" s="4"/>
      <c r="C853" s="3"/>
      <c r="D853" s="3"/>
      <c r="E853" s="3"/>
      <c r="F853" s="3" t="s">
        <v>32</v>
      </c>
      <c r="G853" s="4">
        <f t="shared" si="12"/>
        <v>101.83333333333333</v>
      </c>
    </row>
    <row r="854" spans="1:7">
      <c r="A854" s="4">
        <v>1628</v>
      </c>
      <c r="B854" s="4">
        <v>104</v>
      </c>
      <c r="C854" s="3">
        <v>413</v>
      </c>
      <c r="D854" s="3">
        <v>3</v>
      </c>
      <c r="E854" s="3">
        <v>1</v>
      </c>
      <c r="F854" s="3" t="s">
        <v>122</v>
      </c>
      <c r="G854" s="4">
        <f t="shared" si="12"/>
        <v>102.28571428571429</v>
      </c>
    </row>
    <row r="855" spans="1:7">
      <c r="A855" s="4">
        <v>1629</v>
      </c>
      <c r="B855" s="4">
        <v>112</v>
      </c>
      <c r="C855" s="3">
        <v>422</v>
      </c>
      <c r="D855" s="3">
        <v>4</v>
      </c>
      <c r="E855" s="3">
        <v>1</v>
      </c>
      <c r="F855" s="3" t="s">
        <v>121</v>
      </c>
      <c r="G855" s="4">
        <f t="shared" si="12"/>
        <v>102.42857142857143</v>
      </c>
    </row>
    <row r="856" spans="1:7">
      <c r="A856" s="4">
        <v>1630</v>
      </c>
      <c r="B856" s="4"/>
      <c r="C856" s="3"/>
      <c r="D856" s="3"/>
      <c r="E856" s="3"/>
      <c r="F856" s="3" t="s">
        <v>32</v>
      </c>
      <c r="G856" s="4">
        <f t="shared" si="12"/>
        <v>101.85714285714286</v>
      </c>
    </row>
    <row r="857" spans="1:7">
      <c r="A857" s="4">
        <v>1631</v>
      </c>
      <c r="B857" s="4"/>
      <c r="C857" s="3"/>
      <c r="D857" s="3"/>
      <c r="E857" s="3"/>
      <c r="F857" s="3" t="s">
        <v>32</v>
      </c>
      <c r="G857" s="4">
        <f t="shared" si="12"/>
        <v>102</v>
      </c>
    </row>
    <row r="858" spans="1:7">
      <c r="A858" s="4">
        <v>1632</v>
      </c>
      <c r="B858" s="4">
        <v>104</v>
      </c>
      <c r="C858" s="3">
        <v>413</v>
      </c>
      <c r="D858" s="3">
        <v>3</v>
      </c>
      <c r="E858" s="3">
        <v>1</v>
      </c>
      <c r="F858" s="3" t="s">
        <v>117</v>
      </c>
      <c r="G858" s="4">
        <f t="shared" si="12"/>
        <v>103.66666666666667</v>
      </c>
    </row>
    <row r="859" spans="1:7">
      <c r="A859" s="4">
        <v>1633</v>
      </c>
      <c r="B859" s="4">
        <v>98</v>
      </c>
      <c r="C859" s="3">
        <v>408</v>
      </c>
      <c r="D859" s="3">
        <v>1</v>
      </c>
      <c r="E859" s="3">
        <v>2</v>
      </c>
      <c r="F859" s="3" t="s">
        <v>120</v>
      </c>
      <c r="G859" s="4">
        <f t="shared" si="12"/>
        <v>104.77777777777777</v>
      </c>
    </row>
    <row r="860" spans="1:7">
      <c r="A860" s="4">
        <v>1634</v>
      </c>
      <c r="B860" s="4">
        <v>96</v>
      </c>
      <c r="C860" s="3">
        <v>406</v>
      </c>
      <c r="D860" s="3">
        <v>4</v>
      </c>
      <c r="E860" s="3">
        <v>2</v>
      </c>
      <c r="F860" s="3" t="s">
        <v>119</v>
      </c>
      <c r="G860" s="4">
        <f t="shared" ref="G860:G923" si="13">AVERAGE(B860:B869)</f>
        <v>106.55555555555556</v>
      </c>
    </row>
    <row r="861" spans="1:7">
      <c r="A861" s="4">
        <v>1635</v>
      </c>
      <c r="B861" s="4">
        <v>97</v>
      </c>
      <c r="C861" s="3">
        <v>407</v>
      </c>
      <c r="D861" s="3">
        <v>3</v>
      </c>
      <c r="E861" s="3">
        <v>2</v>
      </c>
      <c r="F861" s="3" t="s">
        <v>118</v>
      </c>
      <c r="G861" s="4">
        <f t="shared" si="13"/>
        <v>107.55555555555556</v>
      </c>
    </row>
    <row r="862" spans="1:7">
      <c r="A862" s="4">
        <v>1636</v>
      </c>
      <c r="B862" s="4"/>
      <c r="C862" s="3"/>
      <c r="D862" s="3"/>
      <c r="E862" s="3"/>
      <c r="F862" s="3" t="s">
        <v>32</v>
      </c>
      <c r="G862" s="4">
        <f t="shared" si="13"/>
        <v>107.77777777777777</v>
      </c>
    </row>
    <row r="863" spans="1:7">
      <c r="A863" s="4">
        <v>1637</v>
      </c>
      <c r="B863" s="4">
        <v>105</v>
      </c>
      <c r="C863" s="3">
        <v>415</v>
      </c>
      <c r="D863" s="3">
        <v>3</v>
      </c>
      <c r="E863" s="3">
        <v>2</v>
      </c>
      <c r="F863" s="3" t="s">
        <v>117</v>
      </c>
      <c r="G863" s="4">
        <f t="shared" si="13"/>
        <v>105.7</v>
      </c>
    </row>
    <row r="864" spans="1:7">
      <c r="A864" s="4">
        <v>1638</v>
      </c>
      <c r="B864" s="4">
        <v>105</v>
      </c>
      <c r="C864" s="3">
        <v>415</v>
      </c>
      <c r="D864" s="3">
        <v>3</v>
      </c>
      <c r="E864" s="3">
        <v>2</v>
      </c>
      <c r="F864" s="3" t="s">
        <v>110</v>
      </c>
      <c r="G864" s="4">
        <f t="shared" si="13"/>
        <v>106.4</v>
      </c>
    </row>
    <row r="865" spans="1:7">
      <c r="A865" s="4">
        <v>1639</v>
      </c>
      <c r="B865" s="4">
        <v>108</v>
      </c>
      <c r="C865" s="3">
        <v>418</v>
      </c>
      <c r="D865" s="3">
        <v>3</v>
      </c>
      <c r="E865" s="3">
        <v>2</v>
      </c>
      <c r="F865" s="3" t="s">
        <v>110</v>
      </c>
      <c r="G865" s="4">
        <f t="shared" si="13"/>
        <v>106.55555555555556</v>
      </c>
    </row>
    <row r="866" spans="1:7">
      <c r="A866" s="4">
        <v>1640</v>
      </c>
      <c r="B866" s="4">
        <v>103</v>
      </c>
      <c r="C866" s="3">
        <v>412</v>
      </c>
      <c r="D866" s="3">
        <v>3</v>
      </c>
      <c r="E866" s="3">
        <v>4</v>
      </c>
      <c r="F866" s="3" t="s">
        <v>116</v>
      </c>
      <c r="G866" s="4">
        <f t="shared" si="13"/>
        <v>106.11111111111111</v>
      </c>
    </row>
    <row r="867" spans="1:7">
      <c r="A867" s="4">
        <v>1641</v>
      </c>
      <c r="B867" s="4">
        <v>117</v>
      </c>
      <c r="C867" s="3">
        <v>427</v>
      </c>
      <c r="D867" s="3">
        <v>4</v>
      </c>
      <c r="E867" s="3">
        <v>2</v>
      </c>
      <c r="F867" s="3" t="s">
        <v>115</v>
      </c>
      <c r="G867" s="4">
        <f t="shared" si="13"/>
        <v>106</v>
      </c>
    </row>
    <row r="868" spans="1:7">
      <c r="A868" s="4">
        <v>1642</v>
      </c>
      <c r="B868" s="4">
        <v>114</v>
      </c>
      <c r="C868" s="3">
        <v>424</v>
      </c>
      <c r="D868" s="3">
        <v>4</v>
      </c>
      <c r="E868" s="3">
        <v>2</v>
      </c>
      <c r="F868" s="3" t="s">
        <v>115</v>
      </c>
      <c r="G868" s="4">
        <f t="shared" si="13"/>
        <v>104.88888888888889</v>
      </c>
    </row>
    <row r="869" spans="1:7">
      <c r="A869" s="4">
        <v>1643</v>
      </c>
      <c r="B869" s="4">
        <v>114</v>
      </c>
      <c r="C869" s="3">
        <v>424</v>
      </c>
      <c r="D869" s="3">
        <v>3</v>
      </c>
      <c r="E869" s="3">
        <v>2</v>
      </c>
      <c r="F869" s="3" t="s">
        <v>110</v>
      </c>
      <c r="G869" s="4">
        <f t="shared" si="13"/>
        <v>104.11111111111111</v>
      </c>
    </row>
    <row r="870" spans="1:7">
      <c r="A870" s="4">
        <v>1644</v>
      </c>
      <c r="B870" s="4">
        <v>105</v>
      </c>
      <c r="C870" s="3">
        <v>414</v>
      </c>
      <c r="D870" s="3">
        <v>4</v>
      </c>
      <c r="E870" s="3">
        <v>2</v>
      </c>
      <c r="F870" s="3" t="s">
        <v>114</v>
      </c>
      <c r="G870" s="4">
        <f t="shared" si="13"/>
        <v>103.88888888888889</v>
      </c>
    </row>
    <row r="871" spans="1:7">
      <c r="A871" s="4">
        <v>1645</v>
      </c>
      <c r="B871" s="4">
        <v>99</v>
      </c>
      <c r="C871" s="3">
        <v>409</v>
      </c>
      <c r="D871" s="3">
        <v>4</v>
      </c>
      <c r="E871" s="3">
        <v>2</v>
      </c>
      <c r="F871" s="3" t="s">
        <v>114</v>
      </c>
      <c r="G871" s="4">
        <f t="shared" si="13"/>
        <v>103.77777777777777</v>
      </c>
    </row>
    <row r="872" spans="1:7">
      <c r="A872" s="4">
        <v>1646</v>
      </c>
      <c r="B872" s="4">
        <v>87</v>
      </c>
      <c r="C872" s="3">
        <v>328</v>
      </c>
      <c r="D872" s="3">
        <v>4</v>
      </c>
      <c r="E872" s="3">
        <v>2</v>
      </c>
      <c r="F872" s="3" t="s">
        <v>113</v>
      </c>
      <c r="G872" s="4">
        <f t="shared" si="13"/>
        <v>104.33333333333333</v>
      </c>
    </row>
    <row r="873" spans="1:7">
      <c r="A873" s="4">
        <v>1647</v>
      </c>
      <c r="B873" s="4">
        <v>112</v>
      </c>
      <c r="C873" s="3">
        <v>422</v>
      </c>
      <c r="D873" s="3">
        <v>3</v>
      </c>
      <c r="E873" s="3">
        <v>2</v>
      </c>
      <c r="F873" s="3" t="s">
        <v>110</v>
      </c>
      <c r="G873" s="4">
        <f t="shared" si="13"/>
        <v>106.11111111111111</v>
      </c>
    </row>
    <row r="874" spans="1:7">
      <c r="A874" s="4">
        <v>1648</v>
      </c>
      <c r="B874" s="4"/>
      <c r="C874" s="3"/>
      <c r="D874" s="3"/>
      <c r="E874" s="3"/>
      <c r="F874" s="3" t="s">
        <v>32</v>
      </c>
      <c r="G874" s="4">
        <f t="shared" si="13"/>
        <v>105.375</v>
      </c>
    </row>
    <row r="875" spans="1:7">
      <c r="A875" s="4">
        <v>1649</v>
      </c>
      <c r="B875" s="4">
        <v>104</v>
      </c>
      <c r="C875" s="3">
        <v>414</v>
      </c>
      <c r="D875" s="3">
        <v>4</v>
      </c>
      <c r="E875" s="3">
        <v>2</v>
      </c>
      <c r="F875" s="3" t="s">
        <v>110</v>
      </c>
      <c r="G875" s="4">
        <f t="shared" si="13"/>
        <v>105.66666666666667</v>
      </c>
    </row>
    <row r="876" spans="1:7">
      <c r="A876" s="4">
        <v>1650</v>
      </c>
      <c r="B876" s="4">
        <v>102</v>
      </c>
      <c r="C876" s="3">
        <v>412</v>
      </c>
      <c r="D876" s="3">
        <v>3</v>
      </c>
      <c r="E876" s="3">
        <v>2</v>
      </c>
      <c r="F876" s="3" t="s">
        <v>110</v>
      </c>
      <c r="G876" s="4">
        <f t="shared" si="13"/>
        <v>105.875</v>
      </c>
    </row>
    <row r="877" spans="1:7">
      <c r="A877" s="4">
        <v>1651</v>
      </c>
      <c r="B877" s="4">
        <v>107</v>
      </c>
      <c r="C877" s="3">
        <v>417</v>
      </c>
      <c r="D877" s="3">
        <v>1</v>
      </c>
      <c r="E877" s="3">
        <v>2</v>
      </c>
      <c r="F877" s="3" t="s">
        <v>76</v>
      </c>
      <c r="G877" s="4">
        <f t="shared" si="13"/>
        <v>107</v>
      </c>
    </row>
    <row r="878" spans="1:7">
      <c r="A878" s="4">
        <v>1652</v>
      </c>
      <c r="B878" s="4">
        <v>107</v>
      </c>
      <c r="C878" s="3">
        <v>416</v>
      </c>
      <c r="D878" s="3">
        <v>3</v>
      </c>
      <c r="E878" s="3">
        <v>2</v>
      </c>
      <c r="F878" s="3" t="s">
        <v>110</v>
      </c>
      <c r="G878" s="4">
        <f t="shared" si="13"/>
        <v>105.25</v>
      </c>
    </row>
    <row r="879" spans="1:7">
      <c r="A879" s="4">
        <v>1653</v>
      </c>
      <c r="B879" s="4">
        <v>112</v>
      </c>
      <c r="C879" s="3">
        <v>422</v>
      </c>
      <c r="D879" s="3">
        <v>3</v>
      </c>
      <c r="E879" s="3">
        <v>2</v>
      </c>
      <c r="F879" s="3" t="s">
        <v>110</v>
      </c>
      <c r="G879" s="4">
        <f t="shared" si="13"/>
        <v>105.625</v>
      </c>
    </row>
    <row r="880" spans="1:7">
      <c r="A880" s="4">
        <v>1654</v>
      </c>
      <c r="B880" s="4">
        <v>104</v>
      </c>
      <c r="C880" s="3">
        <v>414</v>
      </c>
      <c r="D880" s="3">
        <v>3</v>
      </c>
      <c r="E880" s="3">
        <v>2</v>
      </c>
      <c r="F880" s="3" t="s">
        <v>110</v>
      </c>
      <c r="G880" s="4">
        <f t="shared" si="13"/>
        <v>104.75</v>
      </c>
    </row>
    <row r="881" spans="1:7">
      <c r="A881" s="4">
        <v>1655</v>
      </c>
      <c r="B881" s="4">
        <v>104</v>
      </c>
      <c r="C881" s="3">
        <v>414</v>
      </c>
      <c r="D881" s="3">
        <v>3</v>
      </c>
      <c r="E881" s="3">
        <v>2</v>
      </c>
      <c r="F881" s="3" t="s">
        <v>112</v>
      </c>
      <c r="G881" s="4">
        <f t="shared" si="13"/>
        <v>104.875</v>
      </c>
    </row>
    <row r="882" spans="1:7">
      <c r="A882" s="4">
        <v>1656</v>
      </c>
      <c r="B882" s="4">
        <v>103</v>
      </c>
      <c r="C882" s="3">
        <v>412</v>
      </c>
      <c r="D882" s="3">
        <v>3</v>
      </c>
      <c r="E882" s="3">
        <v>1</v>
      </c>
      <c r="F882" s="3" t="s">
        <v>112</v>
      </c>
      <c r="G882" s="4">
        <f t="shared" si="13"/>
        <v>105.875</v>
      </c>
    </row>
    <row r="883" spans="1:7">
      <c r="A883" s="4">
        <v>1657</v>
      </c>
      <c r="B883" s="4"/>
      <c r="C883" s="3"/>
      <c r="D883" s="3"/>
      <c r="E883" s="3"/>
      <c r="F883" s="3" t="s">
        <v>32</v>
      </c>
      <c r="G883" s="4">
        <f t="shared" si="13"/>
        <v>106.5</v>
      </c>
    </row>
    <row r="884" spans="1:7">
      <c r="A884" s="4">
        <v>1658</v>
      </c>
      <c r="B884" s="4">
        <v>108</v>
      </c>
      <c r="C884" s="3">
        <v>418</v>
      </c>
      <c r="D884" s="3">
        <v>4</v>
      </c>
      <c r="E884" s="3">
        <v>2</v>
      </c>
      <c r="F884" s="3" t="s">
        <v>110</v>
      </c>
      <c r="G884" s="4">
        <f t="shared" si="13"/>
        <v>107.11111111111111</v>
      </c>
    </row>
    <row r="885" spans="1:7">
      <c r="A885" s="4">
        <v>1659</v>
      </c>
      <c r="B885" s="4"/>
      <c r="C885" s="3"/>
      <c r="D885" s="3"/>
      <c r="E885" s="3"/>
      <c r="F885" s="3" t="s">
        <v>32</v>
      </c>
      <c r="G885" s="4">
        <f t="shared" si="13"/>
        <v>107.33333333333333</v>
      </c>
    </row>
    <row r="886" spans="1:7">
      <c r="A886" s="4">
        <v>1660</v>
      </c>
      <c r="B886" s="4">
        <v>111</v>
      </c>
      <c r="C886" s="3">
        <v>420</v>
      </c>
      <c r="D886" s="3">
        <v>3</v>
      </c>
      <c r="E886" s="3">
        <v>2</v>
      </c>
      <c r="F886" s="3" t="s">
        <v>110</v>
      </c>
      <c r="G886" s="4">
        <f t="shared" si="13"/>
        <v>107</v>
      </c>
    </row>
    <row r="887" spans="1:7">
      <c r="A887" s="4">
        <v>1661</v>
      </c>
      <c r="B887" s="4">
        <v>93</v>
      </c>
      <c r="C887" s="3">
        <v>403</v>
      </c>
      <c r="D887" s="3">
        <v>7</v>
      </c>
      <c r="E887" s="3">
        <v>4</v>
      </c>
      <c r="F887" s="3" t="s">
        <v>111</v>
      </c>
      <c r="G887" s="4">
        <f t="shared" si="13"/>
        <v>106.1</v>
      </c>
    </row>
    <row r="888" spans="1:7">
      <c r="A888" s="4">
        <v>1662</v>
      </c>
      <c r="B888" s="4">
        <v>110</v>
      </c>
      <c r="C888" s="3">
        <v>420</v>
      </c>
      <c r="D888" s="3">
        <v>4</v>
      </c>
      <c r="E888" s="3">
        <v>1</v>
      </c>
      <c r="F888" s="3" t="s">
        <v>110</v>
      </c>
      <c r="G888" s="4">
        <f t="shared" si="13"/>
        <v>108.4</v>
      </c>
    </row>
    <row r="889" spans="1:7">
      <c r="A889" s="4">
        <v>1663</v>
      </c>
      <c r="B889" s="4">
        <v>105</v>
      </c>
      <c r="C889" s="3">
        <v>415</v>
      </c>
      <c r="D889" s="3">
        <v>3</v>
      </c>
      <c r="E889" s="3">
        <v>2</v>
      </c>
      <c r="F889" s="3" t="s">
        <v>110</v>
      </c>
      <c r="G889" s="4">
        <f t="shared" si="13"/>
        <v>108.6</v>
      </c>
    </row>
    <row r="890" spans="1:7">
      <c r="A890" s="4">
        <v>1664</v>
      </c>
      <c r="B890" s="4">
        <v>105</v>
      </c>
      <c r="C890" s="3">
        <v>414</v>
      </c>
      <c r="D890" s="3">
        <v>3</v>
      </c>
      <c r="E890" s="3">
        <v>2</v>
      </c>
      <c r="F890" s="3" t="s">
        <v>110</v>
      </c>
      <c r="G890" s="4">
        <f t="shared" si="13"/>
        <v>108.6</v>
      </c>
    </row>
    <row r="891" spans="1:7">
      <c r="A891" s="4">
        <v>1665</v>
      </c>
      <c r="B891" s="4">
        <v>112</v>
      </c>
      <c r="C891" s="3">
        <v>422</v>
      </c>
      <c r="D891" s="3">
        <v>3</v>
      </c>
      <c r="E891" s="3">
        <v>2</v>
      </c>
      <c r="F891" s="3" t="s">
        <v>110</v>
      </c>
      <c r="G891" s="4">
        <f t="shared" si="13"/>
        <v>109.6</v>
      </c>
    </row>
    <row r="892" spans="1:7">
      <c r="A892" s="4">
        <v>1666</v>
      </c>
      <c r="B892" s="4">
        <v>108</v>
      </c>
      <c r="C892" s="3">
        <v>418</v>
      </c>
      <c r="D892" s="3">
        <v>4</v>
      </c>
      <c r="E892" s="3">
        <v>2</v>
      </c>
      <c r="F892" s="3" t="s">
        <v>109</v>
      </c>
      <c r="G892" s="4">
        <f t="shared" si="13"/>
        <v>109.5</v>
      </c>
    </row>
    <row r="893" spans="1:7">
      <c r="A893" s="4">
        <v>1667</v>
      </c>
      <c r="B893" s="4">
        <v>112</v>
      </c>
      <c r="C893" s="3">
        <v>422</v>
      </c>
      <c r="D893" s="3">
        <v>7</v>
      </c>
      <c r="E893" s="3">
        <v>2</v>
      </c>
      <c r="F893" s="3" t="s">
        <v>107</v>
      </c>
      <c r="G893" s="4">
        <f t="shared" si="13"/>
        <v>109</v>
      </c>
    </row>
    <row r="894" spans="1:7">
      <c r="A894" s="4">
        <v>1668</v>
      </c>
      <c r="B894" s="4">
        <v>110</v>
      </c>
      <c r="C894" s="3">
        <v>419</v>
      </c>
      <c r="D894" s="3">
        <v>3</v>
      </c>
      <c r="E894" s="3">
        <v>2</v>
      </c>
      <c r="F894" s="3" t="s">
        <v>108</v>
      </c>
      <c r="G894" s="4">
        <f t="shared" si="13"/>
        <v>107.4</v>
      </c>
    </row>
    <row r="895" spans="1:7">
      <c r="A895" s="4">
        <v>1669</v>
      </c>
      <c r="B895" s="4">
        <v>104</v>
      </c>
      <c r="C895" s="3">
        <v>414</v>
      </c>
      <c r="D895" s="3">
        <v>7</v>
      </c>
      <c r="E895" s="3">
        <v>2</v>
      </c>
      <c r="F895" s="3" t="s">
        <v>107</v>
      </c>
      <c r="G895" s="4">
        <f t="shared" si="13"/>
        <v>107.3</v>
      </c>
    </row>
    <row r="896" spans="1:7">
      <c r="A896" s="4">
        <v>1670</v>
      </c>
      <c r="B896" s="4">
        <v>102</v>
      </c>
      <c r="C896" s="3">
        <v>412</v>
      </c>
      <c r="D896" s="3">
        <v>3</v>
      </c>
      <c r="E896" s="3">
        <v>1</v>
      </c>
      <c r="F896" s="3" t="s">
        <v>98</v>
      </c>
      <c r="G896" s="4">
        <f t="shared" si="13"/>
        <v>108.3</v>
      </c>
    </row>
    <row r="897" spans="1:7">
      <c r="A897" s="4">
        <v>1671</v>
      </c>
      <c r="B897" s="4">
        <v>116</v>
      </c>
      <c r="C897" s="3">
        <v>426</v>
      </c>
      <c r="D897" s="3">
        <v>3</v>
      </c>
      <c r="E897" s="3">
        <v>2</v>
      </c>
      <c r="F897" s="3" t="s">
        <v>106</v>
      </c>
      <c r="G897" s="4">
        <f t="shared" si="13"/>
        <v>109</v>
      </c>
    </row>
    <row r="898" spans="1:7">
      <c r="A898" s="4">
        <v>1672</v>
      </c>
      <c r="B898" s="4">
        <v>112</v>
      </c>
      <c r="C898" s="3">
        <v>421</v>
      </c>
      <c r="D898" s="3">
        <v>3</v>
      </c>
      <c r="E898" s="3">
        <v>1</v>
      </c>
      <c r="F898" s="3" t="s">
        <v>105</v>
      </c>
      <c r="G898" s="4">
        <f t="shared" si="13"/>
        <v>108.4</v>
      </c>
    </row>
    <row r="899" spans="1:7">
      <c r="A899" s="4">
        <v>1673</v>
      </c>
      <c r="B899" s="4">
        <v>105</v>
      </c>
      <c r="C899" s="3">
        <v>415</v>
      </c>
      <c r="D899" s="3">
        <v>6</v>
      </c>
      <c r="E899" s="3">
        <v>1</v>
      </c>
      <c r="F899" s="3" t="s">
        <v>102</v>
      </c>
      <c r="G899" s="4">
        <f t="shared" si="13"/>
        <v>107.6</v>
      </c>
    </row>
    <row r="900" spans="1:7">
      <c r="A900" s="4">
        <v>1674</v>
      </c>
      <c r="B900" s="4">
        <v>115</v>
      </c>
      <c r="C900" s="3">
        <v>425</v>
      </c>
      <c r="D900" s="3">
        <v>3</v>
      </c>
      <c r="E900" s="3">
        <v>2</v>
      </c>
      <c r="F900" s="3" t="s">
        <v>98</v>
      </c>
      <c r="G900" s="4">
        <f t="shared" si="13"/>
        <v>107.9</v>
      </c>
    </row>
    <row r="901" spans="1:7">
      <c r="A901" s="4">
        <v>1675</v>
      </c>
      <c r="B901" s="4">
        <v>111</v>
      </c>
      <c r="C901" s="3">
        <v>421</v>
      </c>
      <c r="D901" s="3">
        <v>3</v>
      </c>
      <c r="E901" s="3">
        <v>1</v>
      </c>
      <c r="F901" s="3" t="s">
        <v>104</v>
      </c>
      <c r="G901" s="4">
        <f t="shared" si="13"/>
        <v>108.2</v>
      </c>
    </row>
    <row r="902" spans="1:7">
      <c r="A902" s="4">
        <v>1676</v>
      </c>
      <c r="B902" s="4">
        <v>103</v>
      </c>
      <c r="C902" s="3">
        <v>412</v>
      </c>
      <c r="D902" s="3">
        <v>3</v>
      </c>
      <c r="E902" s="3">
        <v>2</v>
      </c>
      <c r="F902" s="3" t="s">
        <v>98</v>
      </c>
      <c r="G902" s="4">
        <f t="shared" si="13"/>
        <v>107.7</v>
      </c>
    </row>
    <row r="903" spans="1:7">
      <c r="A903" s="4">
        <v>1677</v>
      </c>
      <c r="B903" s="4">
        <v>96</v>
      </c>
      <c r="C903" s="3">
        <v>406</v>
      </c>
      <c r="D903" s="3">
        <v>7</v>
      </c>
      <c r="E903" s="3">
        <v>1</v>
      </c>
      <c r="F903" s="3" t="s">
        <v>102</v>
      </c>
      <c r="G903" s="4">
        <f t="shared" si="13"/>
        <v>107.8</v>
      </c>
    </row>
    <row r="904" spans="1:7">
      <c r="A904" s="4">
        <v>1678</v>
      </c>
      <c r="B904" s="4">
        <v>109</v>
      </c>
      <c r="C904" s="3">
        <v>419</v>
      </c>
      <c r="D904" s="3">
        <v>3</v>
      </c>
      <c r="E904" s="3">
        <v>1</v>
      </c>
      <c r="F904" s="3" t="s">
        <v>103</v>
      </c>
      <c r="G904" s="4">
        <f t="shared" si="13"/>
        <v>108.6</v>
      </c>
    </row>
    <row r="905" spans="1:7">
      <c r="A905" s="4">
        <v>1679</v>
      </c>
      <c r="B905" s="4">
        <v>114</v>
      </c>
      <c r="C905" s="3">
        <v>424</v>
      </c>
      <c r="D905" s="3">
        <v>7</v>
      </c>
      <c r="E905" s="3">
        <v>2</v>
      </c>
      <c r="F905" s="3" t="s">
        <v>102</v>
      </c>
      <c r="G905" s="4">
        <f t="shared" si="13"/>
        <v>109.1</v>
      </c>
    </row>
    <row r="906" spans="1:7">
      <c r="A906" s="4">
        <v>1680</v>
      </c>
      <c r="B906" s="4">
        <v>109</v>
      </c>
      <c r="C906" s="3">
        <v>418</v>
      </c>
      <c r="D906" s="3">
        <v>3</v>
      </c>
      <c r="E906" s="3">
        <v>1</v>
      </c>
      <c r="F906" s="3" t="s">
        <v>101</v>
      </c>
      <c r="G906" s="4">
        <f t="shared" si="13"/>
        <v>107.4</v>
      </c>
    </row>
    <row r="907" spans="1:7">
      <c r="A907" s="4">
        <v>1681</v>
      </c>
      <c r="B907" s="4">
        <v>110</v>
      </c>
      <c r="C907" s="3">
        <v>420</v>
      </c>
      <c r="D907" s="3">
        <v>3</v>
      </c>
      <c r="E907" s="3">
        <v>3</v>
      </c>
      <c r="F907" s="3" t="s">
        <v>99</v>
      </c>
      <c r="G907" s="4">
        <f t="shared" si="13"/>
        <v>105.8</v>
      </c>
    </row>
    <row r="908" spans="1:7">
      <c r="A908" s="4">
        <v>1682</v>
      </c>
      <c r="B908" s="4">
        <v>104</v>
      </c>
      <c r="C908" s="3">
        <v>414</v>
      </c>
      <c r="D908" s="3">
        <v>3</v>
      </c>
      <c r="E908" s="3">
        <v>1</v>
      </c>
      <c r="F908" s="3" t="s">
        <v>95</v>
      </c>
      <c r="G908" s="4">
        <f t="shared" si="13"/>
        <v>105.1</v>
      </c>
    </row>
    <row r="909" spans="1:7">
      <c r="A909" s="4">
        <v>1683</v>
      </c>
      <c r="B909" s="4">
        <v>108</v>
      </c>
      <c r="C909" s="3">
        <v>418</v>
      </c>
      <c r="D909" s="3">
        <v>3</v>
      </c>
      <c r="E909" s="3">
        <v>2</v>
      </c>
      <c r="F909" s="3" t="s">
        <v>100</v>
      </c>
      <c r="G909" s="4">
        <f t="shared" si="13"/>
        <v>105.6</v>
      </c>
    </row>
    <row r="910" spans="1:7">
      <c r="A910" s="4">
        <v>1684</v>
      </c>
      <c r="B910" s="4">
        <v>118</v>
      </c>
      <c r="C910" s="3">
        <v>427</v>
      </c>
      <c r="D910" s="3">
        <v>3</v>
      </c>
      <c r="E910" s="3">
        <v>1</v>
      </c>
      <c r="F910" s="3" t="s">
        <v>95</v>
      </c>
      <c r="G910" s="4">
        <f t="shared" si="13"/>
        <v>105.5</v>
      </c>
    </row>
    <row r="911" spans="1:7">
      <c r="A911" s="4">
        <v>1685</v>
      </c>
      <c r="B911" s="4">
        <v>106</v>
      </c>
      <c r="C911" s="3">
        <v>416</v>
      </c>
      <c r="D911" s="3">
        <v>3</v>
      </c>
      <c r="E911" s="3">
        <v>3</v>
      </c>
      <c r="F911" s="3" t="s">
        <v>99</v>
      </c>
      <c r="G911" s="4">
        <f t="shared" si="13"/>
        <v>104.6</v>
      </c>
    </row>
    <row r="912" spans="1:7">
      <c r="A912" s="4">
        <v>1686</v>
      </c>
      <c r="B912" s="4">
        <v>104</v>
      </c>
      <c r="C912" s="3">
        <v>414</v>
      </c>
      <c r="D912" s="3">
        <v>3</v>
      </c>
      <c r="E912" s="3">
        <v>1</v>
      </c>
      <c r="F912" s="3" t="s">
        <v>98</v>
      </c>
      <c r="G912" s="4">
        <f t="shared" si="13"/>
        <v>106</v>
      </c>
    </row>
    <row r="913" spans="1:7">
      <c r="A913" s="4">
        <v>1687</v>
      </c>
      <c r="B913" s="4">
        <v>104</v>
      </c>
      <c r="C913" s="3">
        <v>414</v>
      </c>
      <c r="D913" s="3">
        <v>3</v>
      </c>
      <c r="E913" s="3">
        <v>1</v>
      </c>
      <c r="F913" s="3" t="s">
        <v>95</v>
      </c>
      <c r="G913" s="4">
        <f t="shared" si="13"/>
        <v>107</v>
      </c>
    </row>
    <row r="914" spans="1:7">
      <c r="A914" s="4">
        <v>1688</v>
      </c>
      <c r="B914" s="4">
        <v>114</v>
      </c>
      <c r="C914" s="3">
        <v>423</v>
      </c>
      <c r="D914" s="3">
        <v>3</v>
      </c>
      <c r="E914" s="3">
        <v>2</v>
      </c>
      <c r="F914" s="3" t="s">
        <v>98</v>
      </c>
      <c r="G914" s="4">
        <f t="shared" si="13"/>
        <v>107.7</v>
      </c>
    </row>
    <row r="915" spans="1:7">
      <c r="A915" s="4">
        <v>1689</v>
      </c>
      <c r="B915" s="4">
        <v>97</v>
      </c>
      <c r="C915" s="3">
        <v>407</v>
      </c>
      <c r="D915" s="3">
        <v>3</v>
      </c>
      <c r="E915" s="3">
        <v>1</v>
      </c>
      <c r="F915" s="3" t="s">
        <v>97</v>
      </c>
      <c r="G915" s="4">
        <f t="shared" si="13"/>
        <v>106.4</v>
      </c>
    </row>
    <row r="916" spans="1:7">
      <c r="A916" s="4">
        <v>1690</v>
      </c>
      <c r="B916" s="4">
        <v>93</v>
      </c>
      <c r="C916" s="3">
        <v>403</v>
      </c>
      <c r="D916" s="3">
        <v>3</v>
      </c>
      <c r="E916" s="3">
        <v>2</v>
      </c>
      <c r="F916" s="3" t="s">
        <v>97</v>
      </c>
      <c r="G916" s="4">
        <f t="shared" si="13"/>
        <v>106.4</v>
      </c>
    </row>
    <row r="917" spans="1:7">
      <c r="A917" s="4">
        <v>1691</v>
      </c>
      <c r="B917" s="4">
        <v>103</v>
      </c>
      <c r="C917" s="3">
        <v>413</v>
      </c>
      <c r="D917" s="3">
        <v>3</v>
      </c>
      <c r="E917" s="3">
        <v>2</v>
      </c>
      <c r="F917" s="3" t="s">
        <v>95</v>
      </c>
      <c r="G917" s="4">
        <f t="shared" si="13"/>
        <v>108.7</v>
      </c>
    </row>
    <row r="918" spans="1:7">
      <c r="A918" s="4">
        <v>1692</v>
      </c>
      <c r="B918" s="4">
        <v>109</v>
      </c>
      <c r="C918" s="3">
        <v>418</v>
      </c>
      <c r="D918" s="3">
        <v>3</v>
      </c>
      <c r="E918" s="3">
        <v>2</v>
      </c>
      <c r="F918" s="3" t="s">
        <v>96</v>
      </c>
      <c r="G918" s="4">
        <f t="shared" si="13"/>
        <v>109.6</v>
      </c>
    </row>
    <row r="919" spans="1:7">
      <c r="A919" s="4">
        <v>1693</v>
      </c>
      <c r="B919" s="4">
        <v>107</v>
      </c>
      <c r="C919" s="3">
        <v>417</v>
      </c>
      <c r="D919" s="3">
        <v>3</v>
      </c>
      <c r="E919" s="3">
        <v>2</v>
      </c>
      <c r="F919" s="3" t="s">
        <v>95</v>
      </c>
      <c r="G919" s="4">
        <f t="shared" si="13"/>
        <v>110.3</v>
      </c>
    </row>
    <row r="920" spans="1:7">
      <c r="A920" s="4">
        <v>1694</v>
      </c>
      <c r="B920" s="4">
        <v>109</v>
      </c>
      <c r="C920" s="3">
        <v>419</v>
      </c>
      <c r="D920" s="3">
        <v>3</v>
      </c>
      <c r="E920" s="3">
        <v>2</v>
      </c>
      <c r="F920" s="3" t="s">
        <v>72</v>
      </c>
      <c r="G920" s="4">
        <f t="shared" si="13"/>
        <v>109.9</v>
      </c>
    </row>
    <row r="921" spans="1:7">
      <c r="A921" s="4">
        <v>1695</v>
      </c>
      <c r="B921" s="4">
        <v>120</v>
      </c>
      <c r="C921" s="3">
        <v>430</v>
      </c>
      <c r="D921" s="3">
        <v>3</v>
      </c>
      <c r="E921" s="3">
        <v>2</v>
      </c>
      <c r="F921" s="3" t="s">
        <v>72</v>
      </c>
      <c r="G921" s="4">
        <f t="shared" si="13"/>
        <v>110.3</v>
      </c>
    </row>
    <row r="922" spans="1:7">
      <c r="A922" s="4">
        <v>1696</v>
      </c>
      <c r="B922" s="4">
        <v>114</v>
      </c>
      <c r="C922" s="3">
        <v>423</v>
      </c>
      <c r="D922" s="3">
        <v>4</v>
      </c>
      <c r="E922" s="3">
        <v>1</v>
      </c>
      <c r="F922" s="3" t="s">
        <v>93</v>
      </c>
      <c r="G922" s="4">
        <f t="shared" si="13"/>
        <v>109.2</v>
      </c>
    </row>
    <row r="923" spans="1:7">
      <c r="A923" s="4">
        <v>1697</v>
      </c>
      <c r="B923" s="4">
        <v>111</v>
      </c>
      <c r="C923" s="3">
        <v>421</v>
      </c>
      <c r="D923" s="3">
        <v>4</v>
      </c>
      <c r="E923" s="3">
        <v>2</v>
      </c>
      <c r="F923" s="3" t="s">
        <v>94</v>
      </c>
      <c r="G923" s="4">
        <f t="shared" si="13"/>
        <v>109.3</v>
      </c>
    </row>
    <row r="924" spans="1:7">
      <c r="A924" s="4">
        <v>1698</v>
      </c>
      <c r="B924" s="4">
        <v>101</v>
      </c>
      <c r="C924" s="3">
        <v>411</v>
      </c>
      <c r="D924" s="3">
        <v>4</v>
      </c>
      <c r="E924" s="3">
        <v>2</v>
      </c>
      <c r="F924" s="3" t="s">
        <v>93</v>
      </c>
      <c r="G924" s="4">
        <f t="shared" ref="G924:G987" si="14">AVERAGE(B924:B933)</f>
        <v>109.3</v>
      </c>
    </row>
    <row r="925" spans="1:7">
      <c r="A925" s="4">
        <v>1699</v>
      </c>
      <c r="B925" s="4">
        <v>97</v>
      </c>
      <c r="C925" s="3">
        <v>407</v>
      </c>
      <c r="D925" s="3">
        <v>4</v>
      </c>
      <c r="E925" s="3">
        <v>2</v>
      </c>
      <c r="F925" s="3" t="s">
        <v>90</v>
      </c>
      <c r="G925" s="4">
        <f t="shared" si="14"/>
        <v>109.5</v>
      </c>
    </row>
    <row r="926" spans="1:7">
      <c r="A926" s="4">
        <v>1700</v>
      </c>
      <c r="B926" s="4">
        <v>116</v>
      </c>
      <c r="C926" s="3">
        <v>426</v>
      </c>
      <c r="D926" s="3">
        <v>3</v>
      </c>
      <c r="E926" s="3">
        <v>2</v>
      </c>
      <c r="F926" s="3" t="s">
        <v>91</v>
      </c>
      <c r="G926" s="4">
        <f t="shared" si="14"/>
        <v>110.4</v>
      </c>
    </row>
    <row r="927" spans="1:7">
      <c r="A927" s="4">
        <v>1701</v>
      </c>
      <c r="B927" s="4">
        <v>112</v>
      </c>
      <c r="C927" s="3">
        <v>422</v>
      </c>
      <c r="D927" s="3">
        <v>4</v>
      </c>
      <c r="E927" s="3">
        <v>2</v>
      </c>
      <c r="F927" s="3" t="s">
        <v>93</v>
      </c>
      <c r="G927" s="4">
        <f t="shared" si="14"/>
        <v>109.77777777777777</v>
      </c>
    </row>
    <row r="928" spans="1:7">
      <c r="A928" s="4">
        <v>1702</v>
      </c>
      <c r="B928" s="4">
        <v>116</v>
      </c>
      <c r="C928" s="3">
        <v>426</v>
      </c>
      <c r="D928" s="3">
        <v>4</v>
      </c>
      <c r="E928" s="3">
        <v>2</v>
      </c>
      <c r="F928" s="3" t="s">
        <v>90</v>
      </c>
      <c r="G928" s="4">
        <f t="shared" si="14"/>
        <v>109.5</v>
      </c>
    </row>
    <row r="929" spans="1:7">
      <c r="A929" s="4">
        <v>1703</v>
      </c>
      <c r="B929" s="4">
        <v>103</v>
      </c>
      <c r="C929" s="3">
        <v>413</v>
      </c>
      <c r="D929" s="3">
        <v>3</v>
      </c>
      <c r="E929" s="3">
        <v>1</v>
      </c>
      <c r="F929" s="3" t="s">
        <v>72</v>
      </c>
      <c r="G929" s="4">
        <f t="shared" si="14"/>
        <v>108.57142857142857</v>
      </c>
    </row>
    <row r="930" spans="1:7">
      <c r="A930" s="4">
        <v>1704</v>
      </c>
      <c r="B930" s="4">
        <v>113</v>
      </c>
      <c r="C930" s="3">
        <v>422</v>
      </c>
      <c r="D930" s="3">
        <v>3</v>
      </c>
      <c r="E930" s="3">
        <v>2</v>
      </c>
      <c r="F930" s="3" t="s">
        <v>72</v>
      </c>
      <c r="G930" s="4">
        <f t="shared" si="14"/>
        <v>108.71428571428571</v>
      </c>
    </row>
    <row r="931" spans="1:7">
      <c r="A931" s="4">
        <v>1705</v>
      </c>
      <c r="B931" s="4">
        <v>109</v>
      </c>
      <c r="C931" s="3">
        <v>419</v>
      </c>
      <c r="D931" s="3">
        <v>3</v>
      </c>
      <c r="E931" s="3">
        <v>1</v>
      </c>
      <c r="F931" s="3" t="s">
        <v>72</v>
      </c>
      <c r="G931" s="4">
        <f t="shared" si="14"/>
        <v>108</v>
      </c>
    </row>
    <row r="932" spans="1:7">
      <c r="A932" s="4">
        <v>1706</v>
      </c>
      <c r="B932" s="4">
        <v>115</v>
      </c>
      <c r="C932" s="3">
        <v>425</v>
      </c>
      <c r="D932" s="3">
        <v>4</v>
      </c>
      <c r="E932" s="3">
        <v>1</v>
      </c>
      <c r="F932" s="3" t="s">
        <v>92</v>
      </c>
      <c r="G932" s="4">
        <f t="shared" si="14"/>
        <v>107.71428571428571</v>
      </c>
    </row>
    <row r="933" spans="1:7">
      <c r="A933" s="4">
        <v>1707</v>
      </c>
      <c r="B933" s="4">
        <v>111</v>
      </c>
      <c r="C933" s="3">
        <v>421</v>
      </c>
      <c r="D933" s="3">
        <v>3</v>
      </c>
      <c r="E933" s="3">
        <v>1</v>
      </c>
      <c r="F933" s="3" t="s">
        <v>72</v>
      </c>
      <c r="G933" s="4">
        <f t="shared" si="14"/>
        <v>107</v>
      </c>
    </row>
    <row r="934" spans="1:7">
      <c r="A934" s="4">
        <v>1708</v>
      </c>
      <c r="B934" s="4">
        <v>103</v>
      </c>
      <c r="C934" s="3">
        <v>412</v>
      </c>
      <c r="D934" s="3">
        <v>4</v>
      </c>
      <c r="E934" s="3">
        <v>1</v>
      </c>
      <c r="F934" s="3" t="s">
        <v>90</v>
      </c>
      <c r="G934" s="4">
        <f t="shared" si="14"/>
        <v>105.14285714285714</v>
      </c>
    </row>
    <row r="935" spans="1:7">
      <c r="A935" s="4">
        <v>1709</v>
      </c>
      <c r="B935" s="4">
        <v>106</v>
      </c>
      <c r="C935" s="3">
        <v>416</v>
      </c>
      <c r="D935" s="3">
        <v>4</v>
      </c>
      <c r="E935" s="3">
        <v>2</v>
      </c>
      <c r="F935" s="3" t="s">
        <v>90</v>
      </c>
      <c r="G935" s="4">
        <f t="shared" si="14"/>
        <v>105</v>
      </c>
    </row>
    <row r="936" spans="1:7">
      <c r="A936" s="4">
        <v>1710</v>
      </c>
      <c r="B936" s="4"/>
      <c r="C936" s="3"/>
      <c r="D936" s="3"/>
      <c r="E936" s="3"/>
      <c r="F936" s="3" t="s">
        <v>32</v>
      </c>
      <c r="G936" s="4">
        <f t="shared" si="14"/>
        <v>104.42857142857143</v>
      </c>
    </row>
    <row r="937" spans="1:7">
      <c r="A937" s="4">
        <v>1711</v>
      </c>
      <c r="B937" s="4"/>
      <c r="C937" s="3"/>
      <c r="D937" s="3"/>
      <c r="E937" s="3"/>
      <c r="F937" s="3" t="s">
        <v>32</v>
      </c>
      <c r="G937" s="4">
        <f t="shared" si="14"/>
        <v>105.625</v>
      </c>
    </row>
    <row r="938" spans="1:7">
      <c r="A938" s="4">
        <v>1712</v>
      </c>
      <c r="B938" s="4"/>
      <c r="C938" s="3"/>
      <c r="D938" s="3"/>
      <c r="E938" s="3"/>
      <c r="F938" s="3" t="s">
        <v>32</v>
      </c>
      <c r="G938" s="4">
        <f t="shared" si="14"/>
        <v>104.44444444444444</v>
      </c>
    </row>
    <row r="939" spans="1:7">
      <c r="A939" s="4">
        <v>1713</v>
      </c>
      <c r="B939" s="4">
        <v>104</v>
      </c>
      <c r="C939" s="3">
        <v>414</v>
      </c>
      <c r="D939" s="3">
        <v>3</v>
      </c>
      <c r="E939" s="3">
        <v>1</v>
      </c>
      <c r="F939" s="3" t="s">
        <v>72</v>
      </c>
      <c r="G939" s="4">
        <f t="shared" si="14"/>
        <v>104</v>
      </c>
    </row>
    <row r="940" spans="1:7">
      <c r="A940" s="4">
        <v>1714</v>
      </c>
      <c r="B940" s="4">
        <v>108</v>
      </c>
      <c r="C940" s="3">
        <v>418</v>
      </c>
      <c r="D940" s="3">
        <v>3</v>
      </c>
      <c r="E940" s="3">
        <v>1</v>
      </c>
      <c r="F940" s="3" t="s">
        <v>72</v>
      </c>
      <c r="G940" s="4">
        <f t="shared" si="14"/>
        <v>104</v>
      </c>
    </row>
    <row r="941" spans="1:7">
      <c r="A941" s="4">
        <v>1715</v>
      </c>
      <c r="B941" s="4">
        <v>107</v>
      </c>
      <c r="C941" s="3">
        <v>417</v>
      </c>
      <c r="D941" s="3">
        <v>3</v>
      </c>
      <c r="E941" s="3">
        <v>2</v>
      </c>
      <c r="F941" s="3" t="s">
        <v>91</v>
      </c>
      <c r="G941" s="4">
        <f t="shared" si="14"/>
        <v>103.1</v>
      </c>
    </row>
    <row r="942" spans="1:7">
      <c r="A942" s="4">
        <v>1716</v>
      </c>
      <c r="B942" s="4">
        <v>110</v>
      </c>
      <c r="C942" s="3">
        <v>419</v>
      </c>
      <c r="D942" s="3">
        <v>3</v>
      </c>
      <c r="E942" s="3">
        <v>1</v>
      </c>
      <c r="F942" s="3" t="s">
        <v>72</v>
      </c>
      <c r="G942" s="4">
        <f t="shared" si="14"/>
        <v>103</v>
      </c>
    </row>
    <row r="943" spans="1:7">
      <c r="A943" s="4">
        <v>1717</v>
      </c>
      <c r="B943" s="4">
        <v>98</v>
      </c>
      <c r="C943" s="3">
        <v>408</v>
      </c>
      <c r="D943" s="3">
        <v>4</v>
      </c>
      <c r="E943" s="3">
        <v>1</v>
      </c>
      <c r="F943" s="3" t="s">
        <v>90</v>
      </c>
      <c r="G943" s="4">
        <f t="shared" si="14"/>
        <v>103.6</v>
      </c>
    </row>
    <row r="944" spans="1:7">
      <c r="A944" s="4">
        <v>1718</v>
      </c>
      <c r="B944" s="4">
        <v>102</v>
      </c>
      <c r="C944" s="3">
        <v>412</v>
      </c>
      <c r="D944" s="3">
        <v>4</v>
      </c>
      <c r="E944" s="3">
        <v>1</v>
      </c>
      <c r="F944" s="3" t="s">
        <v>90</v>
      </c>
      <c r="G944" s="4">
        <f t="shared" si="14"/>
        <v>105</v>
      </c>
    </row>
    <row r="945" spans="1:7">
      <c r="A945" s="4">
        <v>1719</v>
      </c>
      <c r="B945" s="4">
        <v>102</v>
      </c>
      <c r="C945" s="3">
        <v>412</v>
      </c>
      <c r="D945" s="3">
        <v>4</v>
      </c>
      <c r="E945" s="3">
        <v>1</v>
      </c>
      <c r="F945" s="3" t="s">
        <v>90</v>
      </c>
      <c r="G945" s="4">
        <f t="shared" si="14"/>
        <v>105.2</v>
      </c>
    </row>
    <row r="946" spans="1:7">
      <c r="A946" s="4">
        <v>1720</v>
      </c>
      <c r="B946" s="4">
        <v>114</v>
      </c>
      <c r="C946" s="3">
        <v>423</v>
      </c>
      <c r="D946" s="3">
        <v>4</v>
      </c>
      <c r="E946" s="3">
        <v>1</v>
      </c>
      <c r="F946" s="3" t="s">
        <v>82</v>
      </c>
      <c r="G946" s="4">
        <f t="shared" si="14"/>
        <v>105.5</v>
      </c>
    </row>
    <row r="947" spans="1:7">
      <c r="A947" s="4">
        <v>1721</v>
      </c>
      <c r="B947" s="4">
        <v>95</v>
      </c>
      <c r="C947" s="3">
        <v>405</v>
      </c>
      <c r="D947" s="3">
        <v>4</v>
      </c>
      <c r="E947" s="3">
        <v>1</v>
      </c>
      <c r="F947" s="3" t="s">
        <v>90</v>
      </c>
      <c r="G947" s="4">
        <f t="shared" si="14"/>
        <v>104.55555555555556</v>
      </c>
    </row>
    <row r="948" spans="1:7">
      <c r="A948" s="4">
        <v>1722</v>
      </c>
      <c r="B948" s="4">
        <v>100</v>
      </c>
      <c r="C948" s="3">
        <v>410</v>
      </c>
      <c r="D948" s="3">
        <v>4</v>
      </c>
      <c r="E948" s="3">
        <v>1</v>
      </c>
      <c r="F948" s="3" t="s">
        <v>90</v>
      </c>
      <c r="G948" s="4">
        <f t="shared" si="14"/>
        <v>105.55555555555556</v>
      </c>
    </row>
    <row r="949" spans="1:7">
      <c r="A949" s="4">
        <v>1723</v>
      </c>
      <c r="B949" s="4">
        <v>104</v>
      </c>
      <c r="C949" s="3">
        <v>414</v>
      </c>
      <c r="D949" s="3">
        <v>4</v>
      </c>
      <c r="E949" s="3">
        <v>1</v>
      </c>
      <c r="F949" s="3" t="s">
        <v>89</v>
      </c>
      <c r="G949" s="4">
        <f t="shared" si="14"/>
        <v>106.44444444444444</v>
      </c>
    </row>
    <row r="950" spans="1:7">
      <c r="A950" s="4">
        <v>1724</v>
      </c>
      <c r="B950" s="4">
        <v>99</v>
      </c>
      <c r="C950" s="3">
        <v>408</v>
      </c>
      <c r="D950" s="3">
        <v>3</v>
      </c>
      <c r="E950" s="3">
        <v>2</v>
      </c>
      <c r="F950" s="3" t="s">
        <v>72</v>
      </c>
      <c r="G950" s="4">
        <f t="shared" si="14"/>
        <v>106.77777777777777</v>
      </c>
    </row>
    <row r="951" spans="1:7">
      <c r="A951" s="4">
        <v>1725</v>
      </c>
      <c r="B951" s="4">
        <v>106</v>
      </c>
      <c r="C951" s="3">
        <v>416</v>
      </c>
      <c r="D951" s="3">
        <v>4</v>
      </c>
      <c r="E951" s="3">
        <v>2</v>
      </c>
      <c r="F951" s="3" t="s">
        <v>88</v>
      </c>
      <c r="G951" s="4">
        <f t="shared" si="14"/>
        <v>107.11111111111111</v>
      </c>
    </row>
    <row r="952" spans="1:7">
      <c r="A952" s="4">
        <v>1726</v>
      </c>
      <c r="B952" s="4">
        <v>116</v>
      </c>
      <c r="C952" s="3">
        <v>426</v>
      </c>
      <c r="D952" s="3">
        <v>3</v>
      </c>
      <c r="E952" s="3">
        <v>2</v>
      </c>
      <c r="F952" s="3" t="s">
        <v>87</v>
      </c>
      <c r="G952" s="4">
        <f t="shared" si="14"/>
        <v>106.55555555555556</v>
      </c>
    </row>
    <row r="953" spans="1:7">
      <c r="A953" s="4">
        <v>1727</v>
      </c>
      <c r="B953" s="4">
        <v>112</v>
      </c>
      <c r="C953" s="3">
        <v>422</v>
      </c>
      <c r="D953" s="3">
        <v>3</v>
      </c>
      <c r="E953" s="3">
        <v>2</v>
      </c>
      <c r="F953" s="3" t="s">
        <v>87</v>
      </c>
      <c r="G953" s="4">
        <f t="shared" si="14"/>
        <v>105.44444444444444</v>
      </c>
    </row>
    <row r="954" spans="1:7">
      <c r="A954" s="4">
        <v>1728</v>
      </c>
      <c r="B954" s="4">
        <v>104</v>
      </c>
      <c r="C954" s="3">
        <v>413</v>
      </c>
      <c r="D954" s="3">
        <v>3</v>
      </c>
      <c r="E954" s="3">
        <v>2</v>
      </c>
      <c r="F954" s="3" t="s">
        <v>87</v>
      </c>
      <c r="G954" s="4">
        <f t="shared" si="14"/>
        <v>103.33333333333333</v>
      </c>
    </row>
    <row r="955" spans="1:7">
      <c r="A955" s="4">
        <v>1729</v>
      </c>
      <c r="B955" s="4">
        <v>105</v>
      </c>
      <c r="C955" s="3">
        <v>415</v>
      </c>
      <c r="D955" s="3">
        <v>4</v>
      </c>
      <c r="E955" s="3">
        <v>1</v>
      </c>
      <c r="F955" s="3" t="s">
        <v>72</v>
      </c>
      <c r="G955" s="4">
        <f t="shared" si="14"/>
        <v>103</v>
      </c>
    </row>
    <row r="956" spans="1:7">
      <c r="A956" s="4">
        <v>1730</v>
      </c>
      <c r="B956" s="4"/>
      <c r="C956" s="3"/>
      <c r="D956" s="3"/>
      <c r="E956" s="3"/>
      <c r="F956" s="3" t="s">
        <v>32</v>
      </c>
      <c r="G956" s="4">
        <f t="shared" si="14"/>
        <v>103.55555555555556</v>
      </c>
    </row>
    <row r="957" spans="1:7">
      <c r="A957" s="4">
        <v>1731</v>
      </c>
      <c r="B957" s="4">
        <v>104</v>
      </c>
      <c r="C957" s="3">
        <v>414</v>
      </c>
      <c r="D957" s="3">
        <v>4</v>
      </c>
      <c r="E957" s="3">
        <v>2</v>
      </c>
      <c r="F957" s="3" t="s">
        <v>86</v>
      </c>
      <c r="G957" s="4">
        <f t="shared" si="14"/>
        <v>104.7</v>
      </c>
    </row>
    <row r="958" spans="1:7">
      <c r="A958" s="4">
        <v>1732</v>
      </c>
      <c r="B958" s="4">
        <v>108</v>
      </c>
      <c r="C958" s="3">
        <v>417</v>
      </c>
      <c r="D958" s="3">
        <v>3</v>
      </c>
      <c r="E958" s="3">
        <v>2</v>
      </c>
      <c r="F958" s="3" t="s">
        <v>85</v>
      </c>
      <c r="G958" s="4">
        <f t="shared" si="14"/>
        <v>105.2</v>
      </c>
    </row>
    <row r="959" spans="1:7">
      <c r="A959" s="4">
        <v>1733</v>
      </c>
      <c r="B959" s="4">
        <v>107</v>
      </c>
      <c r="C959" s="3">
        <v>417</v>
      </c>
      <c r="D959" s="3">
        <v>3</v>
      </c>
      <c r="E959" s="3">
        <v>2</v>
      </c>
      <c r="F959" s="3" t="s">
        <v>72</v>
      </c>
      <c r="G959" s="4">
        <f t="shared" si="14"/>
        <v>105.3</v>
      </c>
    </row>
    <row r="960" spans="1:7">
      <c r="A960" s="4">
        <v>1734</v>
      </c>
      <c r="B960" s="4">
        <v>102</v>
      </c>
      <c r="C960" s="3">
        <v>412</v>
      </c>
      <c r="D960" s="3">
        <v>3</v>
      </c>
      <c r="E960" s="3">
        <v>2</v>
      </c>
      <c r="F960" s="3" t="s">
        <v>84</v>
      </c>
      <c r="G960" s="4">
        <f t="shared" si="14"/>
        <v>105.4</v>
      </c>
    </row>
    <row r="961" spans="1:7">
      <c r="A961" s="4">
        <v>1735</v>
      </c>
      <c r="B961" s="4">
        <v>101</v>
      </c>
      <c r="C961" s="3">
        <v>411</v>
      </c>
      <c r="D961" s="3">
        <v>3</v>
      </c>
      <c r="E961" s="3">
        <v>2</v>
      </c>
      <c r="F961" s="3" t="s">
        <v>72</v>
      </c>
      <c r="G961" s="4">
        <f t="shared" si="14"/>
        <v>105</v>
      </c>
    </row>
    <row r="962" spans="1:7">
      <c r="A962" s="4">
        <v>1736</v>
      </c>
      <c r="B962" s="4">
        <v>106</v>
      </c>
      <c r="C962" s="3">
        <v>415</v>
      </c>
      <c r="D962" s="3">
        <v>4</v>
      </c>
      <c r="E962" s="3">
        <v>1</v>
      </c>
      <c r="F962" s="3" t="s">
        <v>83</v>
      </c>
      <c r="G962" s="4">
        <f t="shared" si="14"/>
        <v>105.4</v>
      </c>
    </row>
    <row r="963" spans="1:7">
      <c r="A963" s="4">
        <v>1737</v>
      </c>
      <c r="B963" s="4">
        <v>93</v>
      </c>
      <c r="C963" s="3">
        <v>403</v>
      </c>
      <c r="D963" s="3">
        <v>3</v>
      </c>
      <c r="E963" s="3">
        <v>2</v>
      </c>
      <c r="F963" s="3" t="s">
        <v>72</v>
      </c>
      <c r="G963" s="4">
        <f t="shared" si="14"/>
        <v>105.8</v>
      </c>
    </row>
    <row r="964" spans="1:7">
      <c r="A964" s="4">
        <v>1738</v>
      </c>
      <c r="B964" s="4">
        <v>101</v>
      </c>
      <c r="C964" s="3">
        <v>411</v>
      </c>
      <c r="D964" s="3">
        <v>4</v>
      </c>
      <c r="E964" s="3">
        <v>2</v>
      </c>
      <c r="F964" s="3" t="s">
        <v>72</v>
      </c>
      <c r="G964" s="4">
        <f t="shared" si="14"/>
        <v>106.6</v>
      </c>
    </row>
    <row r="965" spans="1:7">
      <c r="A965" s="4">
        <v>1739</v>
      </c>
      <c r="B965" s="4">
        <v>110</v>
      </c>
      <c r="C965" s="3">
        <v>420</v>
      </c>
      <c r="D965" s="3">
        <v>4</v>
      </c>
      <c r="E965" s="3">
        <v>2</v>
      </c>
      <c r="F965" s="3" t="s">
        <v>83</v>
      </c>
      <c r="G965" s="4">
        <f t="shared" si="14"/>
        <v>106.1</v>
      </c>
    </row>
    <row r="966" spans="1:7">
      <c r="A966" s="4">
        <v>1740</v>
      </c>
      <c r="B966" s="4">
        <v>115</v>
      </c>
      <c r="C966" s="3">
        <v>424</v>
      </c>
      <c r="D966" s="3">
        <v>4</v>
      </c>
      <c r="E966" s="3">
        <v>2</v>
      </c>
      <c r="F966" s="3" t="s">
        <v>72</v>
      </c>
      <c r="G966" s="4">
        <f t="shared" si="14"/>
        <v>105.1</v>
      </c>
    </row>
    <row r="967" spans="1:7">
      <c r="A967" s="4">
        <v>1741</v>
      </c>
      <c r="B967" s="4">
        <v>109</v>
      </c>
      <c r="C967" s="3">
        <v>419</v>
      </c>
      <c r="D967" s="3">
        <v>4</v>
      </c>
      <c r="E967" s="3">
        <v>2</v>
      </c>
      <c r="F967" s="3" t="s">
        <v>72</v>
      </c>
      <c r="G967" s="4">
        <f t="shared" si="14"/>
        <v>104.6</v>
      </c>
    </row>
    <row r="968" spans="1:7">
      <c r="A968" s="4">
        <v>1742</v>
      </c>
      <c r="B968" s="4">
        <v>109</v>
      </c>
      <c r="C968" s="3">
        <v>419</v>
      </c>
      <c r="D968" s="3">
        <v>4</v>
      </c>
      <c r="E968" s="3">
        <v>2</v>
      </c>
      <c r="F968" s="3" t="s">
        <v>72</v>
      </c>
      <c r="G968" s="4">
        <f t="shared" si="14"/>
        <v>104</v>
      </c>
    </row>
    <row r="969" spans="1:7">
      <c r="A969" s="4">
        <v>1743</v>
      </c>
      <c r="B969" s="4">
        <v>108</v>
      </c>
      <c r="C969" s="3">
        <v>418</v>
      </c>
      <c r="D969" s="3">
        <v>4</v>
      </c>
      <c r="E969" s="3">
        <v>2</v>
      </c>
      <c r="F969" s="3" t="s">
        <v>72</v>
      </c>
      <c r="G969" s="4">
        <f t="shared" si="14"/>
        <v>104.1</v>
      </c>
    </row>
    <row r="970" spans="1:7">
      <c r="A970" s="4">
        <v>1744</v>
      </c>
      <c r="B970" s="4">
        <v>98</v>
      </c>
      <c r="C970" s="3">
        <v>407</v>
      </c>
      <c r="D970" s="3">
        <v>4</v>
      </c>
      <c r="E970" s="3">
        <v>1</v>
      </c>
      <c r="F970" s="3" t="s">
        <v>72</v>
      </c>
      <c r="G970" s="4">
        <f t="shared" si="14"/>
        <v>102.9</v>
      </c>
    </row>
    <row r="971" spans="1:7">
      <c r="A971" s="4">
        <v>1745</v>
      </c>
      <c r="B971" s="4">
        <v>105</v>
      </c>
      <c r="C971" s="3">
        <v>415</v>
      </c>
      <c r="D971" s="3">
        <v>4</v>
      </c>
      <c r="E971" s="3">
        <v>1</v>
      </c>
      <c r="F971" s="3" t="s">
        <v>83</v>
      </c>
      <c r="G971" s="4">
        <f t="shared" si="14"/>
        <v>104.6</v>
      </c>
    </row>
    <row r="972" spans="1:7">
      <c r="A972" s="4">
        <v>1746</v>
      </c>
      <c r="B972" s="4">
        <v>110</v>
      </c>
      <c r="C972" s="3">
        <v>420</v>
      </c>
      <c r="D972" s="3">
        <v>4</v>
      </c>
      <c r="E972" s="3">
        <v>2</v>
      </c>
      <c r="F972" s="3" t="s">
        <v>83</v>
      </c>
      <c r="G972" s="4">
        <f t="shared" si="14"/>
        <v>106.1</v>
      </c>
    </row>
    <row r="973" spans="1:7">
      <c r="A973" s="4">
        <v>1747</v>
      </c>
      <c r="B973" s="4">
        <v>101</v>
      </c>
      <c r="C973" s="3">
        <v>411</v>
      </c>
      <c r="D973" s="3">
        <v>4</v>
      </c>
      <c r="E973" s="3">
        <v>1</v>
      </c>
      <c r="F973" s="3" t="s">
        <v>83</v>
      </c>
      <c r="G973" s="4">
        <f t="shared" si="14"/>
        <v>106</v>
      </c>
    </row>
    <row r="974" spans="1:7">
      <c r="A974" s="4">
        <v>1748</v>
      </c>
      <c r="B974" s="4">
        <v>96</v>
      </c>
      <c r="C974" s="3">
        <v>405</v>
      </c>
      <c r="D974" s="3">
        <v>4</v>
      </c>
      <c r="E974" s="3">
        <v>2</v>
      </c>
      <c r="F974" s="3" t="s">
        <v>72</v>
      </c>
      <c r="G974" s="4">
        <f t="shared" si="14"/>
        <v>107.1</v>
      </c>
    </row>
    <row r="975" spans="1:7">
      <c r="A975" s="4">
        <v>1749</v>
      </c>
      <c r="B975" s="4">
        <v>100</v>
      </c>
      <c r="C975" s="3">
        <v>410</v>
      </c>
      <c r="D975" s="3">
        <v>4</v>
      </c>
      <c r="E975" s="3">
        <v>1</v>
      </c>
      <c r="F975" s="3" t="s">
        <v>72</v>
      </c>
      <c r="G975" s="4">
        <f t="shared" si="14"/>
        <v>107.6</v>
      </c>
    </row>
    <row r="976" spans="1:7">
      <c r="A976" s="4">
        <v>1750</v>
      </c>
      <c r="B976" s="4">
        <v>110</v>
      </c>
      <c r="C976" s="3">
        <v>420</v>
      </c>
      <c r="D976" s="3">
        <v>4</v>
      </c>
      <c r="E976" s="3">
        <v>2</v>
      </c>
      <c r="F976" s="3" t="s">
        <v>72</v>
      </c>
      <c r="G976" s="4">
        <f t="shared" si="14"/>
        <v>108.5</v>
      </c>
    </row>
    <row r="977" spans="1:7">
      <c r="A977" s="4">
        <v>1751</v>
      </c>
      <c r="B977" s="4">
        <v>103</v>
      </c>
      <c r="C977" s="3">
        <v>413</v>
      </c>
      <c r="D977" s="3">
        <v>4</v>
      </c>
      <c r="E977" s="3">
        <v>2</v>
      </c>
      <c r="F977" s="3" t="s">
        <v>82</v>
      </c>
      <c r="G977" s="4">
        <f t="shared" si="14"/>
        <v>107.8</v>
      </c>
    </row>
    <row r="978" spans="1:7">
      <c r="A978" s="4">
        <v>1752</v>
      </c>
      <c r="B978" s="4">
        <v>110</v>
      </c>
      <c r="C978" s="3">
        <v>419</v>
      </c>
      <c r="D978" s="3">
        <v>4</v>
      </c>
      <c r="E978" s="3">
        <v>1</v>
      </c>
      <c r="F978" s="3" t="s">
        <v>82</v>
      </c>
      <c r="G978" s="4">
        <f t="shared" si="14"/>
        <v>106.4</v>
      </c>
    </row>
    <row r="979" spans="1:7">
      <c r="A979" s="4">
        <v>1753</v>
      </c>
      <c r="B979" s="4">
        <v>96</v>
      </c>
      <c r="C979" s="3">
        <v>406</v>
      </c>
      <c r="D979" s="3">
        <v>4</v>
      </c>
      <c r="E979" s="3">
        <v>1</v>
      </c>
      <c r="F979" s="3" t="s">
        <v>82</v>
      </c>
      <c r="G979" s="4">
        <f t="shared" si="14"/>
        <v>106</v>
      </c>
    </row>
    <row r="980" spans="1:7">
      <c r="A980" s="4">
        <v>1754</v>
      </c>
      <c r="B980" s="4">
        <v>115</v>
      </c>
      <c r="C980" s="3">
        <v>425</v>
      </c>
      <c r="D980" s="3">
        <v>4</v>
      </c>
      <c r="E980" s="3">
        <v>2</v>
      </c>
      <c r="F980" s="3" t="s">
        <v>81</v>
      </c>
      <c r="G980" s="4">
        <f t="shared" si="14"/>
        <v>107.6</v>
      </c>
    </row>
    <row r="981" spans="1:7">
      <c r="A981" s="4">
        <v>1755</v>
      </c>
      <c r="B981" s="4">
        <v>120</v>
      </c>
      <c r="C981" s="3">
        <v>430</v>
      </c>
      <c r="D981" s="3">
        <v>4</v>
      </c>
      <c r="E981" s="3">
        <v>1</v>
      </c>
      <c r="F981" s="3" t="s">
        <v>81</v>
      </c>
      <c r="G981" s="4">
        <f t="shared" si="14"/>
        <v>105.9</v>
      </c>
    </row>
    <row r="982" spans="1:7">
      <c r="A982" s="4">
        <v>1756</v>
      </c>
      <c r="B982" s="4">
        <v>109</v>
      </c>
      <c r="C982" s="3">
        <v>418</v>
      </c>
      <c r="D982" s="3">
        <v>3</v>
      </c>
      <c r="E982" s="3">
        <v>1</v>
      </c>
      <c r="F982" s="3" t="s">
        <v>80</v>
      </c>
      <c r="G982" s="4">
        <f t="shared" si="14"/>
        <v>104.5</v>
      </c>
    </row>
    <row r="983" spans="1:7">
      <c r="A983" s="4">
        <v>1757</v>
      </c>
      <c r="B983" s="4">
        <v>112</v>
      </c>
      <c r="C983" s="3">
        <v>422</v>
      </c>
      <c r="D983" s="3">
        <v>4</v>
      </c>
      <c r="E983" s="3">
        <v>2</v>
      </c>
      <c r="F983" s="3" t="s">
        <v>72</v>
      </c>
      <c r="G983" s="4">
        <f t="shared" si="14"/>
        <v>104.9</v>
      </c>
    </row>
    <row r="984" spans="1:7">
      <c r="A984" s="4">
        <v>1758</v>
      </c>
      <c r="B984" s="4">
        <v>101</v>
      </c>
      <c r="C984" s="3">
        <v>411</v>
      </c>
      <c r="D984" s="3">
        <v>4</v>
      </c>
      <c r="E984" s="3">
        <v>2</v>
      </c>
      <c r="F984" s="3" t="s">
        <v>72</v>
      </c>
      <c r="G984" s="4">
        <f t="shared" si="14"/>
        <v>103.8</v>
      </c>
    </row>
    <row r="985" spans="1:7">
      <c r="A985" s="4">
        <v>1759</v>
      </c>
      <c r="B985" s="4">
        <v>109</v>
      </c>
      <c r="C985" s="3">
        <v>419</v>
      </c>
      <c r="D985" s="3">
        <v>4</v>
      </c>
      <c r="E985" s="3">
        <v>2</v>
      </c>
      <c r="F985" s="3" t="s">
        <v>72</v>
      </c>
      <c r="G985" s="4">
        <f t="shared" si="14"/>
        <v>105.4</v>
      </c>
    </row>
    <row r="986" spans="1:7">
      <c r="A986" s="4">
        <v>1760</v>
      </c>
      <c r="B986" s="4">
        <v>103</v>
      </c>
      <c r="C986" s="3">
        <v>412</v>
      </c>
      <c r="D986" s="3">
        <v>4</v>
      </c>
      <c r="E986" s="3">
        <v>2</v>
      </c>
      <c r="F986" s="3" t="s">
        <v>72</v>
      </c>
      <c r="G986" s="4">
        <f t="shared" si="14"/>
        <v>105</v>
      </c>
    </row>
    <row r="987" spans="1:7">
      <c r="A987" s="4">
        <v>1761</v>
      </c>
      <c r="B987" s="4">
        <v>89</v>
      </c>
      <c r="C987" s="3">
        <v>330</v>
      </c>
      <c r="D987" s="3">
        <v>4</v>
      </c>
      <c r="E987" s="3">
        <v>2</v>
      </c>
      <c r="F987" s="3" t="s">
        <v>72</v>
      </c>
      <c r="G987" s="4">
        <f t="shared" si="14"/>
        <v>105.2</v>
      </c>
    </row>
    <row r="988" spans="1:7">
      <c r="A988" s="4">
        <v>1762</v>
      </c>
      <c r="B988" s="4">
        <v>106</v>
      </c>
      <c r="C988" s="3">
        <v>416</v>
      </c>
      <c r="D988" s="3">
        <v>4</v>
      </c>
      <c r="E988" s="3">
        <v>2</v>
      </c>
      <c r="F988" s="3" t="s">
        <v>72</v>
      </c>
      <c r="G988" s="4">
        <f t="shared" ref="G988:G1051" si="15">AVERAGE(B988:B997)</f>
        <v>106.7</v>
      </c>
    </row>
    <row r="989" spans="1:7">
      <c r="A989" s="4">
        <v>1763</v>
      </c>
      <c r="B989" s="4">
        <v>112</v>
      </c>
      <c r="C989" s="3">
        <v>422</v>
      </c>
      <c r="D989" s="3">
        <v>4</v>
      </c>
      <c r="E989" s="3">
        <v>1</v>
      </c>
      <c r="F989" s="3" t="s">
        <v>72</v>
      </c>
      <c r="G989" s="4">
        <f t="shared" si="15"/>
        <v>106.7</v>
      </c>
    </row>
    <row r="990" spans="1:7">
      <c r="A990" s="4">
        <v>1764</v>
      </c>
      <c r="B990" s="4">
        <v>98</v>
      </c>
      <c r="C990" s="3">
        <v>407</v>
      </c>
      <c r="D990" s="3">
        <v>4</v>
      </c>
      <c r="E990" s="3">
        <v>2</v>
      </c>
      <c r="F990" s="3" t="s">
        <v>75</v>
      </c>
      <c r="G990" s="4">
        <f t="shared" si="15"/>
        <v>105.5</v>
      </c>
    </row>
    <row r="991" spans="1:7">
      <c r="A991" s="4">
        <v>1765</v>
      </c>
      <c r="B991" s="4">
        <v>106</v>
      </c>
      <c r="C991" s="3">
        <v>416</v>
      </c>
      <c r="D991" s="3">
        <v>4</v>
      </c>
      <c r="E991" s="3">
        <v>2</v>
      </c>
      <c r="F991" s="3" t="s">
        <v>75</v>
      </c>
      <c r="G991" s="4">
        <f t="shared" si="15"/>
        <v>106.7</v>
      </c>
    </row>
    <row r="992" spans="1:7">
      <c r="A992" s="4">
        <v>1766</v>
      </c>
      <c r="B992" s="4">
        <v>113</v>
      </c>
      <c r="C992" s="3">
        <v>423</v>
      </c>
      <c r="D992" s="3">
        <v>4</v>
      </c>
      <c r="E992" s="3">
        <v>2</v>
      </c>
      <c r="F992" s="3" t="s">
        <v>75</v>
      </c>
      <c r="G992" s="4">
        <f t="shared" si="15"/>
        <v>106</v>
      </c>
    </row>
    <row r="993" spans="1:7">
      <c r="A993" s="4">
        <v>1767</v>
      </c>
      <c r="B993" s="4">
        <v>101</v>
      </c>
      <c r="C993" s="3">
        <v>411</v>
      </c>
      <c r="D993" s="3">
        <v>4</v>
      </c>
      <c r="E993" s="3">
        <v>2</v>
      </c>
      <c r="F993" s="3" t="s">
        <v>75</v>
      </c>
      <c r="G993" s="4">
        <f t="shared" si="15"/>
        <v>105.5</v>
      </c>
    </row>
    <row r="994" spans="1:7">
      <c r="A994" s="4">
        <v>1768</v>
      </c>
      <c r="B994" s="4">
        <v>117</v>
      </c>
      <c r="C994" s="3">
        <v>426</v>
      </c>
      <c r="D994" s="3">
        <v>4</v>
      </c>
      <c r="E994" s="3">
        <v>1</v>
      </c>
      <c r="F994" s="3" t="s">
        <v>79</v>
      </c>
      <c r="G994" s="4">
        <f t="shared" si="15"/>
        <v>105.8</v>
      </c>
    </row>
    <row r="995" spans="1:7">
      <c r="A995" s="4">
        <v>1769</v>
      </c>
      <c r="B995" s="4">
        <v>105</v>
      </c>
      <c r="C995" s="3">
        <v>415</v>
      </c>
      <c r="D995" s="3">
        <v>6</v>
      </c>
      <c r="E995" s="3">
        <v>2</v>
      </c>
      <c r="F995" s="3" t="s">
        <v>78</v>
      </c>
      <c r="G995" s="4">
        <f t="shared" si="15"/>
        <v>105.2</v>
      </c>
    </row>
    <row r="996" spans="1:7">
      <c r="A996" s="4">
        <v>1770</v>
      </c>
      <c r="B996" s="4">
        <v>105</v>
      </c>
      <c r="C996" s="3">
        <v>415</v>
      </c>
      <c r="D996" s="3">
        <v>4</v>
      </c>
      <c r="E996" s="3">
        <v>2</v>
      </c>
      <c r="F996" s="3" t="s">
        <v>77</v>
      </c>
      <c r="G996" s="4">
        <f t="shared" si="15"/>
        <v>104.3</v>
      </c>
    </row>
    <row r="997" spans="1:7">
      <c r="A997" s="4">
        <v>1771</v>
      </c>
      <c r="B997" s="4">
        <v>104</v>
      </c>
      <c r="C997" s="3">
        <v>414</v>
      </c>
      <c r="D997" s="3">
        <v>4</v>
      </c>
      <c r="E997" s="3">
        <v>2</v>
      </c>
      <c r="F997" s="3" t="s">
        <v>77</v>
      </c>
      <c r="G997" s="4">
        <f t="shared" si="15"/>
        <v>104.7</v>
      </c>
    </row>
    <row r="998" spans="1:7">
      <c r="A998" s="4">
        <v>1772</v>
      </c>
      <c r="B998" s="4">
        <v>106</v>
      </c>
      <c r="C998" s="3">
        <v>415</v>
      </c>
      <c r="D998" s="3">
        <v>4</v>
      </c>
      <c r="E998" s="3">
        <v>2</v>
      </c>
      <c r="F998" s="3" t="s">
        <v>75</v>
      </c>
      <c r="G998" s="4">
        <f t="shared" si="15"/>
        <v>103.4</v>
      </c>
    </row>
    <row r="999" spans="1:7">
      <c r="A999" s="4">
        <v>1773</v>
      </c>
      <c r="B999" s="4">
        <v>100</v>
      </c>
      <c r="C999" s="3">
        <v>410</v>
      </c>
      <c r="D999" s="3">
        <v>3</v>
      </c>
      <c r="E999" s="3">
        <v>2</v>
      </c>
      <c r="F999" s="3" t="s">
        <v>76</v>
      </c>
      <c r="G999" s="4">
        <f t="shared" si="15"/>
        <v>103.7</v>
      </c>
    </row>
    <row r="1000" spans="1:7">
      <c r="A1000" s="4">
        <v>1774</v>
      </c>
      <c r="B1000" s="4">
        <v>110</v>
      </c>
      <c r="C1000" s="3">
        <v>420</v>
      </c>
      <c r="D1000" s="3">
        <v>4</v>
      </c>
      <c r="E1000" s="3">
        <v>2</v>
      </c>
      <c r="F1000" s="3" t="s">
        <v>75</v>
      </c>
      <c r="G1000" s="4">
        <f t="shared" si="15"/>
        <v>104</v>
      </c>
    </row>
    <row r="1001" spans="1:7">
      <c r="A1001" s="4">
        <v>1775</v>
      </c>
      <c r="B1001" s="4">
        <v>99</v>
      </c>
      <c r="C1001" s="3">
        <v>409</v>
      </c>
      <c r="D1001" s="3">
        <v>4</v>
      </c>
      <c r="E1001" s="3">
        <v>2</v>
      </c>
      <c r="F1001" s="3" t="s">
        <v>74</v>
      </c>
      <c r="G1001" s="4">
        <f t="shared" si="15"/>
        <v>103.5</v>
      </c>
    </row>
    <row r="1002" spans="1:7">
      <c r="A1002" s="4">
        <v>1776</v>
      </c>
      <c r="B1002" s="4">
        <v>108</v>
      </c>
      <c r="C1002" s="3">
        <v>417</v>
      </c>
      <c r="D1002" s="3">
        <v>4</v>
      </c>
      <c r="E1002" s="3">
        <v>2</v>
      </c>
      <c r="F1002" s="3" t="s">
        <v>70</v>
      </c>
      <c r="G1002" s="4">
        <f t="shared" si="15"/>
        <v>104.4</v>
      </c>
    </row>
    <row r="1003" spans="1:7">
      <c r="A1003" s="4">
        <v>1777</v>
      </c>
      <c r="B1003" s="4">
        <v>104</v>
      </c>
      <c r="C1003" s="3">
        <v>414</v>
      </c>
      <c r="D1003" s="3">
        <v>3</v>
      </c>
      <c r="E1003" s="3">
        <v>1</v>
      </c>
      <c r="F1003" s="3" t="s">
        <v>73</v>
      </c>
      <c r="G1003" s="4">
        <f t="shared" si="15"/>
        <v>104.2</v>
      </c>
    </row>
    <row r="1004" spans="1:7">
      <c r="A1004" s="4">
        <v>1778</v>
      </c>
      <c r="B1004" s="4">
        <v>111</v>
      </c>
      <c r="C1004" s="3">
        <v>421</v>
      </c>
      <c r="D1004" s="3">
        <v>4</v>
      </c>
      <c r="E1004" s="3">
        <v>3</v>
      </c>
      <c r="F1004" s="3" t="s">
        <v>70</v>
      </c>
      <c r="G1004" s="4">
        <f t="shared" si="15"/>
        <v>104.3</v>
      </c>
    </row>
    <row r="1005" spans="1:7">
      <c r="A1005" s="4">
        <v>1779</v>
      </c>
      <c r="B1005" s="4">
        <v>96</v>
      </c>
      <c r="C1005" s="3">
        <v>406</v>
      </c>
      <c r="D1005" s="3">
        <v>4</v>
      </c>
      <c r="E1005" s="3">
        <v>2</v>
      </c>
      <c r="F1005" s="3" t="s">
        <v>72</v>
      </c>
      <c r="G1005" s="4">
        <f t="shared" si="15"/>
        <v>104.1</v>
      </c>
    </row>
    <row r="1006" spans="1:7">
      <c r="A1006" s="4">
        <v>1780</v>
      </c>
      <c r="B1006" s="4">
        <v>109</v>
      </c>
      <c r="C1006" s="3">
        <v>418</v>
      </c>
      <c r="D1006" s="3">
        <v>4</v>
      </c>
      <c r="E1006" s="3">
        <v>2</v>
      </c>
      <c r="F1006" s="3" t="s">
        <v>70</v>
      </c>
      <c r="G1006" s="4">
        <f t="shared" si="15"/>
        <v>105.1</v>
      </c>
    </row>
    <row r="1007" spans="1:7">
      <c r="A1007" s="4">
        <v>1781</v>
      </c>
      <c r="B1007" s="4">
        <v>91</v>
      </c>
      <c r="C1007" s="3">
        <v>401</v>
      </c>
      <c r="D1007" s="3">
        <v>4</v>
      </c>
      <c r="E1007" s="3">
        <v>3</v>
      </c>
      <c r="F1007" s="3" t="s">
        <v>72</v>
      </c>
      <c r="G1007" s="4">
        <f t="shared" si="15"/>
        <v>106.1</v>
      </c>
    </row>
    <row r="1008" spans="1:7">
      <c r="A1008" s="4">
        <v>1782</v>
      </c>
      <c r="B1008" s="4">
        <v>109</v>
      </c>
      <c r="C1008" s="3">
        <v>419</v>
      </c>
      <c r="D1008" s="3">
        <v>4</v>
      </c>
      <c r="E1008" s="3">
        <v>2</v>
      </c>
      <c r="F1008" s="3" t="s">
        <v>70</v>
      </c>
      <c r="G1008" s="4">
        <f t="shared" si="15"/>
        <v>106.9</v>
      </c>
    </row>
    <row r="1009" spans="1:7">
      <c r="A1009" s="4">
        <v>1783</v>
      </c>
      <c r="B1009" s="4">
        <v>103</v>
      </c>
      <c r="C1009" s="3">
        <v>413</v>
      </c>
      <c r="D1009" s="3">
        <v>3</v>
      </c>
      <c r="E1009" s="3">
        <v>1</v>
      </c>
      <c r="F1009" s="3" t="s">
        <v>46</v>
      </c>
      <c r="G1009" s="4">
        <f t="shared" si="15"/>
        <v>106.1</v>
      </c>
    </row>
    <row r="1010" spans="1:7">
      <c r="A1010" s="4">
        <v>1784</v>
      </c>
      <c r="B1010" s="4">
        <v>105</v>
      </c>
      <c r="C1010" s="3">
        <v>414</v>
      </c>
      <c r="D1010" s="3">
        <v>3</v>
      </c>
      <c r="E1010" s="3">
        <v>1</v>
      </c>
      <c r="F1010" s="3" t="s">
        <v>46</v>
      </c>
      <c r="G1010" s="4">
        <f t="shared" si="15"/>
        <v>106.4</v>
      </c>
    </row>
    <row r="1011" spans="1:7">
      <c r="A1011" s="4">
        <v>1785</v>
      </c>
      <c r="B1011" s="4">
        <v>108</v>
      </c>
      <c r="C1011" s="3">
        <v>418</v>
      </c>
      <c r="D1011" s="3">
        <v>3</v>
      </c>
      <c r="E1011" s="3">
        <v>1</v>
      </c>
      <c r="F1011" s="3" t="s">
        <v>46</v>
      </c>
      <c r="G1011" s="4">
        <f t="shared" si="15"/>
        <v>106.3</v>
      </c>
    </row>
    <row r="1012" spans="1:7">
      <c r="A1012" s="4">
        <v>1786</v>
      </c>
      <c r="B1012" s="4">
        <v>106</v>
      </c>
      <c r="C1012" s="3">
        <v>416</v>
      </c>
      <c r="D1012" s="3">
        <v>3</v>
      </c>
      <c r="E1012" s="3">
        <v>1</v>
      </c>
      <c r="F1012" s="3" t="s">
        <v>46</v>
      </c>
      <c r="G1012" s="4">
        <f t="shared" si="15"/>
        <v>106.8</v>
      </c>
    </row>
    <row r="1013" spans="1:7">
      <c r="A1013" s="4">
        <v>1787</v>
      </c>
      <c r="B1013" s="4">
        <v>105</v>
      </c>
      <c r="C1013" s="3">
        <v>415</v>
      </c>
      <c r="D1013" s="3">
        <v>3</v>
      </c>
      <c r="E1013" s="3">
        <v>1</v>
      </c>
      <c r="F1013" s="3" t="s">
        <v>46</v>
      </c>
      <c r="G1013" s="4">
        <f t="shared" si="15"/>
        <v>106.5</v>
      </c>
    </row>
    <row r="1014" spans="1:7">
      <c r="A1014" s="4">
        <v>1788</v>
      </c>
      <c r="B1014" s="4">
        <v>109</v>
      </c>
      <c r="C1014" s="3">
        <v>418</v>
      </c>
      <c r="D1014" s="3">
        <v>4</v>
      </c>
      <c r="E1014" s="3">
        <v>1</v>
      </c>
      <c r="F1014" s="3" t="s">
        <v>70</v>
      </c>
      <c r="G1014" s="4">
        <f t="shared" si="15"/>
        <v>105.7</v>
      </c>
    </row>
    <row r="1015" spans="1:7">
      <c r="A1015" s="4">
        <v>1789</v>
      </c>
      <c r="B1015" s="4">
        <v>106</v>
      </c>
      <c r="C1015" s="3">
        <v>416</v>
      </c>
      <c r="D1015" s="3">
        <v>4</v>
      </c>
      <c r="E1015" s="3">
        <v>1</v>
      </c>
      <c r="F1015" s="3" t="s">
        <v>71</v>
      </c>
      <c r="G1015" s="4">
        <f t="shared" si="15"/>
        <v>105.8</v>
      </c>
    </row>
    <row r="1016" spans="1:7">
      <c r="A1016" s="4">
        <v>1790</v>
      </c>
      <c r="B1016" s="4">
        <v>119</v>
      </c>
      <c r="C1016" s="3">
        <v>429</v>
      </c>
      <c r="D1016" s="3">
        <v>4</v>
      </c>
      <c r="E1016" s="3">
        <v>2</v>
      </c>
      <c r="F1016" s="3" t="s">
        <v>46</v>
      </c>
      <c r="G1016" s="4">
        <f t="shared" si="15"/>
        <v>105.5</v>
      </c>
    </row>
    <row r="1017" spans="1:7">
      <c r="A1017" s="4">
        <v>1791</v>
      </c>
      <c r="B1017" s="4">
        <v>99</v>
      </c>
      <c r="C1017" s="3">
        <v>409</v>
      </c>
      <c r="D1017" s="3">
        <v>3</v>
      </c>
      <c r="E1017" s="3">
        <v>1</v>
      </c>
      <c r="F1017" s="3" t="s">
        <v>46</v>
      </c>
      <c r="G1017" s="4">
        <f t="shared" si="15"/>
        <v>103.9</v>
      </c>
    </row>
    <row r="1018" spans="1:7">
      <c r="A1018" s="4">
        <v>1792</v>
      </c>
      <c r="B1018" s="4">
        <v>101</v>
      </c>
      <c r="C1018" s="3">
        <v>410</v>
      </c>
      <c r="D1018" s="3">
        <v>4</v>
      </c>
      <c r="E1018" s="3">
        <v>1</v>
      </c>
      <c r="F1018" s="3" t="s">
        <v>70</v>
      </c>
      <c r="G1018" s="4">
        <f t="shared" si="15"/>
        <v>104.5</v>
      </c>
    </row>
    <row r="1019" spans="1:7">
      <c r="A1019" s="4">
        <v>1793</v>
      </c>
      <c r="B1019" s="4">
        <v>106</v>
      </c>
      <c r="C1019" s="3">
        <v>416</v>
      </c>
      <c r="D1019" s="3">
        <v>4</v>
      </c>
      <c r="E1019" s="3">
        <v>2</v>
      </c>
      <c r="F1019" s="3" t="s">
        <v>70</v>
      </c>
      <c r="G1019" s="4">
        <f t="shared" si="15"/>
        <v>104</v>
      </c>
    </row>
    <row r="1020" spans="1:7">
      <c r="A1020" s="4">
        <v>1794</v>
      </c>
      <c r="B1020" s="4">
        <v>104</v>
      </c>
      <c r="C1020" s="3">
        <v>414</v>
      </c>
      <c r="D1020" s="3">
        <v>3</v>
      </c>
      <c r="E1020" s="3">
        <v>1</v>
      </c>
      <c r="F1020" s="3" t="s">
        <v>46</v>
      </c>
      <c r="G1020" s="4">
        <f t="shared" si="15"/>
        <v>104.4</v>
      </c>
    </row>
    <row r="1021" spans="1:7">
      <c r="A1021" s="4">
        <v>1795</v>
      </c>
      <c r="B1021" s="4">
        <v>113</v>
      </c>
      <c r="C1021" s="3">
        <v>423</v>
      </c>
      <c r="D1021" s="3">
        <v>4</v>
      </c>
      <c r="E1021" s="3">
        <v>1</v>
      </c>
      <c r="F1021" s="3" t="s">
        <v>70</v>
      </c>
      <c r="G1021" s="4">
        <f t="shared" si="15"/>
        <v>104.4</v>
      </c>
    </row>
    <row r="1022" spans="1:7">
      <c r="A1022" s="4">
        <v>1796</v>
      </c>
      <c r="B1022" s="4">
        <v>103</v>
      </c>
      <c r="C1022" s="3">
        <v>412</v>
      </c>
      <c r="D1022" s="3">
        <v>4</v>
      </c>
      <c r="E1022" s="3">
        <v>2</v>
      </c>
      <c r="F1022" s="3" t="s">
        <v>46</v>
      </c>
      <c r="G1022" s="4">
        <f t="shared" si="15"/>
        <v>102.4</v>
      </c>
    </row>
    <row r="1023" spans="1:7">
      <c r="A1023" s="4">
        <v>1797</v>
      </c>
      <c r="B1023" s="4">
        <v>97</v>
      </c>
      <c r="C1023" s="3">
        <v>407</v>
      </c>
      <c r="D1023" s="3">
        <v>4</v>
      </c>
      <c r="E1023" s="3">
        <v>2</v>
      </c>
      <c r="F1023" s="3" t="s">
        <v>69</v>
      </c>
      <c r="G1023" s="4">
        <f t="shared" si="15"/>
        <v>103.5</v>
      </c>
    </row>
    <row r="1024" spans="1:7">
      <c r="A1024" s="4">
        <v>1798</v>
      </c>
      <c r="B1024" s="4">
        <v>110</v>
      </c>
      <c r="C1024" s="3">
        <v>420</v>
      </c>
      <c r="D1024" s="3">
        <v>3</v>
      </c>
      <c r="E1024" s="3">
        <v>1</v>
      </c>
      <c r="F1024" s="3" t="s">
        <v>46</v>
      </c>
      <c r="G1024" s="4">
        <f t="shared" si="15"/>
        <v>105.4</v>
      </c>
    </row>
    <row r="1025" spans="1:7">
      <c r="A1025" s="4">
        <v>1799</v>
      </c>
      <c r="B1025" s="4">
        <v>103</v>
      </c>
      <c r="C1025" s="3">
        <v>413</v>
      </c>
      <c r="D1025" s="3">
        <v>3</v>
      </c>
      <c r="E1025" s="3">
        <v>1</v>
      </c>
      <c r="F1025" s="3" t="s">
        <v>46</v>
      </c>
      <c r="G1025" s="4">
        <f t="shared" si="15"/>
        <v>104.2</v>
      </c>
    </row>
    <row r="1026" spans="1:7">
      <c r="A1026" s="4">
        <v>1800</v>
      </c>
      <c r="B1026" s="4">
        <v>103</v>
      </c>
      <c r="C1026" s="3">
        <v>413</v>
      </c>
      <c r="D1026" s="3">
        <v>3</v>
      </c>
      <c r="E1026" s="3">
        <v>1</v>
      </c>
      <c r="F1026" s="3" t="s">
        <v>46</v>
      </c>
      <c r="G1026" s="4">
        <f t="shared" si="15"/>
        <v>104.6</v>
      </c>
    </row>
    <row r="1027" spans="1:7">
      <c r="A1027" s="4">
        <v>1801</v>
      </c>
      <c r="B1027" s="4">
        <v>105</v>
      </c>
      <c r="C1027" s="3">
        <v>415</v>
      </c>
      <c r="D1027" s="3">
        <v>3</v>
      </c>
      <c r="E1027" s="3">
        <v>1</v>
      </c>
      <c r="F1027" s="3" t="s">
        <v>46</v>
      </c>
      <c r="G1027" s="4">
        <f t="shared" si="15"/>
        <v>104.3</v>
      </c>
    </row>
    <row r="1028" spans="1:7">
      <c r="A1028" s="4">
        <v>1802</v>
      </c>
      <c r="B1028" s="4">
        <v>96</v>
      </c>
      <c r="C1028" s="3">
        <v>406</v>
      </c>
      <c r="D1028" s="3">
        <v>4</v>
      </c>
      <c r="E1028" s="3">
        <v>1</v>
      </c>
      <c r="F1028" s="3" t="s">
        <v>46</v>
      </c>
      <c r="G1028" s="4">
        <f t="shared" si="15"/>
        <v>104.8</v>
      </c>
    </row>
    <row r="1029" spans="1:7">
      <c r="A1029" s="4">
        <v>1803</v>
      </c>
      <c r="B1029" s="4">
        <v>110</v>
      </c>
      <c r="C1029" s="3">
        <v>420</v>
      </c>
      <c r="D1029" s="3">
        <v>3</v>
      </c>
      <c r="E1029" s="3">
        <v>1</v>
      </c>
      <c r="F1029" s="3" t="s">
        <v>46</v>
      </c>
      <c r="G1029" s="4">
        <f t="shared" si="15"/>
        <v>107.2</v>
      </c>
    </row>
    <row r="1030" spans="1:7">
      <c r="A1030" s="4">
        <v>1804</v>
      </c>
      <c r="B1030" s="4">
        <v>104</v>
      </c>
      <c r="C1030" s="3">
        <v>413</v>
      </c>
      <c r="D1030" s="3">
        <v>3</v>
      </c>
      <c r="E1030" s="3">
        <v>1</v>
      </c>
      <c r="F1030" s="3" t="s">
        <v>46</v>
      </c>
      <c r="G1030" s="4">
        <f t="shared" si="15"/>
        <v>106.9</v>
      </c>
    </row>
    <row r="1031" spans="1:7">
      <c r="A1031" s="4">
        <v>1805</v>
      </c>
      <c r="B1031" s="4">
        <v>93</v>
      </c>
      <c r="C1031" s="3">
        <v>403</v>
      </c>
      <c r="D1031" s="3">
        <v>3</v>
      </c>
      <c r="E1031" s="3">
        <v>1</v>
      </c>
      <c r="F1031" s="3" t="s">
        <v>46</v>
      </c>
      <c r="G1031" s="4">
        <f t="shared" si="15"/>
        <v>107.8</v>
      </c>
    </row>
    <row r="1032" spans="1:7">
      <c r="A1032" s="4">
        <v>1806</v>
      </c>
      <c r="B1032" s="4">
        <v>114</v>
      </c>
      <c r="C1032" s="3">
        <v>424</v>
      </c>
      <c r="D1032" s="3">
        <v>3</v>
      </c>
      <c r="E1032" s="3">
        <v>1</v>
      </c>
      <c r="F1032" s="3" t="s">
        <v>46</v>
      </c>
      <c r="G1032" s="4">
        <f t="shared" si="15"/>
        <v>109.6</v>
      </c>
    </row>
    <row r="1033" spans="1:7">
      <c r="A1033" s="4">
        <v>1807</v>
      </c>
      <c r="B1033" s="4">
        <v>116</v>
      </c>
      <c r="C1033" s="3">
        <v>426</v>
      </c>
      <c r="D1033" s="3">
        <v>3</v>
      </c>
      <c r="E1033" s="3">
        <v>1</v>
      </c>
      <c r="F1033" s="3" t="s">
        <v>46</v>
      </c>
      <c r="G1033" s="4">
        <f t="shared" si="15"/>
        <v>108.5</v>
      </c>
    </row>
    <row r="1034" spans="1:7">
      <c r="A1034" s="4">
        <v>1808</v>
      </c>
      <c r="B1034" s="4">
        <v>98</v>
      </c>
      <c r="C1034" s="3">
        <v>407</v>
      </c>
      <c r="D1034" s="3">
        <v>3</v>
      </c>
      <c r="E1034" s="3">
        <v>1</v>
      </c>
      <c r="F1034" s="3" t="s">
        <v>46</v>
      </c>
      <c r="G1034" s="4">
        <f t="shared" si="15"/>
        <v>107.9</v>
      </c>
    </row>
    <row r="1035" spans="1:7">
      <c r="A1035" s="4">
        <v>1809</v>
      </c>
      <c r="B1035" s="4">
        <v>107</v>
      </c>
      <c r="C1035" s="3">
        <v>417</v>
      </c>
      <c r="D1035" s="3">
        <v>3</v>
      </c>
      <c r="E1035" s="3">
        <v>1</v>
      </c>
      <c r="F1035" s="3" t="s">
        <v>46</v>
      </c>
      <c r="G1035" s="4">
        <f t="shared" si="15"/>
        <v>108.7</v>
      </c>
    </row>
    <row r="1036" spans="1:7">
      <c r="A1036" s="4">
        <v>1810</v>
      </c>
      <c r="B1036" s="4">
        <v>100</v>
      </c>
      <c r="C1036" s="3">
        <v>410</v>
      </c>
      <c r="D1036" s="3">
        <v>3</v>
      </c>
      <c r="E1036" s="3">
        <v>1</v>
      </c>
      <c r="F1036" s="3" t="s">
        <v>46</v>
      </c>
      <c r="G1036" s="4">
        <f t="shared" si="15"/>
        <v>108.6</v>
      </c>
    </row>
    <row r="1037" spans="1:7">
      <c r="A1037" s="4">
        <v>1811</v>
      </c>
      <c r="B1037" s="4">
        <v>110</v>
      </c>
      <c r="C1037" s="3">
        <v>420</v>
      </c>
      <c r="D1037" s="3">
        <v>3</v>
      </c>
      <c r="E1037" s="3">
        <v>1</v>
      </c>
      <c r="F1037" s="3" t="s">
        <v>46</v>
      </c>
      <c r="G1037" s="4">
        <f t="shared" si="15"/>
        <v>108.1</v>
      </c>
    </row>
    <row r="1038" spans="1:7">
      <c r="A1038" s="4">
        <v>1812</v>
      </c>
      <c r="B1038" s="4">
        <v>120</v>
      </c>
      <c r="C1038" s="3">
        <v>429</v>
      </c>
      <c r="D1038" s="3">
        <v>3</v>
      </c>
      <c r="E1038" s="3">
        <v>1</v>
      </c>
      <c r="F1038" s="3" t="s">
        <v>46</v>
      </c>
      <c r="G1038" s="4">
        <f t="shared" si="15"/>
        <v>108</v>
      </c>
    </row>
    <row r="1039" spans="1:7">
      <c r="A1039" s="4">
        <v>1813</v>
      </c>
      <c r="B1039" s="4">
        <v>107</v>
      </c>
      <c r="C1039" s="3">
        <v>417</v>
      </c>
      <c r="D1039" s="3">
        <v>4</v>
      </c>
      <c r="E1039" s="3">
        <v>2</v>
      </c>
      <c r="F1039" s="3" t="s">
        <v>66</v>
      </c>
      <c r="G1039" s="4">
        <f t="shared" si="15"/>
        <v>106.2</v>
      </c>
    </row>
    <row r="1040" spans="1:7">
      <c r="A1040" s="4">
        <v>1814</v>
      </c>
      <c r="B1040" s="4">
        <v>113</v>
      </c>
      <c r="C1040" s="3">
        <v>423</v>
      </c>
      <c r="D1040" s="3">
        <v>3</v>
      </c>
      <c r="E1040" s="3">
        <v>1</v>
      </c>
      <c r="F1040" s="3" t="s">
        <v>64</v>
      </c>
      <c r="G1040" s="4">
        <f t="shared" si="15"/>
        <v>106.1</v>
      </c>
    </row>
    <row r="1041" spans="1:7">
      <c r="A1041" s="4">
        <v>1815</v>
      </c>
      <c r="B1041" s="4">
        <v>111</v>
      </c>
      <c r="C1041" s="3">
        <v>421</v>
      </c>
      <c r="D1041" s="3">
        <v>4</v>
      </c>
      <c r="E1041" s="3">
        <v>1</v>
      </c>
      <c r="F1041" s="3" t="s">
        <v>56</v>
      </c>
      <c r="G1041" s="4">
        <f t="shared" si="15"/>
        <v>105.6</v>
      </c>
    </row>
    <row r="1042" spans="1:7">
      <c r="A1042" s="4">
        <v>1816</v>
      </c>
      <c r="B1042" s="4">
        <v>103</v>
      </c>
      <c r="C1042" s="3">
        <v>412</v>
      </c>
      <c r="D1042" s="3">
        <v>4</v>
      </c>
      <c r="E1042" s="3">
        <v>1</v>
      </c>
      <c r="F1042" s="3" t="s">
        <v>68</v>
      </c>
      <c r="G1042" s="4">
        <f t="shared" si="15"/>
        <v>105.9</v>
      </c>
    </row>
    <row r="1043" spans="1:7">
      <c r="A1043" s="4">
        <v>1817</v>
      </c>
      <c r="B1043" s="4">
        <v>110</v>
      </c>
      <c r="C1043" s="3">
        <v>420</v>
      </c>
      <c r="D1043" s="3">
        <v>4</v>
      </c>
      <c r="E1043" s="3">
        <v>1</v>
      </c>
      <c r="F1043" s="3" t="s">
        <v>56</v>
      </c>
      <c r="G1043" s="4">
        <f t="shared" si="15"/>
        <v>106.5</v>
      </c>
    </row>
    <row r="1044" spans="1:7">
      <c r="A1044" s="4">
        <v>1818</v>
      </c>
      <c r="B1044" s="4">
        <v>106</v>
      </c>
      <c r="C1044" s="3">
        <v>416</v>
      </c>
      <c r="D1044" s="3">
        <v>4</v>
      </c>
      <c r="E1044" s="3">
        <v>1</v>
      </c>
      <c r="F1044" s="3" t="s">
        <v>67</v>
      </c>
      <c r="G1044" s="4">
        <f t="shared" si="15"/>
        <v>105.5</v>
      </c>
    </row>
    <row r="1045" spans="1:7">
      <c r="A1045" s="4">
        <v>1819</v>
      </c>
      <c r="B1045" s="4">
        <v>106</v>
      </c>
      <c r="C1045" s="3">
        <v>416</v>
      </c>
      <c r="D1045" s="3">
        <v>3</v>
      </c>
      <c r="E1045" s="3">
        <v>1</v>
      </c>
      <c r="F1045" s="3" t="s">
        <v>65</v>
      </c>
      <c r="G1045" s="4">
        <f t="shared" si="15"/>
        <v>106.2</v>
      </c>
    </row>
    <row r="1046" spans="1:7">
      <c r="A1046" s="4">
        <v>1820</v>
      </c>
      <c r="B1046" s="4">
        <v>95</v>
      </c>
      <c r="C1046" s="3">
        <v>404</v>
      </c>
      <c r="D1046" s="3">
        <v>3</v>
      </c>
      <c r="E1046" s="3">
        <v>2</v>
      </c>
      <c r="F1046" s="3" t="s">
        <v>64</v>
      </c>
      <c r="G1046" s="4">
        <f t="shared" si="15"/>
        <v>106.8</v>
      </c>
    </row>
    <row r="1047" spans="1:7">
      <c r="A1047" s="4">
        <v>1821</v>
      </c>
      <c r="B1047" s="4">
        <v>109</v>
      </c>
      <c r="C1047" s="3">
        <v>419</v>
      </c>
      <c r="D1047" s="3">
        <v>4</v>
      </c>
      <c r="E1047" s="3">
        <v>2</v>
      </c>
      <c r="F1047" s="3" t="s">
        <v>66</v>
      </c>
      <c r="G1047" s="4">
        <f t="shared" si="15"/>
        <v>107.8</v>
      </c>
    </row>
    <row r="1048" spans="1:7">
      <c r="A1048" s="4">
        <v>1822</v>
      </c>
      <c r="B1048" s="4">
        <v>102</v>
      </c>
      <c r="C1048" s="3">
        <v>412</v>
      </c>
      <c r="D1048" s="3">
        <v>3</v>
      </c>
      <c r="E1048" s="3">
        <v>2</v>
      </c>
      <c r="F1048" s="3" t="s">
        <v>64</v>
      </c>
      <c r="G1048" s="4">
        <f t="shared" si="15"/>
        <v>108.3</v>
      </c>
    </row>
    <row r="1049" spans="1:7">
      <c r="A1049" s="4">
        <v>1823</v>
      </c>
      <c r="B1049" s="4">
        <v>106</v>
      </c>
      <c r="C1049" s="3">
        <v>416</v>
      </c>
      <c r="D1049" s="3">
        <v>3</v>
      </c>
      <c r="E1049" s="3">
        <v>2</v>
      </c>
      <c r="F1049" s="3" t="s">
        <v>64</v>
      </c>
      <c r="G1049" s="4">
        <f t="shared" si="15"/>
        <v>109.4</v>
      </c>
    </row>
    <row r="1050" spans="1:7">
      <c r="A1050" s="4">
        <v>1824</v>
      </c>
      <c r="B1050" s="4">
        <v>108</v>
      </c>
      <c r="C1050" s="3">
        <v>417</v>
      </c>
      <c r="D1050" s="3">
        <v>3</v>
      </c>
      <c r="E1050" s="3">
        <v>1</v>
      </c>
      <c r="F1050" s="3" t="s">
        <v>65</v>
      </c>
      <c r="G1050" s="4">
        <f t="shared" si="15"/>
        <v>109.5</v>
      </c>
    </row>
    <row r="1051" spans="1:7">
      <c r="A1051" s="4">
        <v>1825</v>
      </c>
      <c r="B1051" s="4">
        <v>114</v>
      </c>
      <c r="C1051" s="3">
        <v>424</v>
      </c>
      <c r="D1051" s="3">
        <v>4</v>
      </c>
      <c r="E1051" s="3">
        <v>2</v>
      </c>
      <c r="F1051" s="3" t="s">
        <v>66</v>
      </c>
      <c r="G1051" s="4">
        <f t="shared" si="15"/>
        <v>109.8</v>
      </c>
    </row>
    <row r="1052" spans="1:7">
      <c r="A1052" s="4">
        <v>1826</v>
      </c>
      <c r="B1052" s="4">
        <v>109</v>
      </c>
      <c r="C1052" s="3">
        <v>419</v>
      </c>
      <c r="D1052" s="3">
        <v>3</v>
      </c>
      <c r="E1052" s="3">
        <v>2</v>
      </c>
      <c r="F1052" s="3" t="s">
        <v>64</v>
      </c>
      <c r="G1052" s="4">
        <f t="shared" ref="G1052:G1115" si="16">AVERAGE(B1052:B1061)</f>
        <v>109.6</v>
      </c>
    </row>
    <row r="1053" spans="1:7">
      <c r="A1053" s="4">
        <v>1827</v>
      </c>
      <c r="B1053" s="4">
        <v>100</v>
      </c>
      <c r="C1053" s="3">
        <v>410</v>
      </c>
      <c r="D1053" s="3">
        <v>3</v>
      </c>
      <c r="E1053" s="3">
        <v>2</v>
      </c>
      <c r="F1053" s="3" t="s">
        <v>65</v>
      </c>
      <c r="G1053" s="4">
        <f t="shared" si="16"/>
        <v>109.9</v>
      </c>
    </row>
    <row r="1054" spans="1:7">
      <c r="A1054" s="4">
        <v>1828</v>
      </c>
      <c r="B1054" s="4">
        <v>113</v>
      </c>
      <c r="C1054" s="3">
        <v>422</v>
      </c>
      <c r="D1054" s="3">
        <v>3</v>
      </c>
      <c r="E1054" s="3">
        <v>2</v>
      </c>
      <c r="F1054" s="3" t="s">
        <v>64</v>
      </c>
      <c r="G1054" s="4">
        <f t="shared" si="16"/>
        <v>111</v>
      </c>
    </row>
    <row r="1055" spans="1:7">
      <c r="A1055" s="4">
        <v>1829</v>
      </c>
      <c r="B1055" s="4">
        <v>112</v>
      </c>
      <c r="C1055" s="3">
        <v>422</v>
      </c>
      <c r="D1055" s="3">
        <v>3</v>
      </c>
      <c r="E1055" s="3">
        <v>1</v>
      </c>
      <c r="F1055" s="3" t="s">
        <v>65</v>
      </c>
      <c r="G1055" s="4">
        <f t="shared" si="16"/>
        <v>110.6</v>
      </c>
    </row>
    <row r="1056" spans="1:7">
      <c r="A1056" s="4">
        <v>1830</v>
      </c>
      <c r="B1056" s="4">
        <v>105</v>
      </c>
      <c r="C1056" s="3">
        <v>415</v>
      </c>
      <c r="D1056" s="3">
        <v>3</v>
      </c>
      <c r="E1056" s="3">
        <v>2</v>
      </c>
      <c r="F1056" s="3" t="s">
        <v>64</v>
      </c>
      <c r="G1056" s="4">
        <f t="shared" si="16"/>
        <v>111.4</v>
      </c>
    </row>
    <row r="1057" spans="1:7">
      <c r="A1057" s="4">
        <v>1831</v>
      </c>
      <c r="B1057" s="4">
        <v>114</v>
      </c>
      <c r="C1057" s="3">
        <v>424</v>
      </c>
      <c r="D1057" s="3">
        <v>3</v>
      </c>
      <c r="E1057" s="3">
        <v>2</v>
      </c>
      <c r="F1057" s="3" t="s">
        <v>64</v>
      </c>
      <c r="G1057" s="4">
        <f t="shared" si="16"/>
        <v>111.4</v>
      </c>
    </row>
    <row r="1058" spans="1:7">
      <c r="A1058" s="4">
        <v>1832</v>
      </c>
      <c r="B1058" s="4">
        <v>113</v>
      </c>
      <c r="C1058" s="3">
        <v>422</v>
      </c>
      <c r="D1058" s="3">
        <v>3</v>
      </c>
      <c r="E1058" s="3">
        <v>1</v>
      </c>
      <c r="F1058" s="3" t="s">
        <v>63</v>
      </c>
      <c r="G1058" s="4">
        <f t="shared" si="16"/>
        <v>110.7</v>
      </c>
    </row>
    <row r="1059" spans="1:7">
      <c r="A1059" s="4">
        <v>1833</v>
      </c>
      <c r="B1059" s="4">
        <v>107</v>
      </c>
      <c r="C1059" s="3">
        <v>417</v>
      </c>
      <c r="D1059" s="3">
        <v>3</v>
      </c>
      <c r="E1059" s="3">
        <v>2</v>
      </c>
      <c r="F1059" s="3" t="s">
        <v>63</v>
      </c>
      <c r="G1059" s="4">
        <f t="shared" si="16"/>
        <v>109</v>
      </c>
    </row>
    <row r="1060" spans="1:7">
      <c r="A1060" s="4">
        <v>1834</v>
      </c>
      <c r="B1060" s="4">
        <v>111</v>
      </c>
      <c r="C1060" s="3">
        <v>421</v>
      </c>
      <c r="D1060" s="3">
        <v>3</v>
      </c>
      <c r="E1060" s="3">
        <v>2</v>
      </c>
      <c r="F1060" s="3" t="s">
        <v>46</v>
      </c>
      <c r="G1060" s="4">
        <f t="shared" si="16"/>
        <v>108.9</v>
      </c>
    </row>
    <row r="1061" spans="1:7">
      <c r="A1061" s="4">
        <v>1835</v>
      </c>
      <c r="B1061" s="4">
        <v>112</v>
      </c>
      <c r="C1061" s="3">
        <v>422</v>
      </c>
      <c r="D1061" s="3">
        <v>3</v>
      </c>
      <c r="E1061" s="3">
        <v>2</v>
      </c>
      <c r="F1061" s="3" t="s">
        <v>46</v>
      </c>
      <c r="G1061" s="4">
        <f t="shared" si="16"/>
        <v>108.4</v>
      </c>
    </row>
    <row r="1062" spans="1:7">
      <c r="A1062" s="4">
        <v>1836</v>
      </c>
      <c r="B1062" s="4">
        <v>112</v>
      </c>
      <c r="C1062" s="3">
        <v>421</v>
      </c>
      <c r="D1062" s="3">
        <v>4</v>
      </c>
      <c r="E1062" s="3">
        <v>1</v>
      </c>
      <c r="F1062" s="3" t="s">
        <v>62</v>
      </c>
      <c r="G1062" s="4">
        <f t="shared" si="16"/>
        <v>107.4</v>
      </c>
    </row>
    <row r="1063" spans="1:7">
      <c r="A1063" s="4">
        <v>1837</v>
      </c>
      <c r="B1063" s="4">
        <v>111</v>
      </c>
      <c r="C1063" s="3">
        <v>421</v>
      </c>
      <c r="D1063" s="3">
        <v>3</v>
      </c>
      <c r="E1063" s="3">
        <v>2</v>
      </c>
      <c r="F1063" s="3" t="s">
        <v>46</v>
      </c>
      <c r="G1063" s="4">
        <f t="shared" si="16"/>
        <v>106</v>
      </c>
    </row>
    <row r="1064" spans="1:7">
      <c r="A1064" s="4">
        <v>1838</v>
      </c>
      <c r="B1064" s="4">
        <v>109</v>
      </c>
      <c r="C1064" s="3">
        <v>419</v>
      </c>
      <c r="D1064" s="3">
        <v>3</v>
      </c>
      <c r="E1064" s="3">
        <v>2</v>
      </c>
      <c r="F1064" s="3" t="s">
        <v>46</v>
      </c>
      <c r="G1064" s="4">
        <f t="shared" si="16"/>
        <v>105.6</v>
      </c>
    </row>
    <row r="1065" spans="1:7">
      <c r="A1065" s="4">
        <v>1839</v>
      </c>
      <c r="B1065" s="4">
        <v>120</v>
      </c>
      <c r="C1065" s="3">
        <v>430</v>
      </c>
      <c r="D1065" s="3">
        <v>3</v>
      </c>
      <c r="E1065" s="3">
        <v>2</v>
      </c>
      <c r="F1065" s="3" t="s">
        <v>46</v>
      </c>
      <c r="G1065" s="4">
        <f t="shared" si="16"/>
        <v>104.9</v>
      </c>
    </row>
    <row r="1066" spans="1:7">
      <c r="A1066" s="4">
        <v>1840</v>
      </c>
      <c r="B1066" s="4">
        <v>105</v>
      </c>
      <c r="C1066" s="3">
        <v>414</v>
      </c>
      <c r="D1066" s="3">
        <v>3</v>
      </c>
      <c r="E1066" s="3">
        <v>2</v>
      </c>
      <c r="F1066" s="3" t="s">
        <v>46</v>
      </c>
      <c r="G1066" s="4">
        <f t="shared" si="16"/>
        <v>102.9</v>
      </c>
    </row>
    <row r="1067" spans="1:7">
      <c r="A1067" s="4">
        <v>1841</v>
      </c>
      <c r="B1067" s="4">
        <v>107</v>
      </c>
      <c r="C1067" s="3">
        <v>417</v>
      </c>
      <c r="D1067" s="3">
        <v>3</v>
      </c>
      <c r="E1067" s="3">
        <v>2</v>
      </c>
      <c r="F1067" s="3" t="s">
        <v>61</v>
      </c>
      <c r="G1067" s="4">
        <f t="shared" si="16"/>
        <v>103.3</v>
      </c>
    </row>
    <row r="1068" spans="1:7">
      <c r="A1068" s="4">
        <v>1842</v>
      </c>
      <c r="B1068" s="4">
        <v>96</v>
      </c>
      <c r="C1068" s="3">
        <v>406</v>
      </c>
      <c r="D1068" s="3">
        <v>3</v>
      </c>
      <c r="E1068" s="3">
        <v>2</v>
      </c>
      <c r="F1068" s="3" t="s">
        <v>61</v>
      </c>
      <c r="G1068" s="4">
        <f t="shared" si="16"/>
        <v>102.8</v>
      </c>
    </row>
    <row r="1069" spans="1:7">
      <c r="A1069" s="4">
        <v>1843</v>
      </c>
      <c r="B1069" s="4">
        <v>106</v>
      </c>
      <c r="C1069" s="3">
        <v>416</v>
      </c>
      <c r="D1069" s="3">
        <v>4</v>
      </c>
      <c r="E1069" s="3">
        <v>1</v>
      </c>
      <c r="F1069" s="3" t="s">
        <v>58</v>
      </c>
      <c r="G1069" s="4">
        <f t="shared" si="16"/>
        <v>104.5</v>
      </c>
    </row>
    <row r="1070" spans="1:7">
      <c r="A1070" s="4">
        <v>1844</v>
      </c>
      <c r="B1070" s="4">
        <v>106</v>
      </c>
      <c r="C1070" s="3">
        <v>415</v>
      </c>
      <c r="D1070" s="3">
        <v>4</v>
      </c>
      <c r="E1070" s="3">
        <v>2</v>
      </c>
      <c r="F1070" s="3" t="s">
        <v>58</v>
      </c>
      <c r="G1070" s="4">
        <f t="shared" si="16"/>
        <v>104.1</v>
      </c>
    </row>
    <row r="1071" spans="1:7">
      <c r="A1071" s="4">
        <v>1845</v>
      </c>
      <c r="B1071" s="4">
        <v>102</v>
      </c>
      <c r="C1071" s="3">
        <v>412</v>
      </c>
      <c r="D1071" s="3">
        <v>4</v>
      </c>
      <c r="E1071" s="3">
        <v>2</v>
      </c>
      <c r="F1071" s="3" t="s">
        <v>58</v>
      </c>
      <c r="G1071" s="4">
        <f t="shared" si="16"/>
        <v>103.7</v>
      </c>
    </row>
    <row r="1072" spans="1:7">
      <c r="A1072" s="4">
        <v>1846</v>
      </c>
      <c r="B1072" s="4">
        <v>98</v>
      </c>
      <c r="C1072" s="3">
        <v>408</v>
      </c>
      <c r="D1072" s="3">
        <v>4</v>
      </c>
      <c r="E1072" s="3">
        <v>4</v>
      </c>
      <c r="F1072" s="3" t="s">
        <v>60</v>
      </c>
      <c r="G1072" s="4">
        <f t="shared" si="16"/>
        <v>103.6</v>
      </c>
    </row>
    <row r="1073" spans="1:7">
      <c r="A1073" s="4">
        <v>1847</v>
      </c>
      <c r="B1073" s="4">
        <v>107</v>
      </c>
      <c r="C1073" s="3">
        <v>417</v>
      </c>
      <c r="D1073" s="3">
        <v>1</v>
      </c>
      <c r="E1073" s="3">
        <v>1</v>
      </c>
      <c r="F1073" s="3" t="s">
        <v>52</v>
      </c>
      <c r="G1073" s="4">
        <f t="shared" si="16"/>
        <v>104.9</v>
      </c>
    </row>
    <row r="1074" spans="1:7">
      <c r="A1074" s="4">
        <v>1848</v>
      </c>
      <c r="B1074" s="4">
        <v>102</v>
      </c>
      <c r="C1074" s="3">
        <v>411</v>
      </c>
      <c r="D1074" s="3">
        <v>3</v>
      </c>
      <c r="E1074" s="3">
        <v>2</v>
      </c>
      <c r="F1074" s="3" t="s">
        <v>59</v>
      </c>
      <c r="G1074" s="4">
        <f t="shared" si="16"/>
        <v>105</v>
      </c>
    </row>
    <row r="1075" spans="1:7">
      <c r="A1075" s="4">
        <v>1849</v>
      </c>
      <c r="B1075" s="4">
        <v>100</v>
      </c>
      <c r="C1075" s="3">
        <v>410</v>
      </c>
      <c r="D1075" s="3">
        <v>4</v>
      </c>
      <c r="E1075" s="3">
        <v>1</v>
      </c>
      <c r="F1075" s="3" t="s">
        <v>58</v>
      </c>
      <c r="G1075" s="4">
        <f t="shared" si="16"/>
        <v>105.2</v>
      </c>
    </row>
    <row r="1076" spans="1:7">
      <c r="A1076" s="4">
        <v>1850</v>
      </c>
      <c r="B1076" s="4">
        <v>109</v>
      </c>
      <c r="C1076" s="3">
        <v>419</v>
      </c>
      <c r="D1076" s="3">
        <v>3</v>
      </c>
      <c r="E1076" s="3">
        <v>1</v>
      </c>
      <c r="F1076" s="3" t="s">
        <v>46</v>
      </c>
      <c r="G1076" s="4">
        <f t="shared" si="16"/>
        <v>106.2</v>
      </c>
    </row>
    <row r="1077" spans="1:7">
      <c r="A1077" s="4">
        <v>1851</v>
      </c>
      <c r="B1077" s="4">
        <v>102</v>
      </c>
      <c r="C1077" s="3">
        <v>412</v>
      </c>
      <c r="D1077" s="3">
        <v>1</v>
      </c>
      <c r="E1077" s="3">
        <v>2</v>
      </c>
      <c r="F1077" s="3" t="s">
        <v>52</v>
      </c>
      <c r="G1077" s="4">
        <f t="shared" si="16"/>
        <v>106.6</v>
      </c>
    </row>
    <row r="1078" spans="1:7">
      <c r="A1078" s="4">
        <v>1852</v>
      </c>
      <c r="B1078" s="4">
        <v>113</v>
      </c>
      <c r="C1078" s="3">
        <v>422</v>
      </c>
      <c r="D1078" s="3">
        <v>4</v>
      </c>
      <c r="E1078" s="3">
        <v>1</v>
      </c>
      <c r="F1078" s="3" t="s">
        <v>56</v>
      </c>
      <c r="G1078" s="4">
        <f t="shared" si="16"/>
        <v>106.4</v>
      </c>
    </row>
    <row r="1079" spans="1:7">
      <c r="A1079" s="4">
        <v>1853</v>
      </c>
      <c r="B1079" s="4">
        <v>102</v>
      </c>
      <c r="C1079" s="3">
        <v>412</v>
      </c>
      <c r="D1079" s="3">
        <v>1</v>
      </c>
      <c r="E1079" s="3">
        <v>1</v>
      </c>
      <c r="F1079" s="3" t="s">
        <v>52</v>
      </c>
      <c r="G1079" s="4">
        <f t="shared" si="16"/>
        <v>106.8</v>
      </c>
    </row>
    <row r="1080" spans="1:7">
      <c r="A1080" s="4">
        <v>1854</v>
      </c>
      <c r="B1080" s="4">
        <v>102</v>
      </c>
      <c r="C1080" s="3">
        <v>412</v>
      </c>
      <c r="D1080" s="3">
        <v>3</v>
      </c>
      <c r="E1080" s="3">
        <v>2</v>
      </c>
      <c r="F1080" s="3" t="s">
        <v>57</v>
      </c>
      <c r="G1080" s="4">
        <f t="shared" si="16"/>
        <v>108.4</v>
      </c>
    </row>
    <row r="1081" spans="1:7">
      <c r="A1081" s="4">
        <v>1855</v>
      </c>
      <c r="B1081" s="4">
        <v>101</v>
      </c>
      <c r="C1081" s="3">
        <v>411</v>
      </c>
      <c r="D1081" s="3">
        <v>4</v>
      </c>
      <c r="E1081" s="3">
        <v>1</v>
      </c>
      <c r="F1081" s="3" t="s">
        <v>56</v>
      </c>
      <c r="G1081" s="4">
        <f t="shared" si="16"/>
        <v>108.7</v>
      </c>
    </row>
    <row r="1082" spans="1:7">
      <c r="A1082" s="4">
        <v>1856</v>
      </c>
      <c r="B1082" s="4">
        <v>111</v>
      </c>
      <c r="C1082" s="3">
        <v>420</v>
      </c>
      <c r="D1082" s="3">
        <v>7</v>
      </c>
      <c r="E1082" s="3">
        <v>1</v>
      </c>
      <c r="F1082" s="3" t="s">
        <v>48</v>
      </c>
      <c r="G1082" s="4">
        <f t="shared" si="16"/>
        <v>108.3</v>
      </c>
    </row>
    <row r="1083" spans="1:7">
      <c r="A1083" s="4">
        <v>1857</v>
      </c>
      <c r="B1083" s="4">
        <v>108</v>
      </c>
      <c r="C1083" s="3">
        <v>418</v>
      </c>
      <c r="D1083" s="3">
        <v>4</v>
      </c>
      <c r="E1083" s="3">
        <v>1</v>
      </c>
      <c r="F1083" s="3" t="s">
        <v>55</v>
      </c>
      <c r="G1083" s="4">
        <f t="shared" si="16"/>
        <v>107.4</v>
      </c>
    </row>
    <row r="1084" spans="1:7">
      <c r="A1084" s="4">
        <v>1858</v>
      </c>
      <c r="B1084" s="4">
        <v>104</v>
      </c>
      <c r="C1084" s="3">
        <v>414</v>
      </c>
      <c r="D1084" s="3">
        <v>7</v>
      </c>
      <c r="E1084" s="3">
        <v>1</v>
      </c>
      <c r="F1084" s="3" t="s">
        <v>48</v>
      </c>
      <c r="G1084" s="4">
        <f t="shared" si="16"/>
        <v>106.7</v>
      </c>
    </row>
    <row r="1085" spans="1:7">
      <c r="A1085" s="4">
        <v>1859</v>
      </c>
      <c r="B1085" s="4">
        <v>110</v>
      </c>
      <c r="C1085" s="3">
        <v>420</v>
      </c>
      <c r="D1085" s="3">
        <v>3</v>
      </c>
      <c r="E1085" s="3">
        <v>2</v>
      </c>
      <c r="F1085" s="3" t="s">
        <v>54</v>
      </c>
      <c r="G1085" s="4">
        <f t="shared" si="16"/>
        <v>106.7</v>
      </c>
    </row>
    <row r="1086" spans="1:7">
      <c r="A1086" s="4">
        <v>1860</v>
      </c>
      <c r="B1086" s="4">
        <v>113</v>
      </c>
      <c r="C1086" s="3">
        <v>422</v>
      </c>
      <c r="D1086" s="3">
        <v>7</v>
      </c>
      <c r="E1086" s="3">
        <v>2</v>
      </c>
      <c r="F1086" s="3" t="s">
        <v>48</v>
      </c>
      <c r="G1086" s="4">
        <f t="shared" si="16"/>
        <v>106.2</v>
      </c>
    </row>
    <row r="1087" spans="1:7">
      <c r="A1087" s="4">
        <v>1861</v>
      </c>
      <c r="B1087" s="4">
        <v>100</v>
      </c>
      <c r="C1087" s="3">
        <v>410</v>
      </c>
      <c r="D1087" s="3">
        <v>7</v>
      </c>
      <c r="E1087" s="3">
        <v>1</v>
      </c>
      <c r="F1087" s="3" t="s">
        <v>48</v>
      </c>
      <c r="G1087" s="4">
        <f t="shared" si="16"/>
        <v>104.8</v>
      </c>
    </row>
    <row r="1088" spans="1:7">
      <c r="A1088" s="4">
        <v>1862</v>
      </c>
      <c r="B1088" s="4">
        <v>117</v>
      </c>
      <c r="C1088" s="3">
        <v>427</v>
      </c>
      <c r="D1088" s="3">
        <v>3</v>
      </c>
      <c r="E1088" s="3">
        <v>2</v>
      </c>
      <c r="F1088" s="3" t="s">
        <v>51</v>
      </c>
      <c r="G1088" s="4">
        <f t="shared" si="16"/>
        <v>105.2</v>
      </c>
    </row>
    <row r="1089" spans="1:7">
      <c r="A1089" s="4">
        <v>1863</v>
      </c>
      <c r="B1089" s="4">
        <v>118</v>
      </c>
      <c r="C1089" s="3">
        <v>428</v>
      </c>
      <c r="D1089" s="3">
        <v>4</v>
      </c>
      <c r="E1089" s="3">
        <v>4</v>
      </c>
      <c r="F1089" s="3" t="s">
        <v>53</v>
      </c>
      <c r="G1089" s="4">
        <f t="shared" si="16"/>
        <v>103.88888888888889</v>
      </c>
    </row>
    <row r="1090" spans="1:7">
      <c r="A1090" s="4">
        <v>1864</v>
      </c>
      <c r="B1090" s="4">
        <v>105</v>
      </c>
      <c r="C1090" s="3">
        <v>414</v>
      </c>
      <c r="D1090" s="3">
        <v>1</v>
      </c>
      <c r="E1090" s="3">
        <v>1</v>
      </c>
      <c r="F1090" s="3" t="s">
        <v>52</v>
      </c>
      <c r="G1090" s="4">
        <f t="shared" si="16"/>
        <v>102.33333333333333</v>
      </c>
    </row>
    <row r="1091" spans="1:7">
      <c r="A1091" s="4">
        <v>1865</v>
      </c>
      <c r="B1091" s="4">
        <v>97</v>
      </c>
      <c r="C1091" s="3">
        <v>407</v>
      </c>
      <c r="D1091" s="3">
        <v>7</v>
      </c>
      <c r="E1091" s="3">
        <v>1</v>
      </c>
      <c r="F1091" s="3" t="s">
        <v>48</v>
      </c>
      <c r="G1091" s="4">
        <f t="shared" si="16"/>
        <v>102.55555555555556</v>
      </c>
    </row>
    <row r="1092" spans="1:7">
      <c r="A1092" s="4">
        <v>1866</v>
      </c>
      <c r="B1092" s="4">
        <v>102</v>
      </c>
      <c r="C1092" s="3">
        <v>412</v>
      </c>
      <c r="D1092" s="3">
        <v>3</v>
      </c>
      <c r="E1092" s="3">
        <v>2</v>
      </c>
      <c r="F1092" s="3" t="s">
        <v>51</v>
      </c>
      <c r="G1092" s="4">
        <f t="shared" si="16"/>
        <v>103.22222222222223</v>
      </c>
    </row>
    <row r="1093" spans="1:7">
      <c r="A1093" s="4">
        <v>1867</v>
      </c>
      <c r="B1093" s="4">
        <v>101</v>
      </c>
      <c r="C1093" s="3">
        <v>411</v>
      </c>
      <c r="D1093" s="3">
        <v>4</v>
      </c>
      <c r="E1093" s="3">
        <v>2</v>
      </c>
      <c r="F1093" s="3" t="s">
        <v>50</v>
      </c>
      <c r="G1093" s="4">
        <f t="shared" si="16"/>
        <v>104.22222222222223</v>
      </c>
    </row>
    <row r="1094" spans="1:7">
      <c r="A1094" s="4">
        <v>1868</v>
      </c>
      <c r="B1094" s="4">
        <v>104</v>
      </c>
      <c r="C1094" s="3">
        <v>413</v>
      </c>
      <c r="D1094" s="3">
        <v>7</v>
      </c>
      <c r="E1094" s="3">
        <v>2</v>
      </c>
      <c r="F1094" s="3" t="s">
        <v>49</v>
      </c>
      <c r="G1094" s="4">
        <f t="shared" si="16"/>
        <v>104.55555555555556</v>
      </c>
    </row>
    <row r="1095" spans="1:7">
      <c r="A1095" s="4">
        <v>1869</v>
      </c>
      <c r="B1095" s="4">
        <v>105</v>
      </c>
      <c r="C1095" s="3">
        <v>415</v>
      </c>
      <c r="D1095" s="3">
        <v>7</v>
      </c>
      <c r="E1095" s="3">
        <v>2</v>
      </c>
      <c r="F1095" s="3" t="s">
        <v>48</v>
      </c>
      <c r="G1095" s="4">
        <f t="shared" si="16"/>
        <v>104.22222222222223</v>
      </c>
    </row>
    <row r="1096" spans="1:7">
      <c r="A1096" s="4">
        <v>1870</v>
      </c>
      <c r="B1096" s="4">
        <v>99</v>
      </c>
      <c r="C1096" s="3">
        <v>409</v>
      </c>
      <c r="D1096" s="3">
        <v>7</v>
      </c>
      <c r="E1096" s="3">
        <v>1</v>
      </c>
      <c r="F1096" s="3" t="s">
        <v>48</v>
      </c>
      <c r="G1096" s="4">
        <f t="shared" si="16"/>
        <v>103.88888888888889</v>
      </c>
    </row>
    <row r="1097" spans="1:7">
      <c r="A1097" s="4">
        <v>1871</v>
      </c>
      <c r="B1097" s="4">
        <v>104</v>
      </c>
      <c r="C1097" s="3">
        <v>414</v>
      </c>
      <c r="D1097" s="3">
        <v>7</v>
      </c>
      <c r="E1097" s="3">
        <v>1</v>
      </c>
      <c r="F1097" s="3" t="s">
        <v>48</v>
      </c>
      <c r="G1097" s="4">
        <f t="shared" si="16"/>
        <v>105.11111111111111</v>
      </c>
    </row>
    <row r="1098" spans="1:7">
      <c r="A1098" s="4">
        <v>1872</v>
      </c>
      <c r="B1098" s="4"/>
      <c r="C1098" s="3"/>
      <c r="D1098" s="3"/>
      <c r="E1098" s="3"/>
      <c r="F1098" s="3" t="s">
        <v>32</v>
      </c>
      <c r="G1098" s="4">
        <f t="shared" si="16"/>
        <v>106</v>
      </c>
    </row>
    <row r="1099" spans="1:7">
      <c r="A1099" s="4">
        <v>1873</v>
      </c>
      <c r="B1099" s="4">
        <v>104</v>
      </c>
      <c r="C1099" s="3">
        <v>414</v>
      </c>
      <c r="D1099" s="3">
        <v>7</v>
      </c>
      <c r="E1099" s="3">
        <v>2</v>
      </c>
      <c r="F1099" s="3" t="s">
        <v>47</v>
      </c>
      <c r="G1099" s="4">
        <f t="shared" si="16"/>
        <v>105.1</v>
      </c>
    </row>
    <row r="1100" spans="1:7">
      <c r="A1100" s="4">
        <v>1874</v>
      </c>
      <c r="B1100" s="4">
        <v>107</v>
      </c>
      <c r="C1100" s="3">
        <v>417</v>
      </c>
      <c r="D1100" s="3">
        <v>7</v>
      </c>
      <c r="E1100" s="3">
        <v>2</v>
      </c>
      <c r="F1100" s="3" t="s">
        <v>47</v>
      </c>
      <c r="G1100" s="4">
        <f t="shared" si="16"/>
        <v>105.4</v>
      </c>
    </row>
    <row r="1101" spans="1:7">
      <c r="A1101" s="4">
        <v>1875</v>
      </c>
      <c r="B1101" s="4">
        <v>103</v>
      </c>
      <c r="C1101" s="3">
        <v>413</v>
      </c>
      <c r="D1101" s="3">
        <v>7</v>
      </c>
      <c r="E1101" s="3">
        <v>2</v>
      </c>
      <c r="F1101" s="3" t="s">
        <v>47</v>
      </c>
      <c r="G1101" s="4">
        <f t="shared" si="16"/>
        <v>105.6</v>
      </c>
    </row>
    <row r="1102" spans="1:7">
      <c r="A1102" s="4">
        <v>1876</v>
      </c>
      <c r="B1102" s="4">
        <v>111</v>
      </c>
      <c r="C1102" s="3">
        <v>420</v>
      </c>
      <c r="D1102" s="3">
        <v>7</v>
      </c>
      <c r="E1102" s="3">
        <v>2</v>
      </c>
      <c r="F1102" s="3" t="s">
        <v>47</v>
      </c>
      <c r="G1102" s="4">
        <f t="shared" si="16"/>
        <v>106.6</v>
      </c>
    </row>
    <row r="1103" spans="1:7">
      <c r="A1103" s="4">
        <v>1877</v>
      </c>
      <c r="B1103" s="4">
        <v>104</v>
      </c>
      <c r="C1103" s="3">
        <v>414</v>
      </c>
      <c r="D1103" s="3">
        <v>3</v>
      </c>
      <c r="E1103" s="3">
        <v>1</v>
      </c>
      <c r="F1103" s="3" t="s">
        <v>46</v>
      </c>
      <c r="G1103" s="4">
        <f t="shared" si="16"/>
        <v>106.3</v>
      </c>
    </row>
    <row r="1104" spans="1:7">
      <c r="A1104" s="4">
        <v>1878</v>
      </c>
      <c r="B1104" s="4">
        <v>101</v>
      </c>
      <c r="C1104" s="3">
        <v>411</v>
      </c>
      <c r="D1104" s="3">
        <v>7</v>
      </c>
      <c r="E1104" s="3">
        <v>2</v>
      </c>
      <c r="F1104" s="3" t="s">
        <v>47</v>
      </c>
      <c r="G1104" s="4">
        <f t="shared" si="16"/>
        <v>106.8</v>
      </c>
    </row>
    <row r="1105" spans="1:7">
      <c r="A1105" s="4">
        <v>1879</v>
      </c>
      <c r="B1105" s="4">
        <v>102</v>
      </c>
      <c r="C1105" s="3">
        <v>412</v>
      </c>
      <c r="D1105" s="3">
        <v>3</v>
      </c>
      <c r="E1105" s="3">
        <v>2</v>
      </c>
      <c r="F1105" s="3" t="s">
        <v>46</v>
      </c>
      <c r="G1105" s="4">
        <f t="shared" si="16"/>
        <v>107.4</v>
      </c>
    </row>
    <row r="1106" spans="1:7">
      <c r="A1106" s="4">
        <v>1880</v>
      </c>
      <c r="B1106" s="4">
        <v>110</v>
      </c>
      <c r="C1106" s="3">
        <v>419</v>
      </c>
      <c r="D1106" s="3">
        <v>3</v>
      </c>
      <c r="E1106" s="3">
        <v>2</v>
      </c>
      <c r="F1106" s="3" t="s">
        <v>46</v>
      </c>
      <c r="G1106" s="4">
        <f t="shared" si="16"/>
        <v>108.1</v>
      </c>
    </row>
    <row r="1107" spans="1:7">
      <c r="A1107" s="4">
        <v>1881</v>
      </c>
      <c r="B1107" s="4">
        <v>112</v>
      </c>
      <c r="C1107" s="3">
        <v>422</v>
      </c>
      <c r="D1107" s="3">
        <v>3</v>
      </c>
      <c r="E1107" s="3">
        <v>1</v>
      </c>
      <c r="F1107" s="3" t="s">
        <v>45</v>
      </c>
      <c r="G1107" s="4">
        <f t="shared" si="16"/>
        <v>106.9</v>
      </c>
    </row>
    <row r="1108" spans="1:7">
      <c r="A1108" s="4">
        <v>1882</v>
      </c>
      <c r="B1108" s="4">
        <v>97</v>
      </c>
      <c r="C1108" s="3">
        <v>407</v>
      </c>
      <c r="D1108" s="3">
        <v>3</v>
      </c>
      <c r="E1108" s="3">
        <v>1</v>
      </c>
      <c r="F1108" s="3" t="s">
        <v>46</v>
      </c>
      <c r="G1108" s="4">
        <f t="shared" si="16"/>
        <v>105.6</v>
      </c>
    </row>
    <row r="1109" spans="1:7">
      <c r="A1109" s="4">
        <v>1883</v>
      </c>
      <c r="B1109" s="4">
        <v>107</v>
      </c>
      <c r="C1109" s="3">
        <v>417</v>
      </c>
      <c r="D1109" s="3">
        <v>3</v>
      </c>
      <c r="E1109" s="3">
        <v>2</v>
      </c>
      <c r="F1109" s="3" t="s">
        <v>46</v>
      </c>
      <c r="G1109" s="4">
        <f t="shared" si="16"/>
        <v>107.4</v>
      </c>
    </row>
    <row r="1110" spans="1:7">
      <c r="A1110" s="4">
        <v>1884</v>
      </c>
      <c r="B1110" s="4">
        <v>109</v>
      </c>
      <c r="C1110" s="3">
        <v>418</v>
      </c>
      <c r="D1110" s="3">
        <v>3</v>
      </c>
      <c r="E1110" s="3">
        <v>2</v>
      </c>
      <c r="F1110" s="3" t="s">
        <v>46</v>
      </c>
      <c r="G1110" s="4">
        <f t="shared" si="16"/>
        <v>107.6</v>
      </c>
    </row>
    <row r="1111" spans="1:7">
      <c r="A1111" s="4">
        <v>1885</v>
      </c>
      <c r="B1111" s="4">
        <v>113</v>
      </c>
      <c r="C1111" s="3">
        <v>423</v>
      </c>
      <c r="D1111" s="3">
        <v>4</v>
      </c>
      <c r="E1111" s="3">
        <v>2</v>
      </c>
      <c r="F1111" s="3" t="s">
        <v>30</v>
      </c>
      <c r="G1111" s="4">
        <f t="shared" si="16"/>
        <v>106.5</v>
      </c>
    </row>
    <row r="1112" spans="1:7">
      <c r="A1112" s="4">
        <v>1886</v>
      </c>
      <c r="B1112" s="4">
        <v>108</v>
      </c>
      <c r="C1112" s="3">
        <v>418</v>
      </c>
      <c r="D1112" s="3">
        <v>3</v>
      </c>
      <c r="E1112" s="3">
        <v>2</v>
      </c>
      <c r="F1112" s="3" t="s">
        <v>46</v>
      </c>
      <c r="G1112" s="4">
        <f t="shared" si="16"/>
        <v>105.77777777777777</v>
      </c>
    </row>
    <row r="1113" spans="1:7">
      <c r="A1113" s="4">
        <v>1887</v>
      </c>
      <c r="B1113" s="4">
        <v>109</v>
      </c>
      <c r="C1113" s="3">
        <v>419</v>
      </c>
      <c r="D1113" s="3">
        <v>4</v>
      </c>
      <c r="E1113" s="3">
        <v>2</v>
      </c>
      <c r="F1113" s="3" t="s">
        <v>30</v>
      </c>
      <c r="G1113" s="4">
        <f t="shared" si="16"/>
        <v>105.55555555555556</v>
      </c>
    </row>
    <row r="1114" spans="1:7">
      <c r="A1114" s="4">
        <v>1888</v>
      </c>
      <c r="B1114" s="4">
        <v>107</v>
      </c>
      <c r="C1114" s="3">
        <v>416</v>
      </c>
      <c r="D1114" s="3">
        <v>4</v>
      </c>
      <c r="E1114" s="3">
        <v>0</v>
      </c>
      <c r="F1114" s="3" t="s">
        <v>30</v>
      </c>
      <c r="G1114" s="4">
        <f t="shared" si="16"/>
        <v>105.22222222222223</v>
      </c>
    </row>
    <row r="1115" spans="1:7">
      <c r="A1115" s="4">
        <v>1889</v>
      </c>
      <c r="B1115" s="4">
        <v>109</v>
      </c>
      <c r="C1115" s="3">
        <v>419</v>
      </c>
      <c r="D1115" s="3">
        <v>4</v>
      </c>
      <c r="E1115" s="3">
        <v>0</v>
      </c>
      <c r="F1115" s="3" t="s">
        <v>30</v>
      </c>
      <c r="G1115" s="4">
        <f t="shared" si="16"/>
        <v>105.33333333333333</v>
      </c>
    </row>
    <row r="1116" spans="1:7">
      <c r="A1116" s="4">
        <v>1890</v>
      </c>
      <c r="B1116" s="4">
        <v>98</v>
      </c>
      <c r="C1116" s="3">
        <v>408</v>
      </c>
      <c r="D1116" s="3">
        <v>4</v>
      </c>
      <c r="E1116" s="3">
        <v>0</v>
      </c>
      <c r="F1116" s="3" t="s">
        <v>45</v>
      </c>
      <c r="G1116" s="4">
        <f t="shared" ref="G1116:G1179" si="17">AVERAGE(B1116:B1125)</f>
        <v>104.22222222222223</v>
      </c>
    </row>
    <row r="1117" spans="1:7">
      <c r="A1117" s="4">
        <v>1891</v>
      </c>
      <c r="B1117" s="4">
        <v>99</v>
      </c>
      <c r="C1117" s="3">
        <v>409</v>
      </c>
      <c r="D1117" s="3">
        <v>4</v>
      </c>
      <c r="E1117" s="3">
        <v>0</v>
      </c>
      <c r="F1117" s="3" t="s">
        <v>30</v>
      </c>
      <c r="G1117" s="4">
        <f t="shared" si="17"/>
        <v>104.66666666666667</v>
      </c>
    </row>
    <row r="1118" spans="1:7">
      <c r="A1118" s="4">
        <v>1892</v>
      </c>
      <c r="B1118" s="4">
        <v>115</v>
      </c>
      <c r="C1118" s="3">
        <v>424</v>
      </c>
      <c r="D1118" s="3">
        <v>4</v>
      </c>
      <c r="E1118" s="3">
        <v>0</v>
      </c>
      <c r="F1118" s="3" t="s">
        <v>30</v>
      </c>
      <c r="G1118" s="4">
        <f t="shared" si="17"/>
        <v>105</v>
      </c>
    </row>
    <row r="1119" spans="1:7">
      <c r="A1119" s="4">
        <v>1893</v>
      </c>
      <c r="B1119" s="4">
        <v>109</v>
      </c>
      <c r="C1119" s="3">
        <v>419</v>
      </c>
      <c r="D1119" s="3">
        <v>4</v>
      </c>
      <c r="E1119" s="3">
        <v>0</v>
      </c>
      <c r="F1119" s="3" t="s">
        <v>30</v>
      </c>
      <c r="G1119" s="4">
        <f t="shared" si="17"/>
        <v>103.11111111111111</v>
      </c>
    </row>
    <row r="1120" spans="1:7">
      <c r="A1120" s="4">
        <v>1894</v>
      </c>
      <c r="B1120" s="4">
        <v>98</v>
      </c>
      <c r="C1120" s="3">
        <v>408</v>
      </c>
      <c r="D1120" s="3">
        <v>4</v>
      </c>
      <c r="E1120" s="3">
        <v>0</v>
      </c>
      <c r="F1120" s="3" t="s">
        <v>30</v>
      </c>
      <c r="G1120" s="4">
        <f t="shared" si="17"/>
        <v>102</v>
      </c>
    </row>
    <row r="1121" spans="1:7">
      <c r="A1121" s="4">
        <v>1895</v>
      </c>
      <c r="B1121" s="4"/>
      <c r="C1121" s="3"/>
      <c r="D1121" s="3"/>
      <c r="E1121" s="3"/>
      <c r="F1121" s="3" t="s">
        <v>32</v>
      </c>
      <c r="G1121" s="4">
        <f t="shared" si="17"/>
        <v>103.11111111111111</v>
      </c>
    </row>
    <row r="1122" spans="1:7">
      <c r="A1122" s="4">
        <v>1896</v>
      </c>
      <c r="B1122" s="4">
        <v>106</v>
      </c>
      <c r="C1122" s="3">
        <v>415</v>
      </c>
      <c r="D1122" s="3">
        <v>4</v>
      </c>
      <c r="E1122" s="3">
        <v>0</v>
      </c>
      <c r="F1122" s="3" t="s">
        <v>30</v>
      </c>
      <c r="G1122" s="4">
        <f t="shared" si="17"/>
        <v>103.3</v>
      </c>
    </row>
    <row r="1123" spans="1:7">
      <c r="A1123" s="4">
        <v>1897</v>
      </c>
      <c r="B1123" s="4">
        <v>106</v>
      </c>
      <c r="C1123" s="3">
        <v>416</v>
      </c>
      <c r="D1123" s="3">
        <v>4</v>
      </c>
      <c r="E1123" s="3">
        <v>0</v>
      </c>
      <c r="F1123" s="3" t="s">
        <v>30</v>
      </c>
      <c r="G1123" s="4">
        <f t="shared" si="17"/>
        <v>103.2</v>
      </c>
    </row>
    <row r="1124" spans="1:7">
      <c r="A1124" s="4">
        <v>1898</v>
      </c>
      <c r="B1124" s="4">
        <v>108</v>
      </c>
      <c r="C1124" s="3">
        <v>418</v>
      </c>
      <c r="D1124" s="3">
        <v>4</v>
      </c>
      <c r="E1124" s="3">
        <v>0</v>
      </c>
      <c r="F1124" s="3" t="s">
        <v>30</v>
      </c>
      <c r="G1124" s="4">
        <f t="shared" si="17"/>
        <v>102.9</v>
      </c>
    </row>
    <row r="1125" spans="1:7">
      <c r="A1125" s="4">
        <v>1899</v>
      </c>
      <c r="B1125" s="4">
        <v>99</v>
      </c>
      <c r="C1125" s="3">
        <v>409</v>
      </c>
      <c r="D1125" s="3">
        <v>4</v>
      </c>
      <c r="E1125" s="3">
        <v>0</v>
      </c>
      <c r="F1125" s="3" t="s">
        <v>30</v>
      </c>
      <c r="G1125" s="4">
        <f t="shared" si="17"/>
        <v>102.3</v>
      </c>
    </row>
    <row r="1126" spans="1:7">
      <c r="A1126" s="4">
        <v>1900</v>
      </c>
      <c r="B1126" s="4">
        <v>102</v>
      </c>
      <c r="C1126" s="3">
        <v>412</v>
      </c>
      <c r="D1126" s="3">
        <v>4</v>
      </c>
      <c r="E1126" s="3">
        <v>0</v>
      </c>
      <c r="F1126" s="3" t="s">
        <v>30</v>
      </c>
      <c r="G1126" s="4">
        <f t="shared" si="17"/>
        <v>103.2</v>
      </c>
    </row>
    <row r="1127" spans="1:7">
      <c r="A1127" s="4">
        <v>1901</v>
      </c>
      <c r="B1127" s="4">
        <v>102</v>
      </c>
      <c r="C1127" s="3">
        <v>412</v>
      </c>
      <c r="D1127" s="3">
        <v>4</v>
      </c>
      <c r="E1127" s="3">
        <v>0</v>
      </c>
      <c r="F1127" s="3" t="s">
        <v>30</v>
      </c>
      <c r="G1127" s="4">
        <f t="shared" si="17"/>
        <v>103.4</v>
      </c>
    </row>
    <row r="1128" spans="1:7">
      <c r="A1128" s="4">
        <v>1902</v>
      </c>
      <c r="B1128" s="4">
        <v>98</v>
      </c>
      <c r="C1128" s="3">
        <v>408</v>
      </c>
      <c r="D1128" s="3">
        <v>4</v>
      </c>
      <c r="E1128" s="3">
        <v>0</v>
      </c>
      <c r="F1128" s="3" t="s">
        <v>44</v>
      </c>
      <c r="G1128" s="4">
        <f t="shared" si="17"/>
        <v>103</v>
      </c>
    </row>
    <row r="1129" spans="1:7">
      <c r="A1129" s="4">
        <v>1903</v>
      </c>
      <c r="B1129" s="4">
        <v>99</v>
      </c>
      <c r="C1129" s="3">
        <v>409</v>
      </c>
      <c r="D1129" s="3">
        <v>4</v>
      </c>
      <c r="E1129" s="3">
        <v>0</v>
      </c>
      <c r="F1129" s="3" t="s">
        <v>30</v>
      </c>
      <c r="G1129" s="4">
        <f t="shared" si="17"/>
        <v>103.7</v>
      </c>
    </row>
    <row r="1130" spans="1:7">
      <c r="A1130" s="4">
        <v>1904</v>
      </c>
      <c r="B1130" s="4">
        <v>108</v>
      </c>
      <c r="C1130" s="3">
        <v>417</v>
      </c>
      <c r="D1130" s="3">
        <v>4</v>
      </c>
      <c r="E1130" s="3">
        <v>0</v>
      </c>
      <c r="F1130" s="3" t="s">
        <v>30</v>
      </c>
      <c r="G1130" s="4">
        <f t="shared" si="17"/>
        <v>104.1</v>
      </c>
    </row>
    <row r="1131" spans="1:7">
      <c r="A1131" s="4">
        <v>1905</v>
      </c>
      <c r="B1131" s="4">
        <v>105</v>
      </c>
      <c r="C1131" s="3">
        <v>415</v>
      </c>
      <c r="D1131" s="3">
        <v>4</v>
      </c>
      <c r="E1131" s="3">
        <v>0</v>
      </c>
      <c r="F1131" s="3" t="s">
        <v>30</v>
      </c>
      <c r="G1131" s="4">
        <f t="shared" si="17"/>
        <v>103.5</v>
      </c>
    </row>
    <row r="1132" spans="1:7">
      <c r="A1132" s="4">
        <v>1906</v>
      </c>
      <c r="B1132" s="4">
        <v>105</v>
      </c>
      <c r="C1132" s="3">
        <v>415</v>
      </c>
      <c r="D1132" s="3">
        <v>4</v>
      </c>
      <c r="E1132" s="3">
        <v>0</v>
      </c>
      <c r="F1132" s="3" t="s">
        <v>44</v>
      </c>
      <c r="G1132" s="4">
        <f t="shared" si="17"/>
        <v>103.2</v>
      </c>
    </row>
    <row r="1133" spans="1:7">
      <c r="A1133" s="4">
        <v>1907</v>
      </c>
      <c r="B1133" s="4">
        <v>103</v>
      </c>
      <c r="C1133" s="3">
        <v>413</v>
      </c>
      <c r="D1133" s="3">
        <v>4</v>
      </c>
      <c r="E1133" s="3">
        <v>0</v>
      </c>
      <c r="F1133" s="3" t="s">
        <v>44</v>
      </c>
      <c r="G1133" s="4">
        <f t="shared" si="17"/>
        <v>103.9</v>
      </c>
    </row>
    <row r="1134" spans="1:7">
      <c r="A1134" s="4">
        <v>1908</v>
      </c>
      <c r="B1134" s="4">
        <v>102</v>
      </c>
      <c r="C1134" s="3">
        <v>411</v>
      </c>
      <c r="D1134" s="3">
        <v>4</v>
      </c>
      <c r="E1134" s="3">
        <v>0</v>
      </c>
      <c r="F1134" s="3" t="s">
        <v>42</v>
      </c>
      <c r="G1134" s="4">
        <f t="shared" si="17"/>
        <v>103.9</v>
      </c>
    </row>
    <row r="1135" spans="1:7">
      <c r="A1135" s="4">
        <v>1909</v>
      </c>
      <c r="B1135" s="4">
        <v>108</v>
      </c>
      <c r="C1135" s="3">
        <v>418</v>
      </c>
      <c r="D1135" s="3">
        <v>4</v>
      </c>
      <c r="E1135" s="3">
        <v>0</v>
      </c>
      <c r="F1135" s="3" t="s">
        <v>42</v>
      </c>
      <c r="G1135" s="4">
        <f t="shared" si="17"/>
        <v>104.1</v>
      </c>
    </row>
    <row r="1136" spans="1:7">
      <c r="A1136" s="4">
        <v>1910</v>
      </c>
      <c r="B1136" s="4">
        <v>104</v>
      </c>
      <c r="C1136" s="3">
        <v>414</v>
      </c>
      <c r="D1136" s="3">
        <v>4</v>
      </c>
      <c r="E1136" s="3">
        <v>0</v>
      </c>
      <c r="F1136" s="3" t="s">
        <v>42</v>
      </c>
      <c r="G1136" s="4">
        <f t="shared" si="17"/>
        <v>103.66666666666667</v>
      </c>
    </row>
    <row r="1137" spans="1:7">
      <c r="A1137" s="4">
        <v>1911</v>
      </c>
      <c r="B1137" s="4">
        <v>98</v>
      </c>
      <c r="C1137" s="3">
        <v>408</v>
      </c>
      <c r="D1137" s="3">
        <v>4</v>
      </c>
      <c r="E1137" s="3">
        <v>0</v>
      </c>
      <c r="F1137" s="3" t="s">
        <v>43</v>
      </c>
      <c r="G1137" s="4">
        <f t="shared" si="17"/>
        <v>103.66666666666667</v>
      </c>
    </row>
    <row r="1138" spans="1:7">
      <c r="A1138" s="4">
        <v>1912</v>
      </c>
      <c r="B1138" s="4">
        <v>105</v>
      </c>
      <c r="C1138" s="3">
        <v>414</v>
      </c>
      <c r="D1138" s="3">
        <v>4</v>
      </c>
      <c r="E1138" s="3">
        <v>0</v>
      </c>
      <c r="F1138" s="3" t="s">
        <v>42</v>
      </c>
      <c r="G1138" s="4">
        <f t="shared" si="17"/>
        <v>104.375</v>
      </c>
    </row>
    <row r="1139" spans="1:7">
      <c r="A1139" s="4">
        <v>1913</v>
      </c>
      <c r="B1139" s="4">
        <v>103</v>
      </c>
      <c r="C1139" s="3">
        <v>413</v>
      </c>
      <c r="D1139" s="3">
        <v>4</v>
      </c>
      <c r="E1139" s="3">
        <v>0</v>
      </c>
      <c r="F1139" s="3" t="s">
        <v>40</v>
      </c>
      <c r="G1139" s="4">
        <f t="shared" si="17"/>
        <v>103.875</v>
      </c>
    </row>
    <row r="1140" spans="1:7">
      <c r="A1140" s="4">
        <v>1914</v>
      </c>
      <c r="B1140" s="4">
        <v>102</v>
      </c>
      <c r="C1140" s="3">
        <v>412</v>
      </c>
      <c r="D1140" s="3">
        <v>4</v>
      </c>
      <c r="E1140" s="3">
        <v>0</v>
      </c>
      <c r="F1140" s="3" t="s">
        <v>41</v>
      </c>
      <c r="G1140" s="4">
        <f t="shared" si="17"/>
        <v>103.125</v>
      </c>
    </row>
    <row r="1141" spans="1:7">
      <c r="A1141" s="4">
        <v>1915</v>
      </c>
      <c r="B1141" s="4">
        <v>102</v>
      </c>
      <c r="C1141" s="3">
        <v>412</v>
      </c>
      <c r="D1141" s="3">
        <v>4</v>
      </c>
      <c r="E1141" s="3">
        <v>0</v>
      </c>
      <c r="F1141" s="3" t="s">
        <v>30</v>
      </c>
      <c r="G1141" s="4">
        <f t="shared" si="17"/>
        <v>104.25</v>
      </c>
    </row>
    <row r="1142" spans="1:7">
      <c r="A1142" s="4">
        <v>1916</v>
      </c>
      <c r="B1142" s="4">
        <v>112</v>
      </c>
      <c r="C1142" s="3">
        <v>421</v>
      </c>
      <c r="D1142" s="3">
        <v>4</v>
      </c>
      <c r="E1142" s="3">
        <v>0</v>
      </c>
      <c r="F1142" s="3" t="s">
        <v>40</v>
      </c>
      <c r="G1142" s="4">
        <f t="shared" si="17"/>
        <v>105</v>
      </c>
    </row>
    <row r="1143" spans="1:7">
      <c r="A1143" s="4">
        <v>1917</v>
      </c>
      <c r="B1143" s="4">
        <v>103</v>
      </c>
      <c r="C1143" s="3">
        <v>413</v>
      </c>
      <c r="D1143" s="3">
        <v>4</v>
      </c>
      <c r="E1143" s="3">
        <v>0</v>
      </c>
      <c r="F1143" s="3" t="s">
        <v>30</v>
      </c>
      <c r="G1143" s="4">
        <f t="shared" si="17"/>
        <v>104.5</v>
      </c>
    </row>
    <row r="1144" spans="1:7">
      <c r="A1144" s="4">
        <v>1918</v>
      </c>
      <c r="B1144" s="4">
        <v>104</v>
      </c>
      <c r="C1144" s="3">
        <v>414</v>
      </c>
      <c r="D1144" s="3">
        <v>4</v>
      </c>
      <c r="E1144" s="3">
        <v>0</v>
      </c>
      <c r="F1144" s="3" t="s">
        <v>39</v>
      </c>
      <c r="G1144" s="4">
        <f t="shared" si="17"/>
        <v>105</v>
      </c>
    </row>
    <row r="1145" spans="1:7">
      <c r="A1145" s="4">
        <v>1919</v>
      </c>
      <c r="B1145" s="4"/>
      <c r="C1145" s="3"/>
      <c r="D1145" s="3"/>
      <c r="E1145" s="3"/>
      <c r="F1145" s="3" t="s">
        <v>32</v>
      </c>
      <c r="G1145" s="4">
        <f t="shared" si="17"/>
        <v>105.375</v>
      </c>
    </row>
    <row r="1146" spans="1:7">
      <c r="A1146" s="4">
        <v>1920</v>
      </c>
      <c r="B1146" s="4">
        <v>104</v>
      </c>
      <c r="C1146" s="3">
        <v>413</v>
      </c>
      <c r="D1146" s="3">
        <v>4</v>
      </c>
      <c r="E1146" s="3">
        <v>0</v>
      </c>
      <c r="F1146" s="3" t="s">
        <v>30</v>
      </c>
      <c r="G1146" s="4">
        <f t="shared" si="17"/>
        <v>105.11111111111111</v>
      </c>
    </row>
    <row r="1147" spans="1:7">
      <c r="A1147" s="4">
        <v>1921</v>
      </c>
      <c r="B1147" s="4"/>
      <c r="C1147" s="3"/>
      <c r="D1147" s="3"/>
      <c r="E1147" s="3"/>
      <c r="F1147" s="3" t="s">
        <v>32</v>
      </c>
      <c r="G1147" s="4">
        <f t="shared" si="17"/>
        <v>104.11111111111111</v>
      </c>
    </row>
    <row r="1148" spans="1:7">
      <c r="A1148" s="4">
        <v>1922</v>
      </c>
      <c r="B1148" s="4">
        <v>101</v>
      </c>
      <c r="C1148" s="3">
        <v>411</v>
      </c>
      <c r="D1148" s="3">
        <v>4</v>
      </c>
      <c r="E1148" s="3">
        <v>0</v>
      </c>
      <c r="F1148" s="3" t="s">
        <v>38</v>
      </c>
      <c r="G1148" s="4">
        <f t="shared" si="17"/>
        <v>104.2</v>
      </c>
    </row>
    <row r="1149" spans="1:7">
      <c r="A1149" s="4">
        <v>1923</v>
      </c>
      <c r="B1149" s="4">
        <v>97</v>
      </c>
      <c r="C1149" s="3">
        <v>407</v>
      </c>
      <c r="D1149" s="3">
        <v>4</v>
      </c>
      <c r="E1149" s="3">
        <v>0</v>
      </c>
      <c r="F1149" s="3" t="s">
        <v>30</v>
      </c>
      <c r="G1149" s="4">
        <f t="shared" si="17"/>
        <v>104.6</v>
      </c>
    </row>
    <row r="1150" spans="1:7">
      <c r="A1150" s="4">
        <v>1924</v>
      </c>
      <c r="B1150" s="4">
        <v>111</v>
      </c>
      <c r="C1150" s="3">
        <v>420</v>
      </c>
      <c r="D1150" s="3">
        <v>4</v>
      </c>
      <c r="E1150" s="3">
        <v>0</v>
      </c>
      <c r="F1150" s="3" t="s">
        <v>37</v>
      </c>
      <c r="G1150" s="4">
        <f t="shared" si="17"/>
        <v>105.5</v>
      </c>
    </row>
    <row r="1151" spans="1:7">
      <c r="A1151" s="4">
        <v>1925</v>
      </c>
      <c r="B1151" s="4">
        <v>108</v>
      </c>
      <c r="C1151" s="3">
        <v>418</v>
      </c>
      <c r="D1151" s="3">
        <v>4</v>
      </c>
      <c r="E1151" s="3">
        <v>0</v>
      </c>
      <c r="F1151" s="3" t="s">
        <v>34</v>
      </c>
      <c r="G1151" s="4">
        <f t="shared" si="17"/>
        <v>104.8</v>
      </c>
    </row>
    <row r="1152" spans="1:7">
      <c r="A1152" s="4">
        <v>1926</v>
      </c>
      <c r="B1152" s="4">
        <v>108</v>
      </c>
      <c r="C1152" s="3">
        <v>418</v>
      </c>
      <c r="D1152" s="3">
        <v>4</v>
      </c>
      <c r="E1152" s="3">
        <v>0</v>
      </c>
      <c r="F1152" s="3" t="s">
        <v>34</v>
      </c>
      <c r="G1152" s="4">
        <f t="shared" si="17"/>
        <v>104.2</v>
      </c>
    </row>
    <row r="1153" spans="1:7">
      <c r="A1153" s="4">
        <v>1927</v>
      </c>
      <c r="B1153" s="4">
        <v>107</v>
      </c>
      <c r="C1153" s="3">
        <v>417</v>
      </c>
      <c r="D1153" s="3">
        <v>4</v>
      </c>
      <c r="E1153" s="3">
        <v>0</v>
      </c>
      <c r="F1153" s="3" t="s">
        <v>34</v>
      </c>
      <c r="G1153" s="4">
        <f t="shared" si="17"/>
        <v>104.5</v>
      </c>
    </row>
    <row r="1154" spans="1:7">
      <c r="A1154" s="4">
        <v>1928</v>
      </c>
      <c r="B1154" s="4">
        <v>107</v>
      </c>
      <c r="C1154" s="3">
        <v>416</v>
      </c>
      <c r="D1154" s="3">
        <v>4</v>
      </c>
      <c r="E1154" s="3">
        <v>0</v>
      </c>
      <c r="F1154" s="3" t="s">
        <v>34</v>
      </c>
      <c r="G1154" s="4">
        <f t="shared" si="17"/>
        <v>103.8</v>
      </c>
    </row>
    <row r="1155" spans="1:7">
      <c r="A1155" s="4">
        <v>1929</v>
      </c>
      <c r="B1155" s="4">
        <v>103</v>
      </c>
      <c r="C1155" s="3">
        <v>413</v>
      </c>
      <c r="D1155" s="3">
        <v>4</v>
      </c>
      <c r="E1155" s="3">
        <v>0</v>
      </c>
      <c r="F1155" s="3" t="s">
        <v>36</v>
      </c>
      <c r="G1155" s="4">
        <f t="shared" si="17"/>
        <v>102.9</v>
      </c>
    </row>
    <row r="1156" spans="1:7">
      <c r="A1156" s="4">
        <v>1930</v>
      </c>
      <c r="B1156" s="4">
        <v>95</v>
      </c>
      <c r="C1156" s="3">
        <v>405</v>
      </c>
      <c r="D1156" s="3">
        <v>4</v>
      </c>
      <c r="E1156" s="3">
        <v>0</v>
      </c>
      <c r="F1156" s="3" t="s">
        <v>36</v>
      </c>
      <c r="G1156" s="4">
        <f t="shared" si="17"/>
        <v>103</v>
      </c>
    </row>
    <row r="1157" spans="1:7">
      <c r="A1157" s="4">
        <v>1931</v>
      </c>
      <c r="B1157" s="4">
        <v>105</v>
      </c>
      <c r="C1157" s="3">
        <v>415</v>
      </c>
      <c r="D1157" s="3">
        <v>4</v>
      </c>
      <c r="E1157" s="3">
        <v>0</v>
      </c>
      <c r="F1157" s="3" t="s">
        <v>30</v>
      </c>
      <c r="G1157" s="4">
        <f t="shared" si="17"/>
        <v>104.5</v>
      </c>
    </row>
    <row r="1158" spans="1:7">
      <c r="A1158" s="4">
        <v>1932</v>
      </c>
      <c r="B1158" s="4">
        <v>105</v>
      </c>
      <c r="C1158" s="3">
        <v>414</v>
      </c>
      <c r="D1158" s="3">
        <v>4</v>
      </c>
      <c r="E1158" s="3">
        <v>0</v>
      </c>
      <c r="F1158" s="3" t="s">
        <v>34</v>
      </c>
      <c r="G1158" s="4">
        <f t="shared" si="17"/>
        <v>104</v>
      </c>
    </row>
    <row r="1159" spans="1:7">
      <c r="A1159" s="4">
        <v>1933</v>
      </c>
      <c r="B1159" s="4">
        <v>106</v>
      </c>
      <c r="C1159" s="3">
        <v>416</v>
      </c>
      <c r="D1159" s="3">
        <v>3</v>
      </c>
      <c r="E1159" s="3">
        <v>0</v>
      </c>
      <c r="F1159" s="3" t="s">
        <v>30</v>
      </c>
      <c r="G1159" s="4">
        <f t="shared" si="17"/>
        <v>103.1</v>
      </c>
    </row>
    <row r="1160" spans="1:7">
      <c r="A1160" s="4">
        <v>1934</v>
      </c>
      <c r="B1160" s="4">
        <v>104</v>
      </c>
      <c r="C1160" s="3">
        <v>414</v>
      </c>
      <c r="D1160" s="3">
        <v>4</v>
      </c>
      <c r="E1160" s="3">
        <v>0</v>
      </c>
      <c r="F1160" s="3" t="s">
        <v>30</v>
      </c>
      <c r="G1160" s="4">
        <f t="shared" si="17"/>
        <v>102.6</v>
      </c>
    </row>
    <row r="1161" spans="1:7">
      <c r="A1161" s="4">
        <v>1935</v>
      </c>
      <c r="B1161" s="4">
        <v>102</v>
      </c>
      <c r="C1161" s="3">
        <v>412</v>
      </c>
      <c r="D1161" s="3">
        <v>3</v>
      </c>
      <c r="E1161" s="3">
        <v>0</v>
      </c>
      <c r="F1161" s="3" t="s">
        <v>35</v>
      </c>
      <c r="G1161" s="4">
        <f t="shared" si="17"/>
        <v>102.2</v>
      </c>
    </row>
    <row r="1162" spans="1:7">
      <c r="A1162" s="4">
        <v>1936</v>
      </c>
      <c r="B1162" s="4">
        <v>111</v>
      </c>
      <c r="C1162" s="3">
        <v>420</v>
      </c>
      <c r="D1162" s="3">
        <v>3</v>
      </c>
      <c r="E1162" s="3">
        <v>0</v>
      </c>
      <c r="F1162" s="3" t="s">
        <v>35</v>
      </c>
      <c r="G1162" s="4">
        <f t="shared" si="17"/>
        <v>102.22222222222223</v>
      </c>
    </row>
    <row r="1163" spans="1:7">
      <c r="A1163" s="4">
        <v>1937</v>
      </c>
      <c r="B1163" s="4">
        <v>100</v>
      </c>
      <c r="C1163" s="3">
        <v>410</v>
      </c>
      <c r="D1163" s="3">
        <v>4</v>
      </c>
      <c r="E1163" s="3">
        <v>0</v>
      </c>
      <c r="F1163" s="3" t="s">
        <v>30</v>
      </c>
      <c r="G1163" s="4">
        <f t="shared" si="17"/>
        <v>100.66666666666667</v>
      </c>
    </row>
    <row r="1164" spans="1:7">
      <c r="A1164" s="4">
        <v>1938</v>
      </c>
      <c r="B1164" s="4">
        <v>98</v>
      </c>
      <c r="C1164" s="3">
        <v>408</v>
      </c>
      <c r="D1164" s="3">
        <v>4</v>
      </c>
      <c r="E1164" s="3">
        <v>0</v>
      </c>
      <c r="F1164" s="3" t="s">
        <v>34</v>
      </c>
      <c r="G1164" s="4">
        <f t="shared" si="17"/>
        <v>101.44444444444444</v>
      </c>
    </row>
    <row r="1165" spans="1:7">
      <c r="A1165" s="4">
        <v>1939</v>
      </c>
      <c r="B1165" s="4">
        <v>104</v>
      </c>
      <c r="C1165" s="3">
        <v>414</v>
      </c>
      <c r="D1165" s="3">
        <v>4</v>
      </c>
      <c r="E1165" s="3">
        <v>0</v>
      </c>
      <c r="F1165" s="3" t="s">
        <v>34</v>
      </c>
      <c r="G1165" s="4">
        <f t="shared" si="17"/>
        <v>101.88888888888889</v>
      </c>
    </row>
    <row r="1166" spans="1:7">
      <c r="A1166" s="4">
        <v>1940</v>
      </c>
      <c r="B1166" s="4">
        <v>110</v>
      </c>
      <c r="C1166" s="3">
        <v>419</v>
      </c>
      <c r="D1166" s="3">
        <v>4</v>
      </c>
      <c r="E1166" s="3">
        <v>0</v>
      </c>
      <c r="F1166" s="3" t="s">
        <v>34</v>
      </c>
      <c r="G1166" s="4">
        <f t="shared" si="17"/>
        <v>102.22222222222223</v>
      </c>
    </row>
    <row r="1167" spans="1:7">
      <c r="A1167" s="4">
        <v>1941</v>
      </c>
      <c r="B1167" s="4">
        <v>100</v>
      </c>
      <c r="C1167" s="3">
        <v>410</v>
      </c>
      <c r="D1167" s="3">
        <v>4</v>
      </c>
      <c r="E1167" s="3">
        <v>0</v>
      </c>
      <c r="F1167" s="3" t="s">
        <v>34</v>
      </c>
      <c r="G1167" s="4">
        <f t="shared" si="17"/>
        <v>101</v>
      </c>
    </row>
    <row r="1168" spans="1:7">
      <c r="A1168" s="4">
        <v>1942</v>
      </c>
      <c r="B1168" s="4">
        <v>96</v>
      </c>
      <c r="C1168" s="3">
        <v>406</v>
      </c>
      <c r="D1168" s="3">
        <v>7</v>
      </c>
      <c r="E1168" s="3">
        <v>0</v>
      </c>
      <c r="F1168" s="3" t="s">
        <v>33</v>
      </c>
      <c r="G1168" s="4">
        <f t="shared" si="17"/>
        <v>100.77777777777777</v>
      </c>
    </row>
    <row r="1169" spans="1:7">
      <c r="A1169" s="4">
        <v>1943</v>
      </c>
      <c r="B1169" s="4">
        <v>101</v>
      </c>
      <c r="C1169" s="3">
        <v>411</v>
      </c>
      <c r="D1169" s="3">
        <v>7</v>
      </c>
      <c r="E1169" s="3">
        <v>0</v>
      </c>
      <c r="F1169" s="3" t="s">
        <v>33</v>
      </c>
      <c r="G1169" s="4">
        <f t="shared" si="17"/>
        <v>101.77777777777777</v>
      </c>
    </row>
    <row r="1170" spans="1:7">
      <c r="A1170" s="4">
        <v>1944</v>
      </c>
      <c r="B1170" s="4">
        <v>100</v>
      </c>
      <c r="C1170" s="3">
        <v>409</v>
      </c>
      <c r="D1170" s="3">
        <v>7</v>
      </c>
      <c r="E1170" s="3">
        <v>0</v>
      </c>
      <c r="F1170" s="3" t="s">
        <v>33</v>
      </c>
      <c r="G1170" s="4">
        <f t="shared" si="17"/>
        <v>101.77777777777777</v>
      </c>
    </row>
    <row r="1171" spans="1:7">
      <c r="A1171" s="4">
        <v>1945</v>
      </c>
      <c r="B1171" s="4"/>
      <c r="C1171" s="3"/>
      <c r="D1171" s="3"/>
      <c r="E1171" s="3"/>
      <c r="F1171" s="3" t="s">
        <v>32</v>
      </c>
      <c r="G1171" s="4">
        <f t="shared" si="17"/>
        <v>101.55555555555556</v>
      </c>
    </row>
    <row r="1172" spans="1:7">
      <c r="A1172" s="4">
        <v>1946</v>
      </c>
      <c r="B1172" s="4">
        <v>97</v>
      </c>
      <c r="C1172" s="3">
        <v>407</v>
      </c>
      <c r="D1172" s="3">
        <v>4</v>
      </c>
      <c r="E1172" s="3">
        <v>0</v>
      </c>
      <c r="F1172" s="3" t="s">
        <v>30</v>
      </c>
      <c r="G1172" s="4">
        <f t="shared" si="17"/>
        <v>101.1</v>
      </c>
    </row>
    <row r="1173" spans="1:7">
      <c r="A1173" s="4">
        <v>1947</v>
      </c>
      <c r="B1173" s="4">
        <v>107</v>
      </c>
      <c r="C1173" s="3">
        <v>417</v>
      </c>
      <c r="D1173" s="3">
        <v>4</v>
      </c>
      <c r="E1173" s="3">
        <v>0</v>
      </c>
      <c r="F1173" s="3" t="s">
        <v>30</v>
      </c>
      <c r="G1173" s="4">
        <f t="shared" si="17"/>
        <v>101.3</v>
      </c>
    </row>
    <row r="1174" spans="1:7">
      <c r="A1174" s="4">
        <v>1948</v>
      </c>
      <c r="B1174" s="4">
        <v>102</v>
      </c>
      <c r="C1174" s="3">
        <v>411</v>
      </c>
      <c r="D1174" s="3">
        <v>4</v>
      </c>
      <c r="E1174" s="3">
        <v>0</v>
      </c>
      <c r="F1174" s="3" t="s">
        <v>30</v>
      </c>
      <c r="G1174" s="4">
        <f t="shared" si="17"/>
        <v>100.9</v>
      </c>
    </row>
    <row r="1175" spans="1:7">
      <c r="A1175" s="4">
        <v>1949</v>
      </c>
      <c r="B1175" s="4">
        <v>107</v>
      </c>
      <c r="C1175" s="3">
        <v>417</v>
      </c>
      <c r="D1175" s="3">
        <v>4</v>
      </c>
      <c r="E1175" s="3">
        <v>0</v>
      </c>
      <c r="F1175" s="3" t="s">
        <v>30</v>
      </c>
      <c r="G1175" s="4">
        <f t="shared" si="17"/>
        <v>100.6</v>
      </c>
    </row>
    <row r="1176" spans="1:7">
      <c r="A1176" s="4">
        <v>1950</v>
      </c>
      <c r="B1176" s="4">
        <v>99</v>
      </c>
      <c r="C1176" s="3">
        <v>409</v>
      </c>
      <c r="D1176" s="3">
        <v>4</v>
      </c>
      <c r="E1176" s="3">
        <v>0</v>
      </c>
      <c r="F1176" s="3" t="s">
        <v>31</v>
      </c>
      <c r="G1176" s="4">
        <f t="shared" si="17"/>
        <v>99.1</v>
      </c>
    </row>
    <row r="1177" spans="1:7">
      <c r="A1177" s="4">
        <v>1951</v>
      </c>
      <c r="B1177" s="4">
        <v>98</v>
      </c>
      <c r="C1177" s="3">
        <v>408</v>
      </c>
      <c r="D1177" s="3">
        <v>4</v>
      </c>
      <c r="E1177" s="3">
        <v>0</v>
      </c>
      <c r="F1177" s="3" t="s">
        <v>30</v>
      </c>
      <c r="G1177" s="4">
        <f t="shared" si="17"/>
        <v>98.7</v>
      </c>
    </row>
    <row r="1178" spans="1:7">
      <c r="A1178" s="4">
        <v>1952</v>
      </c>
      <c r="B1178" s="4">
        <v>105</v>
      </c>
      <c r="C1178" s="3">
        <v>414</v>
      </c>
      <c r="D1178" s="3">
        <v>3</v>
      </c>
      <c r="E1178" s="3">
        <v>0</v>
      </c>
      <c r="F1178" s="3" t="s">
        <v>30</v>
      </c>
      <c r="G1178" s="4">
        <f t="shared" si="17"/>
        <v>98.8</v>
      </c>
    </row>
    <row r="1179" spans="1:7">
      <c r="A1179" s="4">
        <v>1953</v>
      </c>
      <c r="B1179" s="4">
        <v>101</v>
      </c>
      <c r="C1179" s="3">
        <v>411</v>
      </c>
      <c r="D1179" s="3">
        <v>3</v>
      </c>
      <c r="E1179" s="3">
        <v>0</v>
      </c>
      <c r="F1179" s="3" t="s">
        <v>30</v>
      </c>
      <c r="G1179" s="4">
        <f t="shared" si="17"/>
        <v>98.5</v>
      </c>
    </row>
    <row r="1180" spans="1:7">
      <c r="A1180" s="4">
        <v>1954</v>
      </c>
      <c r="B1180" s="4">
        <v>98</v>
      </c>
      <c r="C1180" s="3">
        <v>408</v>
      </c>
      <c r="D1180" s="3">
        <v>3</v>
      </c>
      <c r="E1180" s="3">
        <v>0</v>
      </c>
      <c r="F1180" s="3" t="s">
        <v>30</v>
      </c>
      <c r="G1180" s="4">
        <f t="shared" ref="G1180:G1241" si="18">AVERAGE(B1180:B1189)</f>
        <v>98.5</v>
      </c>
    </row>
    <row r="1181" spans="1:7">
      <c r="A1181" s="4">
        <v>1955</v>
      </c>
      <c r="B1181" s="4">
        <v>97</v>
      </c>
      <c r="C1181" s="3">
        <v>407</v>
      </c>
      <c r="D1181" s="3">
        <v>3</v>
      </c>
      <c r="E1181" s="3">
        <v>0</v>
      </c>
      <c r="F1181" s="3" t="s">
        <v>30</v>
      </c>
      <c r="G1181" s="4">
        <f t="shared" si="18"/>
        <v>98.6</v>
      </c>
    </row>
    <row r="1182" spans="1:7">
      <c r="A1182" s="4">
        <v>1956</v>
      </c>
      <c r="B1182" s="4">
        <v>99</v>
      </c>
      <c r="C1182" s="3">
        <v>408</v>
      </c>
      <c r="D1182" s="3">
        <v>3</v>
      </c>
      <c r="E1182" s="3">
        <v>0</v>
      </c>
      <c r="F1182" s="3" t="s">
        <v>30</v>
      </c>
      <c r="G1182" s="4">
        <f t="shared" si="18"/>
        <v>99.9</v>
      </c>
    </row>
    <row r="1183" spans="1:7">
      <c r="A1183" s="4">
        <v>1957</v>
      </c>
      <c r="B1183" s="4">
        <v>103</v>
      </c>
      <c r="C1183" s="3">
        <v>413</v>
      </c>
      <c r="D1183" s="3">
        <v>3</v>
      </c>
      <c r="E1183" s="3">
        <v>0</v>
      </c>
      <c r="F1183" s="3" t="s">
        <v>30</v>
      </c>
      <c r="G1183" s="4">
        <f t="shared" si="18"/>
        <v>99.7</v>
      </c>
    </row>
    <row r="1184" spans="1:7">
      <c r="A1184" s="4">
        <v>1958</v>
      </c>
      <c r="B1184" s="4">
        <v>99</v>
      </c>
      <c r="C1184" s="3">
        <v>409</v>
      </c>
      <c r="D1184" s="3">
        <v>3</v>
      </c>
      <c r="E1184" s="3">
        <v>0</v>
      </c>
      <c r="F1184" s="3" t="s">
        <v>30</v>
      </c>
      <c r="G1184" s="4">
        <f t="shared" si="18"/>
        <v>99.1</v>
      </c>
    </row>
    <row r="1185" spans="1:7">
      <c r="A1185" s="4">
        <v>1959</v>
      </c>
      <c r="B1185" s="4">
        <v>92</v>
      </c>
      <c r="C1185" s="3">
        <v>402</v>
      </c>
      <c r="D1185" s="3">
        <v>3</v>
      </c>
      <c r="E1185" s="3">
        <v>0</v>
      </c>
      <c r="F1185" s="3" t="s">
        <v>30</v>
      </c>
      <c r="G1185" s="4">
        <f t="shared" si="18"/>
        <v>99.1</v>
      </c>
    </row>
    <row r="1186" spans="1:7">
      <c r="A1186" s="4">
        <v>1960</v>
      </c>
      <c r="B1186" s="4">
        <v>95</v>
      </c>
      <c r="C1186" s="3">
        <v>404</v>
      </c>
      <c r="D1186" s="3">
        <v>3</v>
      </c>
      <c r="E1186" s="3">
        <v>0</v>
      </c>
      <c r="F1186" s="3" t="s">
        <v>30</v>
      </c>
      <c r="G1186" s="4">
        <f t="shared" si="18"/>
        <v>100</v>
      </c>
    </row>
    <row r="1187" spans="1:7">
      <c r="A1187" s="4">
        <v>1961</v>
      </c>
      <c r="B1187" s="4">
        <v>99</v>
      </c>
      <c r="C1187" s="3">
        <v>409</v>
      </c>
      <c r="D1187" s="3">
        <v>3</v>
      </c>
      <c r="E1187" s="3">
        <v>0</v>
      </c>
      <c r="F1187" s="3" t="s">
        <v>30</v>
      </c>
      <c r="G1187" s="4">
        <f t="shared" si="18"/>
        <v>101.2</v>
      </c>
    </row>
    <row r="1188" spans="1:7">
      <c r="A1188" s="4">
        <v>1962</v>
      </c>
      <c r="B1188" s="4">
        <v>102</v>
      </c>
      <c r="C1188" s="3">
        <v>412</v>
      </c>
      <c r="D1188" s="3">
        <v>3</v>
      </c>
      <c r="E1188" s="3">
        <v>0</v>
      </c>
      <c r="F1188" s="3" t="s">
        <v>30</v>
      </c>
      <c r="G1188" s="4">
        <f t="shared" si="18"/>
        <v>101.1</v>
      </c>
    </row>
    <row r="1189" spans="1:7">
      <c r="A1189" s="4">
        <v>1963</v>
      </c>
      <c r="B1189" s="4">
        <v>101</v>
      </c>
      <c r="C1189" s="3">
        <v>411</v>
      </c>
      <c r="D1189" s="3">
        <v>3</v>
      </c>
      <c r="E1189" s="3">
        <v>0</v>
      </c>
      <c r="F1189" s="3" t="s">
        <v>30</v>
      </c>
      <c r="G1189" s="4">
        <f t="shared" si="18"/>
        <v>100.8</v>
      </c>
    </row>
    <row r="1190" spans="1:7">
      <c r="A1190" s="4">
        <v>1964</v>
      </c>
      <c r="B1190" s="4">
        <v>99</v>
      </c>
      <c r="C1190" s="3">
        <v>408</v>
      </c>
      <c r="D1190" s="3">
        <v>3</v>
      </c>
      <c r="E1190" s="3">
        <v>0</v>
      </c>
      <c r="F1190" s="3" t="s">
        <v>30</v>
      </c>
      <c r="G1190" s="4">
        <f t="shared" si="18"/>
        <v>100.4</v>
      </c>
    </row>
    <row r="1191" spans="1:7">
      <c r="A1191" s="4">
        <v>1965</v>
      </c>
      <c r="B1191" s="4">
        <v>110</v>
      </c>
      <c r="C1191" s="3">
        <v>420</v>
      </c>
      <c r="D1191" s="3">
        <v>3</v>
      </c>
      <c r="E1191" s="3">
        <v>0</v>
      </c>
      <c r="F1191" s="3" t="s">
        <v>30</v>
      </c>
      <c r="G1191" s="4">
        <f t="shared" si="18"/>
        <v>100.4</v>
      </c>
    </row>
    <row r="1192" spans="1:7">
      <c r="A1192" s="4">
        <v>1966</v>
      </c>
      <c r="B1192" s="4">
        <v>97</v>
      </c>
      <c r="C1192" s="3">
        <v>407</v>
      </c>
      <c r="D1192" s="3">
        <v>3</v>
      </c>
      <c r="E1192" s="3">
        <v>0</v>
      </c>
      <c r="F1192" s="3" t="s">
        <v>30</v>
      </c>
      <c r="G1192" s="4">
        <f t="shared" si="18"/>
        <v>99.4</v>
      </c>
    </row>
    <row r="1193" spans="1:7">
      <c r="A1193" s="4">
        <v>1967</v>
      </c>
      <c r="B1193" s="4">
        <v>97</v>
      </c>
      <c r="C1193" s="3">
        <v>407</v>
      </c>
      <c r="D1193" s="3">
        <v>3</v>
      </c>
      <c r="E1193" s="3">
        <v>0</v>
      </c>
      <c r="F1193" s="3" t="s">
        <v>30</v>
      </c>
      <c r="G1193" s="4">
        <f t="shared" si="18"/>
        <v>99.6</v>
      </c>
    </row>
    <row r="1194" spans="1:7">
      <c r="A1194" s="4">
        <v>1968</v>
      </c>
      <c r="B1194" s="4">
        <v>99</v>
      </c>
      <c r="C1194" s="3">
        <v>408</v>
      </c>
      <c r="D1194" s="3">
        <v>3</v>
      </c>
      <c r="E1194" s="3">
        <v>0</v>
      </c>
      <c r="F1194" s="3" t="s">
        <v>30</v>
      </c>
      <c r="G1194" s="4">
        <f t="shared" si="18"/>
        <v>99.2</v>
      </c>
    </row>
    <row r="1195" spans="1:7">
      <c r="A1195" s="4">
        <v>1969</v>
      </c>
      <c r="B1195" s="4">
        <v>101</v>
      </c>
      <c r="C1195" s="3">
        <v>411</v>
      </c>
      <c r="D1195" s="3">
        <v>3</v>
      </c>
      <c r="E1195" s="3">
        <v>0</v>
      </c>
      <c r="F1195" s="3" t="s">
        <v>30</v>
      </c>
      <c r="G1195" s="4">
        <f t="shared" si="18"/>
        <v>99.7</v>
      </c>
    </row>
    <row r="1196" spans="1:7">
      <c r="A1196" s="4">
        <v>1970</v>
      </c>
      <c r="B1196" s="4">
        <v>107</v>
      </c>
      <c r="C1196" s="3">
        <v>417</v>
      </c>
      <c r="D1196" s="3">
        <v>3</v>
      </c>
      <c r="E1196" s="3">
        <v>0</v>
      </c>
      <c r="F1196" s="3" t="s">
        <v>30</v>
      </c>
      <c r="G1196" s="4">
        <f t="shared" si="18"/>
        <v>99.3</v>
      </c>
    </row>
    <row r="1197" spans="1:7">
      <c r="A1197" s="4">
        <v>1971</v>
      </c>
      <c r="B1197" s="4">
        <v>98</v>
      </c>
      <c r="C1197" s="3">
        <v>408</v>
      </c>
      <c r="D1197" s="3">
        <v>3</v>
      </c>
      <c r="E1197" s="3">
        <v>0</v>
      </c>
      <c r="F1197" s="3" t="s">
        <v>30</v>
      </c>
      <c r="G1197" s="4">
        <f t="shared" si="18"/>
        <v>98.8</v>
      </c>
    </row>
    <row r="1198" spans="1:7">
      <c r="A1198" s="4">
        <v>1972</v>
      </c>
      <c r="B1198" s="4">
        <v>99</v>
      </c>
      <c r="C1198" s="3">
        <v>408</v>
      </c>
      <c r="D1198" s="3">
        <v>3</v>
      </c>
      <c r="E1198" s="3">
        <v>0</v>
      </c>
      <c r="F1198" s="3" t="s">
        <v>30</v>
      </c>
      <c r="G1198" s="4">
        <f t="shared" si="18"/>
        <v>98.9</v>
      </c>
    </row>
    <row r="1199" spans="1:7">
      <c r="A1199" s="4">
        <v>1973</v>
      </c>
      <c r="B1199" s="4">
        <v>97</v>
      </c>
      <c r="C1199" s="3">
        <v>407</v>
      </c>
      <c r="D1199" s="3">
        <v>3</v>
      </c>
      <c r="E1199" s="3">
        <v>0</v>
      </c>
      <c r="F1199" s="3" t="s">
        <v>30</v>
      </c>
      <c r="G1199" s="4">
        <f t="shared" si="18"/>
        <v>98.3</v>
      </c>
    </row>
    <row r="1200" spans="1:7">
      <c r="A1200" s="4">
        <v>1974</v>
      </c>
      <c r="B1200" s="4">
        <v>99</v>
      </c>
      <c r="C1200" s="3">
        <v>409</v>
      </c>
      <c r="D1200" s="3">
        <v>3</v>
      </c>
      <c r="E1200" s="3">
        <v>0</v>
      </c>
      <c r="F1200" s="3" t="s">
        <v>30</v>
      </c>
      <c r="G1200" s="4">
        <f t="shared" si="18"/>
        <v>98.5</v>
      </c>
    </row>
    <row r="1201" spans="1:7">
      <c r="A1201" s="4">
        <v>1975</v>
      </c>
      <c r="B1201" s="4">
        <v>100</v>
      </c>
      <c r="C1201" s="3">
        <v>410</v>
      </c>
      <c r="D1201" s="3">
        <v>3</v>
      </c>
      <c r="E1201" s="3">
        <v>0</v>
      </c>
      <c r="F1201" s="3" t="s">
        <v>30</v>
      </c>
      <c r="G1201" s="4">
        <f t="shared" si="18"/>
        <v>99.5</v>
      </c>
    </row>
    <row r="1202" spans="1:7">
      <c r="A1202" s="4">
        <v>1976</v>
      </c>
      <c r="B1202" s="4">
        <v>99</v>
      </c>
      <c r="C1202" s="3">
        <v>408</v>
      </c>
      <c r="D1202" s="3">
        <v>3</v>
      </c>
      <c r="E1202" s="3">
        <v>0</v>
      </c>
      <c r="F1202" s="3" t="s">
        <v>30</v>
      </c>
      <c r="G1202" s="4">
        <f t="shared" si="18"/>
        <v>99.4</v>
      </c>
    </row>
    <row r="1203" spans="1:7">
      <c r="A1203" s="4">
        <v>1977</v>
      </c>
      <c r="B1203" s="4">
        <v>93</v>
      </c>
      <c r="C1203" s="3">
        <v>403</v>
      </c>
      <c r="D1203" s="3">
        <v>3</v>
      </c>
      <c r="E1203" s="3">
        <v>0</v>
      </c>
      <c r="F1203" s="3" t="s">
        <v>30</v>
      </c>
      <c r="G1203" s="4">
        <f t="shared" si="18"/>
        <v>99.7</v>
      </c>
    </row>
    <row r="1204" spans="1:7">
      <c r="A1204" s="4">
        <v>1978</v>
      </c>
      <c r="B1204" s="4">
        <v>104</v>
      </c>
      <c r="C1204" s="3">
        <v>414</v>
      </c>
      <c r="D1204" s="3">
        <v>3</v>
      </c>
      <c r="E1204" s="3">
        <v>0</v>
      </c>
      <c r="F1204" s="3" t="s">
        <v>30</v>
      </c>
      <c r="G1204" s="4">
        <f t="shared" si="18"/>
        <v>99.9</v>
      </c>
    </row>
    <row r="1205" spans="1:7">
      <c r="A1205" s="4">
        <v>1979</v>
      </c>
      <c r="B1205" s="4">
        <v>97</v>
      </c>
      <c r="C1205" s="3">
        <v>407</v>
      </c>
      <c r="D1205" s="3">
        <v>3</v>
      </c>
      <c r="E1205" s="3">
        <v>0</v>
      </c>
      <c r="F1205" s="3" t="s">
        <v>30</v>
      </c>
      <c r="G1205" s="4">
        <f t="shared" si="18"/>
        <v>100.1</v>
      </c>
    </row>
    <row r="1206" spans="1:7">
      <c r="A1206" s="4">
        <v>1980</v>
      </c>
      <c r="B1206" s="4">
        <v>102</v>
      </c>
      <c r="C1206" s="3">
        <v>411</v>
      </c>
      <c r="D1206" s="3">
        <v>3</v>
      </c>
      <c r="E1206" s="3">
        <v>0</v>
      </c>
      <c r="F1206" s="3" t="s">
        <v>30</v>
      </c>
      <c r="G1206" s="4">
        <f t="shared" si="18"/>
        <v>99.7</v>
      </c>
    </row>
    <row r="1207" spans="1:7">
      <c r="A1207" s="4">
        <v>1981</v>
      </c>
      <c r="B1207" s="4">
        <v>99</v>
      </c>
      <c r="C1207" s="3">
        <v>409</v>
      </c>
      <c r="D1207" s="3">
        <v>3</v>
      </c>
      <c r="E1207" s="3">
        <v>0</v>
      </c>
      <c r="F1207" s="3" t="s">
        <v>30</v>
      </c>
      <c r="G1207" s="4">
        <f t="shared" si="18"/>
        <v>98.3</v>
      </c>
    </row>
    <row r="1208" spans="1:7">
      <c r="A1208" s="4">
        <v>1982</v>
      </c>
      <c r="B1208" s="4">
        <v>93</v>
      </c>
      <c r="C1208" s="3">
        <v>403</v>
      </c>
      <c r="D1208" s="3">
        <v>3</v>
      </c>
      <c r="E1208" s="3">
        <v>0</v>
      </c>
      <c r="F1208" s="3" t="s">
        <v>30</v>
      </c>
      <c r="G1208" s="4">
        <f t="shared" si="18"/>
        <v>98.1</v>
      </c>
    </row>
    <row r="1209" spans="1:7">
      <c r="A1209" s="4">
        <v>1983</v>
      </c>
      <c r="B1209" s="4">
        <v>99</v>
      </c>
      <c r="C1209" s="3">
        <v>409</v>
      </c>
      <c r="D1209" s="3">
        <v>3</v>
      </c>
      <c r="E1209" s="3">
        <v>0</v>
      </c>
      <c r="F1209" s="3" t="s">
        <v>30</v>
      </c>
      <c r="G1209" s="4">
        <f t="shared" si="18"/>
        <v>98.2</v>
      </c>
    </row>
    <row r="1210" spans="1:7">
      <c r="A1210" s="4">
        <v>1984</v>
      </c>
      <c r="B1210" s="4">
        <v>109</v>
      </c>
      <c r="C1210" s="3">
        <v>418</v>
      </c>
      <c r="D1210" s="3">
        <v>3</v>
      </c>
      <c r="E1210" s="3">
        <v>0</v>
      </c>
      <c r="F1210" s="3" t="s">
        <v>30</v>
      </c>
      <c r="G1210" s="4">
        <f t="shared" si="18"/>
        <v>98</v>
      </c>
    </row>
    <row r="1211" spans="1:7">
      <c r="A1211" s="4">
        <v>1985</v>
      </c>
      <c r="B1211" s="4">
        <v>99</v>
      </c>
      <c r="C1211" s="3">
        <v>409</v>
      </c>
      <c r="D1211" s="3">
        <v>3</v>
      </c>
      <c r="E1211" s="3">
        <v>0</v>
      </c>
      <c r="F1211" s="3" t="s">
        <v>30</v>
      </c>
      <c r="G1211" s="4">
        <f t="shared" si="18"/>
        <v>97</v>
      </c>
    </row>
    <row r="1212" spans="1:7">
      <c r="A1212" s="4">
        <v>1986</v>
      </c>
      <c r="B1212" s="4">
        <v>102</v>
      </c>
      <c r="C1212" s="3">
        <v>412</v>
      </c>
      <c r="D1212" s="3">
        <v>3</v>
      </c>
      <c r="E1212" s="3">
        <v>0</v>
      </c>
      <c r="F1212" s="3" t="s">
        <v>30</v>
      </c>
      <c r="G1212" s="4">
        <f t="shared" si="18"/>
        <v>97</v>
      </c>
    </row>
    <row r="1213" spans="1:7">
      <c r="A1213" s="4">
        <v>1987</v>
      </c>
      <c r="B1213" s="4">
        <v>95</v>
      </c>
      <c r="C1213" s="3">
        <v>405</v>
      </c>
      <c r="D1213" s="3">
        <v>3</v>
      </c>
      <c r="E1213" s="3">
        <v>0</v>
      </c>
      <c r="F1213" s="3" t="s">
        <v>30</v>
      </c>
      <c r="G1213" s="4">
        <f t="shared" si="18"/>
        <v>97.1</v>
      </c>
    </row>
    <row r="1214" spans="1:7">
      <c r="A1214" s="4">
        <v>1988</v>
      </c>
      <c r="B1214" s="4">
        <v>106</v>
      </c>
      <c r="C1214" s="3">
        <v>415</v>
      </c>
      <c r="D1214" s="3">
        <v>3</v>
      </c>
      <c r="E1214" s="3">
        <v>0</v>
      </c>
      <c r="F1214" s="3" t="s">
        <v>30</v>
      </c>
      <c r="G1214" s="4">
        <f t="shared" si="18"/>
        <v>97.3</v>
      </c>
    </row>
    <row r="1215" spans="1:7">
      <c r="A1215" s="4">
        <v>1989</v>
      </c>
      <c r="B1215" s="4">
        <v>93</v>
      </c>
      <c r="C1215" s="3">
        <v>403</v>
      </c>
      <c r="D1215" s="3">
        <v>3</v>
      </c>
      <c r="E1215" s="3">
        <v>0</v>
      </c>
      <c r="F1215" s="3" t="s">
        <v>30</v>
      </c>
      <c r="G1215" s="4">
        <f t="shared" si="18"/>
        <v>95.8</v>
      </c>
    </row>
    <row r="1216" spans="1:7">
      <c r="A1216" s="4">
        <v>1990</v>
      </c>
      <c r="B1216" s="4">
        <v>88</v>
      </c>
      <c r="C1216" s="3">
        <v>329</v>
      </c>
      <c r="D1216" s="3">
        <v>3</v>
      </c>
      <c r="E1216" s="3">
        <v>0</v>
      </c>
      <c r="F1216" s="3" t="s">
        <v>30</v>
      </c>
      <c r="G1216" s="4">
        <f t="shared" si="18"/>
        <v>95.9</v>
      </c>
    </row>
    <row r="1217" spans="1:7">
      <c r="A1217" s="4">
        <v>1991</v>
      </c>
      <c r="B1217" s="4">
        <v>97</v>
      </c>
      <c r="C1217" s="3">
        <v>407</v>
      </c>
      <c r="D1217" s="3">
        <v>4</v>
      </c>
      <c r="E1217" s="3">
        <v>0</v>
      </c>
      <c r="F1217" s="3" t="s">
        <v>30</v>
      </c>
      <c r="G1217" s="4">
        <f t="shared" si="18"/>
        <v>97.1</v>
      </c>
    </row>
    <row r="1218" spans="1:7">
      <c r="A1218" s="4">
        <v>1992</v>
      </c>
      <c r="B1218" s="4">
        <v>94</v>
      </c>
      <c r="C1218" s="3">
        <v>403</v>
      </c>
      <c r="D1218" s="3">
        <v>4</v>
      </c>
      <c r="E1218" s="3">
        <v>0</v>
      </c>
      <c r="F1218" s="3" t="s">
        <v>30</v>
      </c>
      <c r="G1218" s="4">
        <f t="shared" si="18"/>
        <v>97</v>
      </c>
    </row>
    <row r="1219" spans="1:7">
      <c r="A1219" s="4">
        <v>1993</v>
      </c>
      <c r="B1219" s="4">
        <v>97</v>
      </c>
      <c r="C1219" s="3">
        <v>407</v>
      </c>
      <c r="D1219" s="3">
        <v>4</v>
      </c>
      <c r="E1219" s="3">
        <v>0</v>
      </c>
      <c r="F1219" s="3" t="s">
        <v>30</v>
      </c>
      <c r="G1219" s="4">
        <f t="shared" si="18"/>
        <v>96.7</v>
      </c>
    </row>
    <row r="1220" spans="1:7">
      <c r="A1220" s="4">
        <v>1994</v>
      </c>
      <c r="B1220" s="4">
        <v>99</v>
      </c>
      <c r="C1220" s="3">
        <v>409</v>
      </c>
      <c r="D1220" s="3">
        <v>4</v>
      </c>
      <c r="E1220" s="3">
        <v>0</v>
      </c>
      <c r="F1220" s="3" t="s">
        <v>30</v>
      </c>
      <c r="G1220" s="4">
        <f t="shared" si="18"/>
        <v>96.8</v>
      </c>
    </row>
    <row r="1221" spans="1:7">
      <c r="A1221" s="4">
        <v>1995</v>
      </c>
      <c r="B1221" s="4">
        <v>99</v>
      </c>
      <c r="C1221" s="3">
        <v>409</v>
      </c>
      <c r="D1221" s="3">
        <v>4</v>
      </c>
      <c r="E1221" s="3">
        <v>0</v>
      </c>
      <c r="F1221" s="3" t="s">
        <v>30</v>
      </c>
      <c r="G1221" s="4">
        <f t="shared" si="18"/>
        <v>96.1</v>
      </c>
    </row>
    <row r="1222" spans="1:7">
      <c r="A1222" s="4">
        <v>1996</v>
      </c>
      <c r="B1222" s="4">
        <v>103</v>
      </c>
      <c r="C1222" s="3">
        <v>412</v>
      </c>
      <c r="D1222" s="3">
        <v>4</v>
      </c>
      <c r="E1222" s="3">
        <v>0</v>
      </c>
      <c r="F1222" s="3" t="s">
        <v>30</v>
      </c>
      <c r="G1222" s="4">
        <f t="shared" si="18"/>
        <v>96.1</v>
      </c>
    </row>
    <row r="1223" spans="1:7">
      <c r="A1223" s="4">
        <v>1997</v>
      </c>
      <c r="B1223" s="4">
        <v>97</v>
      </c>
      <c r="C1223" s="3">
        <v>407</v>
      </c>
      <c r="D1223" s="3">
        <v>4</v>
      </c>
      <c r="E1223" s="3">
        <v>0</v>
      </c>
      <c r="F1223" s="3" t="s">
        <v>30</v>
      </c>
      <c r="G1223" s="4">
        <f t="shared" si="18"/>
        <v>95.6</v>
      </c>
    </row>
    <row r="1224" spans="1:7">
      <c r="A1224" s="4">
        <v>1998</v>
      </c>
      <c r="B1224" s="4">
        <v>91</v>
      </c>
      <c r="C1224" s="3">
        <v>401</v>
      </c>
      <c r="D1224" s="3">
        <v>4</v>
      </c>
      <c r="E1224" s="3">
        <v>0</v>
      </c>
      <c r="F1224" s="3" t="s">
        <v>30</v>
      </c>
      <c r="G1224" s="4">
        <f t="shared" si="18"/>
        <v>95.6</v>
      </c>
    </row>
    <row r="1225" spans="1:7">
      <c r="A1225" s="4">
        <v>1999</v>
      </c>
      <c r="B1225" s="4">
        <v>94</v>
      </c>
      <c r="C1225" s="3">
        <v>404</v>
      </c>
      <c r="D1225" s="3">
        <v>4</v>
      </c>
      <c r="E1225" s="3">
        <v>0</v>
      </c>
      <c r="F1225" s="3" t="s">
        <v>30</v>
      </c>
      <c r="G1225" s="4">
        <f t="shared" si="18"/>
        <v>96</v>
      </c>
    </row>
    <row r="1226" spans="1:7">
      <c r="A1226" s="4">
        <v>2000</v>
      </c>
      <c r="B1226" s="4">
        <v>100</v>
      </c>
      <c r="C1226" s="3">
        <v>409</v>
      </c>
      <c r="D1226" s="3">
        <v>4</v>
      </c>
      <c r="E1226" s="3">
        <v>0</v>
      </c>
      <c r="F1226" s="3" t="s">
        <v>30</v>
      </c>
      <c r="G1226" s="4">
        <f t="shared" si="18"/>
        <v>96.1</v>
      </c>
    </row>
    <row r="1227" spans="1:7">
      <c r="A1227" s="4">
        <v>2001</v>
      </c>
      <c r="B1227" s="4">
        <v>96</v>
      </c>
      <c r="C1227" s="3">
        <v>406</v>
      </c>
      <c r="D1227" s="3">
        <v>4</v>
      </c>
      <c r="E1227" s="3">
        <v>0</v>
      </c>
      <c r="F1227" s="3" t="s">
        <v>30</v>
      </c>
      <c r="G1227" s="4">
        <f t="shared" si="18"/>
        <v>95.6</v>
      </c>
    </row>
    <row r="1228" spans="1:7">
      <c r="A1228" s="4">
        <v>2002</v>
      </c>
      <c r="B1228" s="4">
        <v>91</v>
      </c>
      <c r="C1228" s="3">
        <v>401</v>
      </c>
      <c r="D1228" s="3">
        <v>4</v>
      </c>
      <c r="E1228" s="3">
        <v>0</v>
      </c>
      <c r="F1228" s="3" t="s">
        <v>30</v>
      </c>
      <c r="G1228" s="4">
        <f t="shared" si="18"/>
        <v>95.9</v>
      </c>
    </row>
    <row r="1229" spans="1:7">
      <c r="A1229" s="4">
        <v>2003</v>
      </c>
      <c r="B1229" s="4">
        <v>98</v>
      </c>
      <c r="C1229" s="3">
        <v>408</v>
      </c>
      <c r="D1229" s="3">
        <v>4</v>
      </c>
      <c r="E1229" s="3">
        <v>0</v>
      </c>
      <c r="F1229" s="3" t="s">
        <v>30</v>
      </c>
      <c r="G1229" s="4">
        <f t="shared" si="18"/>
        <v>96.9</v>
      </c>
    </row>
    <row r="1230" spans="1:7">
      <c r="A1230" s="4">
        <v>2004</v>
      </c>
      <c r="B1230" s="4">
        <v>92</v>
      </c>
      <c r="C1230" s="3">
        <v>401</v>
      </c>
      <c r="D1230" s="3">
        <v>4</v>
      </c>
      <c r="E1230" s="3">
        <v>0</v>
      </c>
      <c r="F1230" s="3" t="s">
        <v>30</v>
      </c>
      <c r="G1230" s="4">
        <f t="shared" si="18"/>
        <v>96.4</v>
      </c>
    </row>
    <row r="1231" spans="1:7">
      <c r="A1231" s="4">
        <v>2005</v>
      </c>
      <c r="B1231" s="4">
        <v>99</v>
      </c>
      <c r="C1231" s="3">
        <v>409</v>
      </c>
      <c r="D1231" s="3">
        <v>4</v>
      </c>
      <c r="E1231" s="3">
        <v>0</v>
      </c>
      <c r="F1231" s="3" t="s">
        <v>30</v>
      </c>
      <c r="G1231" s="4">
        <f t="shared" si="18"/>
        <v>96.6</v>
      </c>
    </row>
    <row r="1232" spans="1:7">
      <c r="A1232" s="4">
        <v>2006</v>
      </c>
      <c r="B1232" s="4">
        <v>98</v>
      </c>
      <c r="C1232" s="3">
        <v>408</v>
      </c>
      <c r="D1232" s="3">
        <v>5</v>
      </c>
      <c r="E1232" s="3">
        <v>0</v>
      </c>
      <c r="F1232" s="3" t="s">
        <v>30</v>
      </c>
      <c r="G1232" s="4">
        <f t="shared" si="18"/>
        <v>96</v>
      </c>
    </row>
    <row r="1233" spans="1:7">
      <c r="A1233" s="4">
        <v>2007</v>
      </c>
      <c r="B1233" s="4">
        <v>97</v>
      </c>
      <c r="C1233" s="3">
        <v>407</v>
      </c>
      <c r="D1233" s="3">
        <v>5</v>
      </c>
      <c r="E1233" s="3">
        <v>0</v>
      </c>
      <c r="F1233" s="3" t="s">
        <v>30</v>
      </c>
      <c r="G1233" s="4">
        <f t="shared" si="18"/>
        <v>95.777777777777771</v>
      </c>
    </row>
    <row r="1234" spans="1:7">
      <c r="A1234" s="4">
        <v>2008</v>
      </c>
      <c r="B1234" s="4">
        <v>95</v>
      </c>
      <c r="C1234" s="3">
        <v>404</v>
      </c>
      <c r="D1234" s="3">
        <v>6</v>
      </c>
      <c r="E1234" s="3">
        <v>0</v>
      </c>
      <c r="F1234" s="3" t="s">
        <v>30</v>
      </c>
      <c r="G1234" s="4">
        <f t="shared" si="18"/>
        <v>95.625</v>
      </c>
    </row>
    <row r="1235" spans="1:7">
      <c r="A1235" s="4">
        <v>2009</v>
      </c>
      <c r="B1235" s="4">
        <v>95</v>
      </c>
      <c r="C1235" s="3">
        <v>405</v>
      </c>
      <c r="D1235" s="3">
        <v>6</v>
      </c>
      <c r="E1235" s="3">
        <v>0</v>
      </c>
      <c r="F1235" s="3" t="s">
        <v>30</v>
      </c>
      <c r="G1235" s="4">
        <f t="shared" si="18"/>
        <v>95.714285714285708</v>
      </c>
    </row>
    <row r="1236" spans="1:7">
      <c r="A1236" s="4">
        <v>2010</v>
      </c>
      <c r="B1236" s="4">
        <v>95</v>
      </c>
      <c r="C1236" s="3">
        <v>405</v>
      </c>
      <c r="D1236" s="3">
        <v>7</v>
      </c>
      <c r="E1236" s="3">
        <v>0</v>
      </c>
      <c r="F1236" s="3" t="s">
        <v>30</v>
      </c>
      <c r="G1236" s="4">
        <f t="shared" si="18"/>
        <v>95.833333333333329</v>
      </c>
    </row>
    <row r="1237" spans="1:7">
      <c r="A1237" s="4">
        <v>2011</v>
      </c>
      <c r="B1237" s="4">
        <v>99</v>
      </c>
      <c r="C1237" s="3">
        <v>409</v>
      </c>
      <c r="D1237" s="3">
        <v>8</v>
      </c>
      <c r="E1237" s="3">
        <v>0</v>
      </c>
      <c r="F1237" s="3" t="s">
        <v>30</v>
      </c>
      <c r="G1237" s="4">
        <f t="shared" si="18"/>
        <v>96</v>
      </c>
    </row>
    <row r="1238" spans="1:7">
      <c r="A1238" s="4">
        <v>2012</v>
      </c>
      <c r="B1238" s="4">
        <v>101</v>
      </c>
      <c r="C1238" s="3">
        <v>410</v>
      </c>
      <c r="D1238" s="3">
        <v>8</v>
      </c>
      <c r="E1238" s="3">
        <v>0</v>
      </c>
      <c r="F1238" s="3" t="s">
        <v>30</v>
      </c>
      <c r="G1238" s="4">
        <f t="shared" si="18"/>
        <v>95.25</v>
      </c>
    </row>
    <row r="1239" spans="1:7">
      <c r="A1239" s="4">
        <v>2013</v>
      </c>
      <c r="B1239" s="4">
        <v>93</v>
      </c>
      <c r="C1239" s="3">
        <v>403</v>
      </c>
      <c r="D1239" s="3">
        <v>8</v>
      </c>
      <c r="E1239" s="3">
        <v>0</v>
      </c>
      <c r="F1239" s="3" t="s">
        <v>30</v>
      </c>
      <c r="G1239" s="4">
        <f t="shared" si="18"/>
        <v>93.333333333333329</v>
      </c>
    </row>
    <row r="1240" spans="1:7">
      <c r="A1240" s="4">
        <v>2014</v>
      </c>
      <c r="B1240" s="4">
        <v>94</v>
      </c>
      <c r="C1240" s="3">
        <v>404</v>
      </c>
      <c r="D1240" s="3">
        <v>8</v>
      </c>
      <c r="E1240" s="3">
        <v>0</v>
      </c>
      <c r="F1240" s="3" t="s">
        <v>29</v>
      </c>
      <c r="G1240" s="4">
        <f t="shared" si="18"/>
        <v>93.5</v>
      </c>
    </row>
    <row r="1241" spans="1:7">
      <c r="A1241" s="4">
        <v>2015</v>
      </c>
      <c r="B1241" s="4">
        <v>93</v>
      </c>
      <c r="C1241" s="3">
        <v>403</v>
      </c>
      <c r="D1241" s="3">
        <v>8</v>
      </c>
      <c r="E1241" s="3">
        <v>0</v>
      </c>
      <c r="F1241" s="3" t="s">
        <v>29</v>
      </c>
      <c r="G1241" s="4">
        <f t="shared" si="18"/>
        <v>93</v>
      </c>
    </row>
  </sheetData>
  <printOptions gridLines="1" gridLinesSet="0"/>
  <pageMargins left="0.75" right="0.75" top="1" bottom="1" header="0.5" footer="0.5"/>
  <pageSetup paperSize="9" orientation="portrait"/>
  <headerFooter alignWithMargins="0">
    <oddHeader>&amp;A</oddHeader>
    <oddFooter>- &amp;P -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6"/>
  <sheetViews>
    <sheetView workbookViewId="0">
      <selection activeCell="B16" sqref="B16"/>
    </sheetView>
  </sheetViews>
  <sheetFormatPr baseColWidth="10" defaultColWidth="11" defaultRowHeight="16"/>
  <cols>
    <col min="2" max="2" width="11" style="11"/>
  </cols>
  <sheetData>
    <row r="1" spans="1:3">
      <c r="A1" s="8" t="s">
        <v>28</v>
      </c>
    </row>
    <row r="2" spans="1:3">
      <c r="A2" s="8" t="s">
        <v>1</v>
      </c>
    </row>
    <row r="3" spans="1:3">
      <c r="A3" s="8" t="s">
        <v>27</v>
      </c>
    </row>
    <row r="4" spans="1:3">
      <c r="A4" s="8" t="s">
        <v>26</v>
      </c>
    </row>
    <row r="5" spans="1:3">
      <c r="A5" s="8" t="s">
        <v>25</v>
      </c>
    </row>
    <row r="6" spans="1:3">
      <c r="A6" s="8"/>
    </row>
    <row r="7" spans="1:3">
      <c r="A7" s="8" t="s">
        <v>24</v>
      </c>
    </row>
    <row r="8" spans="1:3">
      <c r="A8" s="8" t="s">
        <v>23</v>
      </c>
    </row>
    <row r="9" spans="1:3">
      <c r="A9" s="8" t="s">
        <v>22</v>
      </c>
    </row>
    <row r="10" spans="1:3">
      <c r="A10" s="9" t="s">
        <v>21</v>
      </c>
    </row>
    <row r="11" spans="1:3">
      <c r="A11" s="8"/>
    </row>
    <row r="12" spans="1:3">
      <c r="A12" s="8" t="s">
        <v>20</v>
      </c>
    </row>
    <row r="13" spans="1:3">
      <c r="A13" s="8" t="s">
        <v>19</v>
      </c>
    </row>
    <row r="14" spans="1:3">
      <c r="A14" s="8"/>
    </row>
    <row r="15" spans="1:3">
      <c r="A15" s="8" t="s">
        <v>0</v>
      </c>
      <c r="B15" s="11" t="s">
        <v>307</v>
      </c>
      <c r="C15" t="s">
        <v>308</v>
      </c>
    </row>
    <row r="16" spans="1:3">
      <c r="A16" s="4">
        <v>801</v>
      </c>
      <c r="B16" s="14">
        <v>-999.9</v>
      </c>
      <c r="C16" s="3">
        <v>-999.9</v>
      </c>
    </row>
    <row r="17" spans="1:3">
      <c r="A17" s="4">
        <v>802</v>
      </c>
      <c r="B17" s="14">
        <v>-999.9</v>
      </c>
      <c r="C17" s="3">
        <v>-999.9</v>
      </c>
    </row>
    <row r="18" spans="1:3">
      <c r="A18" s="4">
        <v>803</v>
      </c>
      <c r="B18" s="14">
        <v>-999.9</v>
      </c>
      <c r="C18" s="3">
        <v>-999.9</v>
      </c>
    </row>
    <row r="19" spans="1:3">
      <c r="A19" s="4">
        <v>804</v>
      </c>
      <c r="B19" s="14">
        <v>-999.9</v>
      </c>
      <c r="C19" s="3">
        <v>-999.9</v>
      </c>
    </row>
    <row r="20" spans="1:3">
      <c r="A20" s="4">
        <v>805</v>
      </c>
      <c r="B20" s="14">
        <v>-999.9</v>
      </c>
      <c r="C20" s="3">
        <v>-999.9</v>
      </c>
    </row>
    <row r="21" spans="1:3">
      <c r="A21" s="4">
        <v>806</v>
      </c>
      <c r="B21" s="14">
        <v>-999.9</v>
      </c>
      <c r="C21" s="3">
        <v>-999.9</v>
      </c>
    </row>
    <row r="22" spans="1:3">
      <c r="A22" s="4">
        <v>807</v>
      </c>
      <c r="B22" s="14">
        <v>-999.9</v>
      </c>
      <c r="C22" s="3">
        <v>-999.9</v>
      </c>
    </row>
    <row r="23" spans="1:3">
      <c r="A23" s="4">
        <v>808</v>
      </c>
      <c r="B23" s="14">
        <v>-999.9</v>
      </c>
      <c r="C23" s="3">
        <v>-999.9</v>
      </c>
    </row>
    <row r="24" spans="1:3">
      <c r="A24" s="4">
        <v>809</v>
      </c>
      <c r="B24" s="14">
        <v>-999.9</v>
      </c>
      <c r="C24" s="3">
        <v>-999.9</v>
      </c>
    </row>
    <row r="25" spans="1:3">
      <c r="A25" s="4">
        <v>810</v>
      </c>
      <c r="B25" s="14">
        <v>-999.9</v>
      </c>
      <c r="C25" s="3">
        <v>-999.9</v>
      </c>
    </row>
    <row r="26" spans="1:3">
      <c r="A26" s="4">
        <v>811</v>
      </c>
      <c r="B26" s="14">
        <v>-999.9</v>
      </c>
      <c r="C26" s="3">
        <v>-999.9</v>
      </c>
    </row>
    <row r="27" spans="1:3">
      <c r="A27" s="4">
        <v>812</v>
      </c>
      <c r="B27" s="14">
        <v>9.9</v>
      </c>
      <c r="C27" s="3">
        <v>-999.9</v>
      </c>
    </row>
    <row r="28" spans="1:3">
      <c r="A28" s="4">
        <v>813</v>
      </c>
      <c r="B28" s="14">
        <v>-999.9</v>
      </c>
      <c r="C28" s="3">
        <v>-999.9</v>
      </c>
    </row>
    <row r="29" spans="1:3">
      <c r="A29" s="4">
        <v>814</v>
      </c>
      <c r="B29" s="14">
        <v>-999.9</v>
      </c>
      <c r="C29" s="3">
        <v>-999.9</v>
      </c>
    </row>
    <row r="30" spans="1:3">
      <c r="A30" s="4">
        <v>815</v>
      </c>
      <c r="B30" s="14">
        <v>6</v>
      </c>
      <c r="C30" s="3">
        <v>-999.9</v>
      </c>
    </row>
    <row r="31" spans="1:3">
      <c r="A31" s="4">
        <v>816</v>
      </c>
      <c r="B31" s="14">
        <v>-999.9</v>
      </c>
      <c r="C31" s="3">
        <v>-999.9</v>
      </c>
    </row>
    <row r="32" spans="1:3">
      <c r="A32" s="4">
        <v>817</v>
      </c>
      <c r="B32" s="14">
        <v>-999.9</v>
      </c>
      <c r="C32" s="3">
        <v>-999.9</v>
      </c>
    </row>
    <row r="33" spans="1:3">
      <c r="A33" s="4">
        <v>818</v>
      </c>
      <c r="B33" s="14">
        <v>-999.9</v>
      </c>
      <c r="C33" s="3">
        <v>-999.9</v>
      </c>
    </row>
    <row r="34" spans="1:3">
      <c r="A34" s="4">
        <v>819</v>
      </c>
      <c r="B34" s="14">
        <v>-999.9</v>
      </c>
      <c r="C34" s="3">
        <v>-999.9</v>
      </c>
    </row>
    <row r="35" spans="1:3">
      <c r="A35" s="4">
        <v>820</v>
      </c>
      <c r="B35" s="14">
        <v>-999.9</v>
      </c>
      <c r="C35" s="3">
        <v>-999.9</v>
      </c>
    </row>
    <row r="36" spans="1:3">
      <c r="A36" s="4">
        <v>821</v>
      </c>
      <c r="B36" s="14">
        <v>-999.9</v>
      </c>
      <c r="C36" s="3">
        <v>-999.9</v>
      </c>
    </row>
    <row r="37" spans="1:3">
      <c r="A37" s="4">
        <v>822</v>
      </c>
      <c r="B37" s="14">
        <v>-999.9</v>
      </c>
      <c r="C37" s="3">
        <v>-999.9</v>
      </c>
    </row>
    <row r="38" spans="1:3">
      <c r="A38" s="4">
        <v>823</v>
      </c>
      <c r="B38" s="14">
        <v>-999.9</v>
      </c>
      <c r="C38" s="3">
        <v>-999.9</v>
      </c>
    </row>
    <row r="39" spans="1:3">
      <c r="A39" s="4">
        <v>824</v>
      </c>
      <c r="B39" s="14">
        <v>-999.9</v>
      </c>
      <c r="C39" s="3">
        <v>-999.9</v>
      </c>
    </row>
    <row r="40" spans="1:3">
      <c r="A40" s="4">
        <v>825</v>
      </c>
      <c r="B40" s="14">
        <v>-999.9</v>
      </c>
      <c r="C40" s="3">
        <v>-999.9</v>
      </c>
    </row>
    <row r="41" spans="1:3">
      <c r="A41" s="4">
        <v>826</v>
      </c>
      <c r="B41" s="14">
        <v>-999.9</v>
      </c>
      <c r="C41" s="3">
        <v>-999.9</v>
      </c>
    </row>
    <row r="42" spans="1:3">
      <c r="A42" s="4">
        <v>827</v>
      </c>
      <c r="B42" s="14">
        <v>-999.9</v>
      </c>
      <c r="C42" s="3">
        <v>-999.9</v>
      </c>
    </row>
    <row r="43" spans="1:3">
      <c r="A43" s="4">
        <v>828</v>
      </c>
      <c r="B43" s="14">
        <v>-999.9</v>
      </c>
      <c r="C43" s="3">
        <v>-999.9</v>
      </c>
    </row>
    <row r="44" spans="1:3">
      <c r="A44" s="4">
        <v>829</v>
      </c>
      <c r="B44" s="14">
        <v>-999.9</v>
      </c>
      <c r="C44" s="3">
        <v>-999.9</v>
      </c>
    </row>
    <row r="45" spans="1:3">
      <c r="A45" s="4">
        <v>830</v>
      </c>
      <c r="B45" s="14">
        <v>-999.9</v>
      </c>
      <c r="C45" s="3">
        <v>-999.9</v>
      </c>
    </row>
    <row r="46" spans="1:3">
      <c r="A46" s="4">
        <v>831</v>
      </c>
      <c r="B46" s="14">
        <v>8.6</v>
      </c>
      <c r="C46" s="3">
        <v>-999.9</v>
      </c>
    </row>
    <row r="47" spans="1:3">
      <c r="A47" s="4">
        <v>832</v>
      </c>
      <c r="B47" s="14">
        <v>-999.9</v>
      </c>
      <c r="C47" s="3">
        <v>-999.9</v>
      </c>
    </row>
    <row r="48" spans="1:3">
      <c r="A48" s="4">
        <v>833</v>
      </c>
      <c r="B48" s="14">
        <v>-999.9</v>
      </c>
      <c r="C48" s="3">
        <v>-999.9</v>
      </c>
    </row>
    <row r="49" spans="1:3">
      <c r="A49" s="4">
        <v>834</v>
      </c>
      <c r="B49" s="14">
        <v>-999.9</v>
      </c>
      <c r="C49" s="3">
        <v>-999.9</v>
      </c>
    </row>
    <row r="50" spans="1:3">
      <c r="A50" s="4">
        <v>835</v>
      </c>
      <c r="B50" s="14">
        <v>-999.9</v>
      </c>
      <c r="C50" s="3">
        <v>-999.9</v>
      </c>
    </row>
    <row r="51" spans="1:3">
      <c r="A51" s="4">
        <v>836</v>
      </c>
      <c r="B51" s="14">
        <v>-999.9</v>
      </c>
      <c r="C51" s="3">
        <v>-999.9</v>
      </c>
    </row>
    <row r="52" spans="1:3">
      <c r="A52" s="4">
        <v>837</v>
      </c>
      <c r="B52" s="14">
        <v>-999.9</v>
      </c>
      <c r="C52" s="3">
        <v>-999.9</v>
      </c>
    </row>
    <row r="53" spans="1:3">
      <c r="A53" s="4">
        <v>838</v>
      </c>
      <c r="B53" s="14">
        <v>-999.9</v>
      </c>
      <c r="C53" s="3">
        <v>-999.9</v>
      </c>
    </row>
    <row r="54" spans="1:3">
      <c r="A54" s="4">
        <v>839</v>
      </c>
      <c r="B54" s="14">
        <v>-999.9</v>
      </c>
      <c r="C54" s="3">
        <v>-999.9</v>
      </c>
    </row>
    <row r="55" spans="1:3">
      <c r="A55" s="4">
        <v>840</v>
      </c>
      <c r="B55" s="14">
        <v>-999.9</v>
      </c>
      <c r="C55" s="3">
        <v>-999.9</v>
      </c>
    </row>
    <row r="56" spans="1:3">
      <c r="A56" s="4">
        <v>841</v>
      </c>
      <c r="B56" s="14">
        <v>-999.9</v>
      </c>
      <c r="C56" s="3">
        <v>-999.9</v>
      </c>
    </row>
    <row r="57" spans="1:3">
      <c r="A57" s="4">
        <v>842</v>
      </c>
      <c r="B57" s="14">
        <v>-999.9</v>
      </c>
      <c r="C57" s="3">
        <v>-999.9</v>
      </c>
    </row>
    <row r="58" spans="1:3">
      <c r="A58" s="4">
        <v>843</v>
      </c>
      <c r="B58" s="14">
        <v>-999.9</v>
      </c>
      <c r="C58" s="3">
        <v>-999.9</v>
      </c>
    </row>
    <row r="59" spans="1:3">
      <c r="A59" s="4">
        <v>844</v>
      </c>
      <c r="B59" s="14">
        <v>-999.9</v>
      </c>
      <c r="C59" s="3">
        <v>-999.9</v>
      </c>
    </row>
    <row r="60" spans="1:3">
      <c r="A60" s="4">
        <v>845</v>
      </c>
      <c r="B60" s="14">
        <v>-999.9</v>
      </c>
      <c r="C60" s="3">
        <v>-999.9</v>
      </c>
    </row>
    <row r="61" spans="1:3">
      <c r="A61" s="4">
        <v>846</v>
      </c>
      <c r="B61" s="14">
        <v>-999.9</v>
      </c>
      <c r="C61" s="3">
        <v>-999.9</v>
      </c>
    </row>
    <row r="62" spans="1:3">
      <c r="A62" s="4">
        <v>847</v>
      </c>
      <c r="B62" s="14">
        <v>-999.9</v>
      </c>
      <c r="C62" s="3">
        <v>-999.9</v>
      </c>
    </row>
    <row r="63" spans="1:3">
      <c r="A63" s="4">
        <v>848</v>
      </c>
      <c r="B63" s="14">
        <v>-999.9</v>
      </c>
      <c r="C63" s="3">
        <v>-999.9</v>
      </c>
    </row>
    <row r="64" spans="1:3">
      <c r="A64" s="4">
        <v>849</v>
      </c>
      <c r="B64" s="14">
        <v>-999.9</v>
      </c>
      <c r="C64" s="3">
        <v>-999.9</v>
      </c>
    </row>
    <row r="65" spans="1:3">
      <c r="A65" s="4">
        <v>850</v>
      </c>
      <c r="B65" s="14">
        <v>-999.9</v>
      </c>
      <c r="C65" s="3">
        <v>-999.9</v>
      </c>
    </row>
    <row r="66" spans="1:3">
      <c r="A66" s="4">
        <v>851</v>
      </c>
      <c r="B66" s="14">
        <v>5.2</v>
      </c>
      <c r="C66" s="3">
        <v>-999.9</v>
      </c>
    </row>
    <row r="67" spans="1:3">
      <c r="A67" s="4">
        <v>852</v>
      </c>
      <c r="B67" s="14">
        <v>-999.9</v>
      </c>
      <c r="C67" s="3">
        <v>-999.9</v>
      </c>
    </row>
    <row r="68" spans="1:3">
      <c r="A68" s="4">
        <v>853</v>
      </c>
      <c r="B68" s="14">
        <v>6.3</v>
      </c>
      <c r="C68" s="3">
        <v>-999.9</v>
      </c>
    </row>
    <row r="69" spans="1:3">
      <c r="A69" s="4">
        <v>854</v>
      </c>
      <c r="B69" s="14">
        <v>-999.9</v>
      </c>
      <c r="C69" s="3">
        <v>-999.9</v>
      </c>
    </row>
    <row r="70" spans="1:3">
      <c r="A70" s="4">
        <v>855</v>
      </c>
      <c r="B70" s="14">
        <v>-999.9</v>
      </c>
      <c r="C70" s="3">
        <v>-999.9</v>
      </c>
    </row>
    <row r="71" spans="1:3">
      <c r="A71" s="4">
        <v>856</v>
      </c>
      <c r="B71" s="14">
        <v>-999.9</v>
      </c>
      <c r="C71" s="3">
        <v>-999.9</v>
      </c>
    </row>
    <row r="72" spans="1:3">
      <c r="A72" s="4">
        <v>857</v>
      </c>
      <c r="B72" s="14">
        <v>-999.9</v>
      </c>
      <c r="C72" s="3">
        <v>-999.9</v>
      </c>
    </row>
    <row r="73" spans="1:3">
      <c r="A73" s="4">
        <v>858</v>
      </c>
      <c r="B73" s="14">
        <v>-999.9</v>
      </c>
      <c r="C73" s="3">
        <v>-999.9</v>
      </c>
    </row>
    <row r="74" spans="1:3">
      <c r="A74" s="4">
        <v>859</v>
      </c>
      <c r="B74" s="14">
        <v>-999.9</v>
      </c>
      <c r="C74" s="3">
        <v>-999.9</v>
      </c>
    </row>
    <row r="75" spans="1:3">
      <c r="A75" s="4">
        <v>860</v>
      </c>
      <c r="B75" s="14">
        <v>-999.9</v>
      </c>
      <c r="C75" s="3">
        <v>-999.9</v>
      </c>
    </row>
    <row r="76" spans="1:3">
      <c r="A76" s="4">
        <v>861</v>
      </c>
      <c r="B76" s="14">
        <v>-999.9</v>
      </c>
      <c r="C76" s="3">
        <v>-999.9</v>
      </c>
    </row>
    <row r="77" spans="1:3">
      <c r="A77" s="4">
        <v>862</v>
      </c>
      <c r="B77" s="14">
        <v>-999.9</v>
      </c>
      <c r="C77" s="3">
        <v>-999.9</v>
      </c>
    </row>
    <row r="78" spans="1:3">
      <c r="A78" s="4">
        <v>863</v>
      </c>
      <c r="B78" s="14">
        <v>-999.9</v>
      </c>
      <c r="C78" s="3">
        <v>-999.9</v>
      </c>
    </row>
    <row r="79" spans="1:3">
      <c r="A79" s="4">
        <v>864</v>
      </c>
      <c r="B79" s="14">
        <v>7.4</v>
      </c>
      <c r="C79" s="3">
        <v>-999.9</v>
      </c>
    </row>
    <row r="80" spans="1:3">
      <c r="A80" s="4">
        <v>865</v>
      </c>
      <c r="B80" s="14">
        <v>-999.9</v>
      </c>
      <c r="C80" s="3">
        <v>-999.9</v>
      </c>
    </row>
    <row r="81" spans="1:3">
      <c r="A81" s="4">
        <v>866</v>
      </c>
      <c r="B81" s="14">
        <v>5.7</v>
      </c>
      <c r="C81" s="3">
        <v>-999.9</v>
      </c>
    </row>
    <row r="82" spans="1:3">
      <c r="A82" s="4">
        <v>867</v>
      </c>
      <c r="B82" s="14">
        <v>-999.9</v>
      </c>
      <c r="C82" s="3">
        <v>-999.9</v>
      </c>
    </row>
    <row r="83" spans="1:3">
      <c r="A83" s="4">
        <v>868</v>
      </c>
      <c r="B83" s="14">
        <v>-999.9</v>
      </c>
      <c r="C83" s="3">
        <v>-999.9</v>
      </c>
    </row>
    <row r="84" spans="1:3">
      <c r="A84" s="4">
        <v>869</v>
      </c>
      <c r="B84" s="14">
        <v>8.9</v>
      </c>
      <c r="C84" s="3">
        <v>-999.9</v>
      </c>
    </row>
    <row r="85" spans="1:3">
      <c r="A85" s="4">
        <v>870</v>
      </c>
      <c r="B85" s="14">
        <v>-999.9</v>
      </c>
      <c r="C85" s="3">
        <v>-999.9</v>
      </c>
    </row>
    <row r="86" spans="1:3">
      <c r="A86" s="4">
        <v>871</v>
      </c>
      <c r="B86" s="14">
        <v>-999.9</v>
      </c>
      <c r="C86" s="3">
        <v>-999.9</v>
      </c>
    </row>
    <row r="87" spans="1:3">
      <c r="A87" s="4">
        <v>872</v>
      </c>
      <c r="B87" s="14">
        <v>-999.9</v>
      </c>
      <c r="C87" s="3">
        <v>-999.9</v>
      </c>
    </row>
    <row r="88" spans="1:3">
      <c r="A88" s="4">
        <v>873</v>
      </c>
      <c r="B88" s="14">
        <v>-999.9</v>
      </c>
      <c r="C88" s="3">
        <v>-999.9</v>
      </c>
    </row>
    <row r="89" spans="1:3">
      <c r="A89" s="4">
        <v>874</v>
      </c>
      <c r="B89" s="14">
        <v>-999.9</v>
      </c>
      <c r="C89" s="3">
        <v>-999.9</v>
      </c>
    </row>
    <row r="90" spans="1:3">
      <c r="A90" s="4">
        <v>875</v>
      </c>
      <c r="B90" s="14">
        <v>-999.9</v>
      </c>
      <c r="C90" s="3">
        <v>-999.9</v>
      </c>
    </row>
    <row r="91" spans="1:3">
      <c r="A91" s="4">
        <v>876</v>
      </c>
      <c r="B91" s="14">
        <v>-999.9</v>
      </c>
      <c r="C91" s="3">
        <v>-999.9</v>
      </c>
    </row>
    <row r="92" spans="1:3">
      <c r="A92" s="4">
        <v>877</v>
      </c>
      <c r="B92" s="14">
        <v>-999.9</v>
      </c>
      <c r="C92" s="3">
        <v>-999.9</v>
      </c>
    </row>
    <row r="93" spans="1:3">
      <c r="A93" s="4">
        <v>878</v>
      </c>
      <c r="B93" s="14">
        <v>-999.9</v>
      </c>
      <c r="C93" s="3">
        <v>-999.9</v>
      </c>
    </row>
    <row r="94" spans="1:3">
      <c r="A94" s="4">
        <v>879</v>
      </c>
      <c r="B94" s="14">
        <v>-999.9</v>
      </c>
      <c r="C94" s="3">
        <v>-999.9</v>
      </c>
    </row>
    <row r="95" spans="1:3">
      <c r="A95" s="4">
        <v>880</v>
      </c>
      <c r="B95" s="14">
        <v>-999.9</v>
      </c>
      <c r="C95" s="3">
        <v>-999.9</v>
      </c>
    </row>
    <row r="96" spans="1:3">
      <c r="A96" s="4">
        <v>881</v>
      </c>
      <c r="B96" s="14">
        <v>-999.9</v>
      </c>
      <c r="C96" s="3">
        <v>-999.9</v>
      </c>
    </row>
    <row r="97" spans="1:3">
      <c r="A97" s="4">
        <v>882</v>
      </c>
      <c r="B97" s="14">
        <v>-999.9</v>
      </c>
      <c r="C97" s="3">
        <v>-999.9</v>
      </c>
    </row>
    <row r="98" spans="1:3">
      <c r="A98" s="4">
        <v>883</v>
      </c>
      <c r="B98" s="14">
        <v>-999.9</v>
      </c>
      <c r="C98" s="3">
        <v>-999.9</v>
      </c>
    </row>
    <row r="99" spans="1:3">
      <c r="A99" s="4">
        <v>884</v>
      </c>
      <c r="B99" s="14">
        <v>-999.9</v>
      </c>
      <c r="C99" s="3">
        <v>-999.9</v>
      </c>
    </row>
    <row r="100" spans="1:3">
      <c r="A100" s="4">
        <v>885</v>
      </c>
      <c r="B100" s="14">
        <v>-999.9</v>
      </c>
      <c r="C100" s="3">
        <v>-999.9</v>
      </c>
    </row>
    <row r="101" spans="1:3">
      <c r="A101" s="4">
        <v>886</v>
      </c>
      <c r="B101" s="14">
        <v>-999.9</v>
      </c>
      <c r="C101" s="3">
        <v>-999.9</v>
      </c>
    </row>
    <row r="102" spans="1:3">
      <c r="A102" s="4">
        <v>887</v>
      </c>
      <c r="B102" s="14">
        <v>-999.9</v>
      </c>
      <c r="C102" s="3">
        <v>-999.9</v>
      </c>
    </row>
    <row r="103" spans="1:3">
      <c r="A103" s="4">
        <v>888</v>
      </c>
      <c r="B103" s="14">
        <v>-999.9</v>
      </c>
      <c r="C103" s="3">
        <v>-999.9</v>
      </c>
    </row>
    <row r="104" spans="1:3">
      <c r="A104" s="4">
        <v>889</v>
      </c>
      <c r="B104" s="14">
        <v>6.3</v>
      </c>
      <c r="C104" s="3">
        <v>-999.9</v>
      </c>
    </row>
    <row r="105" spans="1:3">
      <c r="A105" s="4">
        <v>890</v>
      </c>
      <c r="B105" s="14">
        <v>-999.9</v>
      </c>
      <c r="C105" s="3">
        <v>-999.9</v>
      </c>
    </row>
    <row r="106" spans="1:3">
      <c r="A106" s="4">
        <v>891</v>
      </c>
      <c r="B106" s="14">
        <v>4.9000000000000004</v>
      </c>
      <c r="C106" s="3">
        <v>-999.9</v>
      </c>
    </row>
    <row r="107" spans="1:3">
      <c r="A107" s="4">
        <v>892</v>
      </c>
      <c r="B107" s="14">
        <v>5.2</v>
      </c>
      <c r="C107" s="3">
        <v>-999.9</v>
      </c>
    </row>
    <row r="108" spans="1:3">
      <c r="A108" s="4">
        <v>893</v>
      </c>
      <c r="B108" s="14">
        <v>-999.9</v>
      </c>
      <c r="C108" s="3">
        <v>-999.9</v>
      </c>
    </row>
    <row r="109" spans="1:3">
      <c r="A109" s="4">
        <v>894</v>
      </c>
      <c r="B109" s="14">
        <v>5.7</v>
      </c>
      <c r="C109" s="3">
        <v>-999.9</v>
      </c>
    </row>
    <row r="110" spans="1:3">
      <c r="A110" s="4">
        <v>895</v>
      </c>
      <c r="B110" s="14">
        <v>6.3</v>
      </c>
      <c r="C110" s="3">
        <v>-999.9</v>
      </c>
    </row>
    <row r="111" spans="1:3">
      <c r="A111" s="4">
        <v>896</v>
      </c>
      <c r="B111" s="14">
        <v>6.3</v>
      </c>
      <c r="C111" s="3">
        <v>-999.9</v>
      </c>
    </row>
    <row r="112" spans="1:3">
      <c r="A112" s="4">
        <v>897</v>
      </c>
      <c r="B112" s="14">
        <v>-999.9</v>
      </c>
      <c r="C112" s="3">
        <v>-999.9</v>
      </c>
    </row>
    <row r="113" spans="1:3">
      <c r="A113" s="4">
        <v>898</v>
      </c>
      <c r="B113" s="14">
        <v>-999.9</v>
      </c>
      <c r="C113" s="3">
        <v>-999.9</v>
      </c>
    </row>
    <row r="114" spans="1:3">
      <c r="A114" s="4">
        <v>899</v>
      </c>
      <c r="B114" s="14">
        <v>-999.9</v>
      </c>
      <c r="C114" s="3">
        <v>-999.9</v>
      </c>
    </row>
    <row r="115" spans="1:3">
      <c r="A115" s="4">
        <v>900</v>
      </c>
      <c r="B115" s="14">
        <v>-999.9</v>
      </c>
      <c r="C115" s="3">
        <v>-999.9</v>
      </c>
    </row>
    <row r="116" spans="1:3">
      <c r="A116" s="4">
        <v>901</v>
      </c>
      <c r="B116" s="14">
        <v>-999.9</v>
      </c>
      <c r="C116" s="3">
        <v>-999.9</v>
      </c>
    </row>
    <row r="117" spans="1:3">
      <c r="A117" s="4">
        <v>902</v>
      </c>
      <c r="B117" s="14">
        <v>6.9</v>
      </c>
      <c r="C117" s="3">
        <v>-999.9</v>
      </c>
    </row>
    <row r="118" spans="1:3">
      <c r="A118" s="4">
        <v>903</v>
      </c>
      <c r="B118" s="14">
        <v>-999.9</v>
      </c>
      <c r="C118" s="3">
        <v>-999.9</v>
      </c>
    </row>
    <row r="119" spans="1:3">
      <c r="A119" s="4">
        <v>904</v>
      </c>
      <c r="B119" s="14">
        <v>-999.9</v>
      </c>
      <c r="C119" s="3">
        <v>-999.9</v>
      </c>
    </row>
    <row r="120" spans="1:3">
      <c r="A120" s="4">
        <v>905</v>
      </c>
      <c r="B120" s="14">
        <v>-999.9</v>
      </c>
      <c r="C120" s="3">
        <v>-999.9</v>
      </c>
    </row>
    <row r="121" spans="1:3">
      <c r="A121" s="4">
        <v>906</v>
      </c>
      <c r="B121" s="14">
        <v>-999.9</v>
      </c>
      <c r="C121" s="3">
        <v>-999.9</v>
      </c>
    </row>
    <row r="122" spans="1:3">
      <c r="A122" s="4">
        <v>907</v>
      </c>
      <c r="B122" s="14">
        <v>-999.9</v>
      </c>
      <c r="C122" s="3">
        <v>-999.9</v>
      </c>
    </row>
    <row r="123" spans="1:3">
      <c r="A123" s="4">
        <v>908</v>
      </c>
      <c r="B123" s="14">
        <v>8</v>
      </c>
      <c r="C123" s="3">
        <v>-999.9</v>
      </c>
    </row>
    <row r="124" spans="1:3">
      <c r="A124" s="4">
        <v>909</v>
      </c>
      <c r="B124" s="14">
        <v>-999.9</v>
      </c>
      <c r="C124" s="3">
        <v>-999.9</v>
      </c>
    </row>
    <row r="125" spans="1:3">
      <c r="A125" s="4">
        <v>910</v>
      </c>
      <c r="B125" s="14">
        <v>-999.9</v>
      </c>
      <c r="C125" s="3">
        <v>-999.9</v>
      </c>
    </row>
    <row r="126" spans="1:3">
      <c r="A126" s="4">
        <v>911</v>
      </c>
      <c r="B126" s="14">
        <v>-999.9</v>
      </c>
      <c r="C126" s="3">
        <v>-999.9</v>
      </c>
    </row>
    <row r="127" spans="1:3">
      <c r="A127" s="4">
        <v>912</v>
      </c>
      <c r="B127" s="14">
        <v>8.9</v>
      </c>
      <c r="C127" s="3">
        <v>-999.9</v>
      </c>
    </row>
    <row r="128" spans="1:3">
      <c r="A128" s="4">
        <v>913</v>
      </c>
      <c r="B128" s="14">
        <v>4.5999999999999996</v>
      </c>
      <c r="C128" s="3">
        <v>-999.9</v>
      </c>
    </row>
    <row r="129" spans="1:3">
      <c r="A129" s="4">
        <v>914</v>
      </c>
      <c r="B129" s="14">
        <v>-999.9</v>
      </c>
      <c r="C129" s="3">
        <v>-999.9</v>
      </c>
    </row>
    <row r="130" spans="1:3">
      <c r="A130" s="4">
        <v>915</v>
      </c>
      <c r="B130" s="14">
        <v>-999.9</v>
      </c>
      <c r="C130" s="3">
        <v>-999.9</v>
      </c>
    </row>
    <row r="131" spans="1:3">
      <c r="A131" s="4">
        <v>916</v>
      </c>
      <c r="B131" s="14">
        <v>-999.9</v>
      </c>
      <c r="C131" s="3">
        <v>-999.9</v>
      </c>
    </row>
    <row r="132" spans="1:3">
      <c r="A132" s="4">
        <v>917</v>
      </c>
      <c r="B132" s="14">
        <v>8.9</v>
      </c>
      <c r="C132" s="3">
        <v>-999.9</v>
      </c>
    </row>
    <row r="133" spans="1:3">
      <c r="A133" s="4">
        <v>918</v>
      </c>
      <c r="B133" s="14">
        <v>-999.9</v>
      </c>
      <c r="C133" s="3">
        <v>-999.9</v>
      </c>
    </row>
    <row r="134" spans="1:3">
      <c r="A134" s="4">
        <v>919</v>
      </c>
      <c r="B134" s="14">
        <v>-999.9</v>
      </c>
      <c r="C134" s="3">
        <v>-999.9</v>
      </c>
    </row>
    <row r="135" spans="1:3">
      <c r="A135" s="4">
        <v>920</v>
      </c>
      <c r="B135" s="14">
        <v>-999.9</v>
      </c>
      <c r="C135" s="3">
        <v>-999.9</v>
      </c>
    </row>
    <row r="136" spans="1:3">
      <c r="A136" s="4">
        <v>921</v>
      </c>
      <c r="B136" s="14">
        <v>-999.9</v>
      </c>
      <c r="C136" s="3">
        <v>-999.9</v>
      </c>
    </row>
    <row r="137" spans="1:3">
      <c r="A137" s="4">
        <v>922</v>
      </c>
      <c r="B137" s="14">
        <v>-999.9</v>
      </c>
      <c r="C137" s="3">
        <v>-999.9</v>
      </c>
    </row>
    <row r="138" spans="1:3">
      <c r="A138" s="4">
        <v>923</v>
      </c>
      <c r="B138" s="14">
        <v>6.3</v>
      </c>
      <c r="C138" s="3">
        <v>-999.9</v>
      </c>
    </row>
    <row r="139" spans="1:3">
      <c r="A139" s="4">
        <v>924</v>
      </c>
      <c r="B139" s="14">
        <v>-999.9</v>
      </c>
      <c r="C139" s="3">
        <v>-999.9</v>
      </c>
    </row>
    <row r="140" spans="1:3">
      <c r="A140" s="4">
        <v>925</v>
      </c>
      <c r="B140" s="14">
        <v>-999.9</v>
      </c>
      <c r="C140" s="3">
        <v>-999.9</v>
      </c>
    </row>
    <row r="141" spans="1:3">
      <c r="A141" s="4">
        <v>926</v>
      </c>
      <c r="B141" s="14">
        <v>8</v>
      </c>
      <c r="C141" s="3">
        <v>-999.9</v>
      </c>
    </row>
    <row r="142" spans="1:3">
      <c r="A142" s="4">
        <v>927</v>
      </c>
      <c r="B142" s="14">
        <v>-999.9</v>
      </c>
      <c r="C142" s="3">
        <v>-999.9</v>
      </c>
    </row>
    <row r="143" spans="1:3">
      <c r="A143" s="4">
        <v>928</v>
      </c>
      <c r="B143" s="14">
        <v>-999.9</v>
      </c>
      <c r="C143" s="3">
        <v>-999.9</v>
      </c>
    </row>
    <row r="144" spans="1:3">
      <c r="A144" s="4">
        <v>929</v>
      </c>
      <c r="B144" s="14">
        <v>-999.9</v>
      </c>
      <c r="C144" s="3">
        <v>-999.9</v>
      </c>
    </row>
    <row r="145" spans="1:3">
      <c r="A145" s="4">
        <v>930</v>
      </c>
      <c r="B145" s="14">
        <v>8.3000000000000007</v>
      </c>
      <c r="C145" s="3">
        <v>-999.9</v>
      </c>
    </row>
    <row r="146" spans="1:3">
      <c r="A146" s="4">
        <v>931</v>
      </c>
      <c r="B146" s="14">
        <v>-999.9</v>
      </c>
      <c r="C146" s="3">
        <v>-999.9</v>
      </c>
    </row>
    <row r="147" spans="1:3">
      <c r="A147" s="4">
        <v>932</v>
      </c>
      <c r="B147" s="14">
        <v>-999.9</v>
      </c>
      <c r="C147" s="3">
        <v>-999.9</v>
      </c>
    </row>
    <row r="148" spans="1:3">
      <c r="A148" s="4">
        <v>933</v>
      </c>
      <c r="B148" s="14">
        <v>5.7</v>
      </c>
      <c r="C148" s="3">
        <v>-999.9</v>
      </c>
    </row>
    <row r="149" spans="1:3">
      <c r="A149" s="4">
        <v>934</v>
      </c>
      <c r="B149" s="14">
        <v>-999.9</v>
      </c>
      <c r="C149" s="3">
        <v>-999.9</v>
      </c>
    </row>
    <row r="150" spans="1:3">
      <c r="A150" s="4">
        <v>935</v>
      </c>
      <c r="B150" s="14">
        <v>-999.9</v>
      </c>
      <c r="C150" s="3">
        <v>-999.9</v>
      </c>
    </row>
    <row r="151" spans="1:3">
      <c r="A151" s="4">
        <v>936</v>
      </c>
      <c r="B151" s="14">
        <v>-999.9</v>
      </c>
      <c r="C151" s="3">
        <v>-999.9</v>
      </c>
    </row>
    <row r="152" spans="1:3">
      <c r="A152" s="4">
        <v>937</v>
      </c>
      <c r="B152" s="14">
        <v>-999.9</v>
      </c>
      <c r="C152" s="3">
        <v>-999.9</v>
      </c>
    </row>
    <row r="153" spans="1:3">
      <c r="A153" s="4">
        <v>938</v>
      </c>
      <c r="B153" s="14">
        <v>-999.9</v>
      </c>
      <c r="C153" s="3">
        <v>-999.9</v>
      </c>
    </row>
    <row r="154" spans="1:3">
      <c r="A154" s="4">
        <v>939</v>
      </c>
      <c r="B154" s="14">
        <v>-999.9</v>
      </c>
      <c r="C154" s="3">
        <v>-999.9</v>
      </c>
    </row>
    <row r="155" spans="1:3">
      <c r="A155" s="4">
        <v>940</v>
      </c>
      <c r="B155" s="14">
        <v>-999.9</v>
      </c>
      <c r="C155" s="3">
        <v>-999.9</v>
      </c>
    </row>
    <row r="156" spans="1:3">
      <c r="A156" s="4">
        <v>941</v>
      </c>
      <c r="B156" s="14">
        <v>4.9000000000000004</v>
      </c>
      <c r="C156" s="3">
        <v>-999.9</v>
      </c>
    </row>
    <row r="157" spans="1:3">
      <c r="A157" s="4">
        <v>942</v>
      </c>
      <c r="B157" s="14">
        <v>-999.9</v>
      </c>
      <c r="C157" s="3">
        <v>-999.9</v>
      </c>
    </row>
    <row r="158" spans="1:3">
      <c r="A158" s="4">
        <v>943</v>
      </c>
      <c r="B158" s="14">
        <v>-999.9</v>
      </c>
      <c r="C158" s="3">
        <v>-999.9</v>
      </c>
    </row>
    <row r="159" spans="1:3">
      <c r="A159" s="4">
        <v>944</v>
      </c>
      <c r="B159" s="14">
        <v>-999.9</v>
      </c>
      <c r="C159" s="3">
        <v>-999.9</v>
      </c>
    </row>
    <row r="160" spans="1:3">
      <c r="A160" s="4">
        <v>945</v>
      </c>
      <c r="B160" s="14">
        <v>-999.9</v>
      </c>
      <c r="C160" s="3">
        <v>-999.9</v>
      </c>
    </row>
    <row r="161" spans="1:3">
      <c r="A161" s="4">
        <v>946</v>
      </c>
      <c r="B161" s="14">
        <v>-999.9</v>
      </c>
      <c r="C161" s="3">
        <v>-999.9</v>
      </c>
    </row>
    <row r="162" spans="1:3">
      <c r="A162" s="4">
        <v>947</v>
      </c>
      <c r="B162" s="14">
        <v>-999.9</v>
      </c>
      <c r="C162" s="3">
        <v>-999.9</v>
      </c>
    </row>
    <row r="163" spans="1:3">
      <c r="A163" s="4">
        <v>948</v>
      </c>
      <c r="B163" s="14">
        <v>-999.9</v>
      </c>
      <c r="C163" s="3">
        <v>-999.9</v>
      </c>
    </row>
    <row r="164" spans="1:3">
      <c r="A164" s="4">
        <v>949</v>
      </c>
      <c r="B164" s="14">
        <v>5.4</v>
      </c>
      <c r="C164" s="3">
        <v>-999.9</v>
      </c>
    </row>
    <row r="165" spans="1:3">
      <c r="A165" s="4">
        <v>950</v>
      </c>
      <c r="B165" s="14">
        <v>8.9</v>
      </c>
      <c r="C165" s="3">
        <v>-999.9</v>
      </c>
    </row>
    <row r="166" spans="1:3">
      <c r="A166" s="4">
        <v>951</v>
      </c>
      <c r="B166" s="14">
        <v>-999.9</v>
      </c>
      <c r="C166" s="3">
        <v>-999.9</v>
      </c>
    </row>
    <row r="167" spans="1:3">
      <c r="A167" s="4">
        <v>952</v>
      </c>
      <c r="B167" s="14">
        <v>-999.9</v>
      </c>
      <c r="C167" s="3">
        <v>-999.9</v>
      </c>
    </row>
    <row r="168" spans="1:3">
      <c r="A168" s="4">
        <v>953</v>
      </c>
      <c r="B168" s="14">
        <v>-999.9</v>
      </c>
      <c r="C168" s="3">
        <v>-999.9</v>
      </c>
    </row>
    <row r="169" spans="1:3">
      <c r="A169" s="4">
        <v>954</v>
      </c>
      <c r="B169" s="14">
        <v>-999.9</v>
      </c>
      <c r="C169" s="3">
        <v>-999.9</v>
      </c>
    </row>
    <row r="170" spans="1:3">
      <c r="A170" s="4">
        <v>955</v>
      </c>
      <c r="B170" s="14">
        <v>10.8</v>
      </c>
      <c r="C170" s="3">
        <v>-999.9</v>
      </c>
    </row>
    <row r="171" spans="1:3">
      <c r="A171" s="4">
        <v>956</v>
      </c>
      <c r="B171" s="14">
        <v>-999.9</v>
      </c>
      <c r="C171" s="3">
        <v>-999.9</v>
      </c>
    </row>
    <row r="172" spans="1:3">
      <c r="A172" s="4">
        <v>957</v>
      </c>
      <c r="B172" s="14">
        <v>4.0999999999999996</v>
      </c>
      <c r="C172" s="3">
        <v>-999.9</v>
      </c>
    </row>
    <row r="173" spans="1:3">
      <c r="A173" s="4">
        <v>958</v>
      </c>
      <c r="B173" s="14">
        <v>4.9000000000000004</v>
      </c>
      <c r="C173" s="3">
        <v>-999.9</v>
      </c>
    </row>
    <row r="174" spans="1:3">
      <c r="A174" s="4">
        <v>959</v>
      </c>
      <c r="B174" s="14">
        <v>8.3000000000000007</v>
      </c>
      <c r="C174" s="3">
        <v>-999.9</v>
      </c>
    </row>
    <row r="175" spans="1:3">
      <c r="A175" s="4">
        <v>960</v>
      </c>
      <c r="B175" s="14">
        <v>7.2</v>
      </c>
      <c r="C175" s="3">
        <v>-999.9</v>
      </c>
    </row>
    <row r="176" spans="1:3">
      <c r="A176" s="4">
        <v>961</v>
      </c>
      <c r="B176" s="14">
        <v>11.5</v>
      </c>
      <c r="C176" s="3">
        <v>-999.9</v>
      </c>
    </row>
    <row r="177" spans="1:3">
      <c r="A177" s="4">
        <v>962</v>
      </c>
      <c r="B177" s="14">
        <v>-999.9</v>
      </c>
      <c r="C177" s="3">
        <v>-999.9</v>
      </c>
    </row>
    <row r="178" spans="1:3">
      <c r="A178" s="4">
        <v>963</v>
      </c>
      <c r="B178" s="14">
        <v>9.3000000000000007</v>
      </c>
      <c r="C178" s="3">
        <v>-999.9</v>
      </c>
    </row>
    <row r="179" spans="1:3">
      <c r="A179" s="4">
        <v>964</v>
      </c>
      <c r="B179" s="14">
        <v>-999.9</v>
      </c>
      <c r="C179" s="3">
        <v>-999.9</v>
      </c>
    </row>
    <row r="180" spans="1:3">
      <c r="A180" s="4">
        <v>965</v>
      </c>
      <c r="B180" s="14">
        <v>6.3</v>
      </c>
      <c r="C180" s="3">
        <v>-999.9</v>
      </c>
    </row>
    <row r="181" spans="1:3">
      <c r="A181" s="4">
        <v>966</v>
      </c>
      <c r="B181" s="14">
        <v>8</v>
      </c>
      <c r="C181" s="3">
        <v>-999.9</v>
      </c>
    </row>
    <row r="182" spans="1:3">
      <c r="A182" s="4">
        <v>967</v>
      </c>
      <c r="B182" s="14">
        <v>6.6</v>
      </c>
      <c r="C182" s="3">
        <v>-999.9</v>
      </c>
    </row>
    <row r="183" spans="1:3">
      <c r="A183" s="4">
        <v>968</v>
      </c>
      <c r="B183" s="14">
        <v>-999.9</v>
      </c>
      <c r="C183" s="3">
        <v>-999.9</v>
      </c>
    </row>
    <row r="184" spans="1:3">
      <c r="A184" s="4">
        <v>969</v>
      </c>
      <c r="B184" s="14">
        <v>8</v>
      </c>
      <c r="C184" s="3">
        <v>-999.9</v>
      </c>
    </row>
    <row r="185" spans="1:3">
      <c r="A185" s="4">
        <v>970</v>
      </c>
      <c r="B185" s="14">
        <v>-999.9</v>
      </c>
      <c r="C185" s="3">
        <v>-999.9</v>
      </c>
    </row>
    <row r="186" spans="1:3">
      <c r="A186" s="4">
        <v>971</v>
      </c>
      <c r="B186" s="14">
        <v>-999.9</v>
      </c>
      <c r="C186" s="3">
        <v>-999.9</v>
      </c>
    </row>
    <row r="187" spans="1:3">
      <c r="A187" s="4">
        <v>972</v>
      </c>
      <c r="B187" s="14">
        <v>5.4</v>
      </c>
      <c r="C187" s="3">
        <v>-999.9</v>
      </c>
    </row>
    <row r="188" spans="1:3">
      <c r="A188" s="4">
        <v>973</v>
      </c>
      <c r="B188" s="14">
        <v>-999.9</v>
      </c>
      <c r="C188" s="3">
        <v>-999.9</v>
      </c>
    </row>
    <row r="189" spans="1:3">
      <c r="A189" s="4">
        <v>974</v>
      </c>
      <c r="B189" s="14">
        <v>5.2</v>
      </c>
      <c r="C189" s="3">
        <v>-999.9</v>
      </c>
    </row>
    <row r="190" spans="1:3">
      <c r="A190" s="4">
        <v>975</v>
      </c>
      <c r="B190" s="14">
        <v>7.2</v>
      </c>
      <c r="C190" s="3">
        <v>-999.9</v>
      </c>
    </row>
    <row r="191" spans="1:3">
      <c r="A191" s="4">
        <v>976</v>
      </c>
      <c r="B191" s="14">
        <v>-999.9</v>
      </c>
      <c r="C191" s="3">
        <v>-999.9</v>
      </c>
    </row>
    <row r="192" spans="1:3">
      <c r="A192" s="4">
        <v>977</v>
      </c>
      <c r="B192" s="14">
        <v>4.0999999999999996</v>
      </c>
      <c r="C192" s="3">
        <v>-999.9</v>
      </c>
    </row>
    <row r="193" spans="1:3">
      <c r="A193" s="4">
        <v>978</v>
      </c>
      <c r="B193" s="14">
        <v>-999.9</v>
      </c>
      <c r="C193" s="3">
        <v>-999.9</v>
      </c>
    </row>
    <row r="194" spans="1:3">
      <c r="A194" s="4">
        <v>979</v>
      </c>
      <c r="B194" s="14">
        <v>6.3</v>
      </c>
      <c r="C194" s="3">
        <v>-999.9</v>
      </c>
    </row>
    <row r="195" spans="1:3">
      <c r="A195" s="4">
        <v>980</v>
      </c>
      <c r="B195" s="14">
        <v>-999.9</v>
      </c>
      <c r="C195" s="3">
        <v>-999.9</v>
      </c>
    </row>
    <row r="196" spans="1:3">
      <c r="A196" s="4">
        <v>981</v>
      </c>
      <c r="B196" s="14">
        <v>-999.9</v>
      </c>
      <c r="C196" s="3">
        <v>-999.9</v>
      </c>
    </row>
    <row r="197" spans="1:3">
      <c r="A197" s="4">
        <v>982</v>
      </c>
      <c r="B197" s="14">
        <v>-999.9</v>
      </c>
      <c r="C197" s="3">
        <v>-999.9</v>
      </c>
    </row>
    <row r="198" spans="1:3">
      <c r="A198" s="4">
        <v>983</v>
      </c>
      <c r="B198" s="14">
        <v>-999.9</v>
      </c>
      <c r="C198" s="3">
        <v>-999.9</v>
      </c>
    </row>
    <row r="199" spans="1:3">
      <c r="A199" s="4">
        <v>984</v>
      </c>
      <c r="B199" s="14">
        <v>-999.9</v>
      </c>
      <c r="C199" s="3">
        <v>-999.9</v>
      </c>
    </row>
    <row r="200" spans="1:3">
      <c r="A200" s="4">
        <v>985</v>
      </c>
      <c r="B200" s="14">
        <v>9.3000000000000007</v>
      </c>
      <c r="C200" s="3">
        <v>-999.9</v>
      </c>
    </row>
    <row r="201" spans="1:3">
      <c r="A201" s="4">
        <v>986</v>
      </c>
      <c r="B201" s="14">
        <v>-999.9</v>
      </c>
      <c r="C201" s="3">
        <v>-999.9</v>
      </c>
    </row>
    <row r="202" spans="1:3">
      <c r="A202" s="4">
        <v>987</v>
      </c>
      <c r="B202" s="14">
        <v>-999.9</v>
      </c>
      <c r="C202" s="3">
        <v>-999.9</v>
      </c>
    </row>
    <row r="203" spans="1:3">
      <c r="A203" s="4">
        <v>988</v>
      </c>
      <c r="B203" s="14">
        <v>-999.9</v>
      </c>
      <c r="C203" s="3">
        <v>-999.9</v>
      </c>
    </row>
    <row r="204" spans="1:3">
      <c r="A204" s="4">
        <v>989</v>
      </c>
      <c r="B204" s="14">
        <v>7.4</v>
      </c>
      <c r="C204" s="3">
        <v>-999.9</v>
      </c>
    </row>
    <row r="205" spans="1:3">
      <c r="A205" s="4">
        <v>990</v>
      </c>
      <c r="B205" s="14">
        <v>-999.9</v>
      </c>
      <c r="C205" s="3">
        <v>-999.9</v>
      </c>
    </row>
    <row r="206" spans="1:3">
      <c r="A206" s="4">
        <v>991</v>
      </c>
      <c r="B206" s="14">
        <v>6.3</v>
      </c>
      <c r="C206" s="3">
        <v>-999.9</v>
      </c>
    </row>
    <row r="207" spans="1:3">
      <c r="A207" s="4">
        <v>992</v>
      </c>
      <c r="B207" s="14">
        <v>-999.9</v>
      </c>
      <c r="C207" s="3">
        <v>-999.9</v>
      </c>
    </row>
    <row r="208" spans="1:3">
      <c r="A208" s="4">
        <v>993</v>
      </c>
      <c r="B208" s="14">
        <v>-999.9</v>
      </c>
      <c r="C208" s="3">
        <v>-999.9</v>
      </c>
    </row>
    <row r="209" spans="1:3">
      <c r="A209" s="4">
        <v>994</v>
      </c>
      <c r="B209" s="14">
        <v>-999.9</v>
      </c>
      <c r="C209" s="3">
        <v>-999.9</v>
      </c>
    </row>
    <row r="210" spans="1:3">
      <c r="A210" s="4">
        <v>995</v>
      </c>
      <c r="B210" s="14">
        <v>-999.9</v>
      </c>
      <c r="C210" s="3">
        <v>-999.9</v>
      </c>
    </row>
    <row r="211" spans="1:3">
      <c r="A211" s="4">
        <v>996</v>
      </c>
      <c r="B211" s="14">
        <v>-999.9</v>
      </c>
      <c r="C211" s="3">
        <v>-999.9</v>
      </c>
    </row>
    <row r="212" spans="1:3">
      <c r="A212" s="4">
        <v>997</v>
      </c>
      <c r="B212" s="14">
        <v>-999.9</v>
      </c>
      <c r="C212" s="3">
        <v>-999.9</v>
      </c>
    </row>
    <row r="213" spans="1:3">
      <c r="A213" s="4">
        <v>998</v>
      </c>
      <c r="B213" s="14">
        <v>-999.9</v>
      </c>
      <c r="C213" s="3">
        <v>-999.9</v>
      </c>
    </row>
    <row r="214" spans="1:3">
      <c r="A214" s="4">
        <v>999</v>
      </c>
      <c r="B214" s="14">
        <v>-999.9</v>
      </c>
      <c r="C214" s="3">
        <v>-999.9</v>
      </c>
    </row>
    <row r="215" spans="1:3">
      <c r="A215" s="4">
        <v>1000</v>
      </c>
      <c r="B215" s="14">
        <v>6</v>
      </c>
      <c r="C215" s="3">
        <v>-999.9</v>
      </c>
    </row>
    <row r="216" spans="1:3">
      <c r="A216" s="4">
        <v>1001</v>
      </c>
      <c r="B216" s="14">
        <v>-999.9</v>
      </c>
      <c r="C216" s="3">
        <v>-999.9</v>
      </c>
    </row>
    <row r="217" spans="1:3">
      <c r="A217" s="4">
        <v>1002</v>
      </c>
      <c r="B217" s="14">
        <v>-999.9</v>
      </c>
      <c r="C217" s="3">
        <v>-999.9</v>
      </c>
    </row>
    <row r="218" spans="1:3">
      <c r="A218" s="4">
        <v>1003</v>
      </c>
      <c r="B218" s="14">
        <v>-999.9</v>
      </c>
      <c r="C218" s="3">
        <v>-999.9</v>
      </c>
    </row>
    <row r="219" spans="1:3">
      <c r="A219" s="4">
        <v>1004</v>
      </c>
      <c r="B219" s="14">
        <v>2.7</v>
      </c>
      <c r="C219" s="3">
        <v>-999.9</v>
      </c>
    </row>
    <row r="220" spans="1:3">
      <c r="A220" s="4">
        <v>1005</v>
      </c>
      <c r="B220" s="14">
        <v>-999.9</v>
      </c>
      <c r="C220" s="3">
        <v>-999.9</v>
      </c>
    </row>
    <row r="221" spans="1:3">
      <c r="A221" s="4">
        <v>1006</v>
      </c>
      <c r="B221" s="14">
        <v>7.4</v>
      </c>
      <c r="C221" s="3">
        <v>-999.9</v>
      </c>
    </row>
    <row r="222" spans="1:3">
      <c r="A222" s="4">
        <v>1007</v>
      </c>
      <c r="B222" s="14">
        <v>5.7</v>
      </c>
      <c r="C222" s="3">
        <v>-999.9</v>
      </c>
    </row>
    <row r="223" spans="1:3">
      <c r="A223" s="4">
        <v>1008</v>
      </c>
      <c r="B223" s="14">
        <v>-999.9</v>
      </c>
      <c r="C223" s="3">
        <v>-999.9</v>
      </c>
    </row>
    <row r="224" spans="1:3">
      <c r="A224" s="4">
        <v>1009</v>
      </c>
      <c r="B224" s="14">
        <v>-999.9</v>
      </c>
      <c r="C224" s="3">
        <v>-999.9</v>
      </c>
    </row>
    <row r="225" spans="1:3">
      <c r="A225" s="4">
        <v>1010</v>
      </c>
      <c r="B225" s="14">
        <v>-999.9</v>
      </c>
      <c r="C225" s="3">
        <v>-999.9</v>
      </c>
    </row>
    <row r="226" spans="1:3">
      <c r="A226" s="4">
        <v>1011</v>
      </c>
      <c r="B226" s="14">
        <v>-999.9</v>
      </c>
      <c r="C226" s="3">
        <v>-999.9</v>
      </c>
    </row>
    <row r="227" spans="1:3">
      <c r="A227" s="4">
        <v>1012</v>
      </c>
      <c r="B227" s="14">
        <v>-999.9</v>
      </c>
      <c r="C227" s="3">
        <v>-999.9</v>
      </c>
    </row>
    <row r="228" spans="1:3">
      <c r="A228" s="4">
        <v>1013</v>
      </c>
      <c r="B228" s="14">
        <v>-999.9</v>
      </c>
      <c r="C228" s="3">
        <v>-999.9</v>
      </c>
    </row>
    <row r="229" spans="1:3">
      <c r="A229" s="4">
        <v>1014</v>
      </c>
      <c r="B229" s="14">
        <v>3.2</v>
      </c>
      <c r="C229" s="3">
        <v>-999.9</v>
      </c>
    </row>
    <row r="230" spans="1:3">
      <c r="A230" s="4">
        <v>1015</v>
      </c>
      <c r="B230" s="14">
        <v>-999.9</v>
      </c>
      <c r="C230" s="3">
        <v>-999.9</v>
      </c>
    </row>
    <row r="231" spans="1:3">
      <c r="A231" s="4">
        <v>1016</v>
      </c>
      <c r="B231" s="14">
        <v>4.3</v>
      </c>
      <c r="C231" s="3">
        <v>-999.9</v>
      </c>
    </row>
    <row r="232" spans="1:3">
      <c r="A232" s="4">
        <v>1017</v>
      </c>
      <c r="B232" s="14">
        <v>7.7</v>
      </c>
      <c r="C232" s="3">
        <v>-999.9</v>
      </c>
    </row>
    <row r="233" spans="1:3">
      <c r="A233" s="4">
        <v>1018</v>
      </c>
      <c r="B233" s="14">
        <v>3.8</v>
      </c>
      <c r="C233" s="3">
        <v>-999.9</v>
      </c>
    </row>
    <row r="234" spans="1:3">
      <c r="A234" s="4">
        <v>1019</v>
      </c>
      <c r="B234" s="14">
        <v>8</v>
      </c>
      <c r="C234" s="3">
        <v>-999.9</v>
      </c>
    </row>
    <row r="235" spans="1:3">
      <c r="A235" s="4">
        <v>1020</v>
      </c>
      <c r="B235" s="14">
        <v>-999.9</v>
      </c>
      <c r="C235" s="3">
        <v>-999.9</v>
      </c>
    </row>
    <row r="236" spans="1:3">
      <c r="A236" s="4">
        <v>1021</v>
      </c>
      <c r="B236" s="14">
        <v>-999.9</v>
      </c>
      <c r="C236" s="3">
        <v>-999.9</v>
      </c>
    </row>
    <row r="237" spans="1:3">
      <c r="A237" s="4">
        <v>1022</v>
      </c>
      <c r="B237" s="14">
        <v>-999.9</v>
      </c>
      <c r="C237" s="3">
        <v>-999.9</v>
      </c>
    </row>
    <row r="238" spans="1:3">
      <c r="A238" s="4">
        <v>1023</v>
      </c>
      <c r="B238" s="14">
        <v>-999.9</v>
      </c>
      <c r="C238" s="3">
        <v>-999.9</v>
      </c>
    </row>
    <row r="239" spans="1:3">
      <c r="A239" s="4">
        <v>1024</v>
      </c>
      <c r="B239" s="14">
        <v>-999.9</v>
      </c>
      <c r="C239" s="3">
        <v>-999.9</v>
      </c>
    </row>
    <row r="240" spans="1:3">
      <c r="A240" s="4">
        <v>1025</v>
      </c>
      <c r="B240" s="14">
        <v>-999.9</v>
      </c>
      <c r="C240" s="3">
        <v>-999.9</v>
      </c>
    </row>
    <row r="241" spans="1:3">
      <c r="A241" s="4">
        <v>1026</v>
      </c>
      <c r="B241" s="14">
        <v>-999.9</v>
      </c>
      <c r="C241" s="3">
        <v>-999.9</v>
      </c>
    </row>
    <row r="242" spans="1:3">
      <c r="A242" s="4">
        <v>1027</v>
      </c>
      <c r="B242" s="14">
        <v>-999.9</v>
      </c>
      <c r="C242" s="3">
        <v>-999.9</v>
      </c>
    </row>
    <row r="243" spans="1:3">
      <c r="A243" s="4">
        <v>1028</v>
      </c>
      <c r="B243" s="14">
        <v>-999.9</v>
      </c>
      <c r="C243" s="3">
        <v>-999.9</v>
      </c>
    </row>
    <row r="244" spans="1:3">
      <c r="A244" s="4">
        <v>1029</v>
      </c>
      <c r="B244" s="14">
        <v>3</v>
      </c>
      <c r="C244" s="3">
        <v>-999.9</v>
      </c>
    </row>
    <row r="245" spans="1:3">
      <c r="A245" s="4">
        <v>1030</v>
      </c>
      <c r="B245" s="14">
        <v>-999.9</v>
      </c>
      <c r="C245" s="3">
        <v>-999.9</v>
      </c>
    </row>
    <row r="246" spans="1:3">
      <c r="A246" s="4">
        <v>1031</v>
      </c>
      <c r="B246" s="14">
        <v>8.3000000000000007</v>
      </c>
      <c r="C246" s="3">
        <v>-999.9</v>
      </c>
    </row>
    <row r="247" spans="1:3">
      <c r="A247" s="4">
        <v>1032</v>
      </c>
      <c r="B247" s="14">
        <v>4.3</v>
      </c>
      <c r="C247" s="3">
        <v>-999.9</v>
      </c>
    </row>
    <row r="248" spans="1:3">
      <c r="A248" s="4">
        <v>1033</v>
      </c>
      <c r="B248" s="14">
        <v>6.9</v>
      </c>
      <c r="C248" s="3">
        <v>-999.9</v>
      </c>
    </row>
    <row r="249" spans="1:3">
      <c r="A249" s="4">
        <v>1034</v>
      </c>
      <c r="B249" s="14">
        <v>8.6</v>
      </c>
      <c r="C249" s="3">
        <v>-999.9</v>
      </c>
    </row>
    <row r="250" spans="1:3">
      <c r="A250" s="4">
        <v>1035</v>
      </c>
      <c r="B250" s="14">
        <v>-999.9</v>
      </c>
      <c r="C250" s="3">
        <v>-999.9</v>
      </c>
    </row>
    <row r="251" spans="1:3">
      <c r="A251" s="4">
        <v>1036</v>
      </c>
      <c r="B251" s="14">
        <v>6.3</v>
      </c>
      <c r="C251" s="3">
        <v>-999.9</v>
      </c>
    </row>
    <row r="252" spans="1:3">
      <c r="A252" s="4">
        <v>1037</v>
      </c>
      <c r="B252" s="14">
        <v>-999.9</v>
      </c>
      <c r="C252" s="3">
        <v>-999.9</v>
      </c>
    </row>
    <row r="253" spans="1:3">
      <c r="A253" s="4">
        <v>1038</v>
      </c>
      <c r="B253" s="14">
        <v>-999.9</v>
      </c>
      <c r="C253" s="3">
        <v>-999.9</v>
      </c>
    </row>
    <row r="254" spans="1:3">
      <c r="A254" s="4">
        <v>1039</v>
      </c>
      <c r="B254" s="14">
        <v>-999.9</v>
      </c>
      <c r="C254" s="3">
        <v>-999.9</v>
      </c>
    </row>
    <row r="255" spans="1:3">
      <c r="A255" s="4">
        <v>1040</v>
      </c>
      <c r="B255" s="14">
        <v>-999.9</v>
      </c>
      <c r="C255" s="3">
        <v>-999.9</v>
      </c>
    </row>
    <row r="256" spans="1:3">
      <c r="A256" s="4">
        <v>1041</v>
      </c>
      <c r="B256" s="14">
        <v>6.6</v>
      </c>
      <c r="C256" s="3">
        <v>-999.9</v>
      </c>
    </row>
    <row r="257" spans="1:3">
      <c r="A257" s="4">
        <v>1042</v>
      </c>
      <c r="B257" s="14">
        <v>-999.9</v>
      </c>
      <c r="C257" s="3">
        <v>-999.9</v>
      </c>
    </row>
    <row r="258" spans="1:3">
      <c r="A258" s="4">
        <v>1043</v>
      </c>
      <c r="B258" s="14">
        <v>-999.9</v>
      </c>
      <c r="C258" s="3">
        <v>-999.9</v>
      </c>
    </row>
    <row r="259" spans="1:3">
      <c r="A259" s="4">
        <v>1044</v>
      </c>
      <c r="B259" s="14">
        <v>-999.9</v>
      </c>
      <c r="C259" s="3">
        <v>-999.9</v>
      </c>
    </row>
    <row r="260" spans="1:3">
      <c r="A260" s="4">
        <v>1045</v>
      </c>
      <c r="B260" s="14">
        <v>-999.9</v>
      </c>
      <c r="C260" s="3">
        <v>-999.9</v>
      </c>
    </row>
    <row r="261" spans="1:3">
      <c r="A261" s="4">
        <v>1046</v>
      </c>
      <c r="B261" s="14">
        <v>6.6</v>
      </c>
      <c r="C261" s="3">
        <v>-999.9</v>
      </c>
    </row>
    <row r="262" spans="1:3">
      <c r="A262" s="4">
        <v>1047</v>
      </c>
      <c r="B262" s="14">
        <v>-999.9</v>
      </c>
      <c r="C262" s="3">
        <v>-999.9</v>
      </c>
    </row>
    <row r="263" spans="1:3">
      <c r="A263" s="4">
        <v>1048</v>
      </c>
      <c r="B263" s="14">
        <v>4.0999999999999996</v>
      </c>
      <c r="C263" s="3">
        <v>-999.9</v>
      </c>
    </row>
    <row r="264" spans="1:3">
      <c r="A264" s="4">
        <v>1049</v>
      </c>
      <c r="B264" s="14">
        <v>-999.9</v>
      </c>
      <c r="C264" s="3">
        <v>-999.9</v>
      </c>
    </row>
    <row r="265" spans="1:3">
      <c r="A265" s="4">
        <v>1050</v>
      </c>
      <c r="B265" s="14">
        <v>6</v>
      </c>
      <c r="C265" s="3">
        <v>-999.9</v>
      </c>
    </row>
    <row r="266" spans="1:3">
      <c r="A266" s="4">
        <v>1051</v>
      </c>
      <c r="B266" s="14">
        <v>-999.9</v>
      </c>
      <c r="C266" s="3">
        <v>-999.9</v>
      </c>
    </row>
    <row r="267" spans="1:3">
      <c r="A267" s="4">
        <v>1052</v>
      </c>
      <c r="B267" s="14">
        <v>-999.9</v>
      </c>
      <c r="C267" s="3">
        <v>-999.9</v>
      </c>
    </row>
    <row r="268" spans="1:3">
      <c r="A268" s="4">
        <v>1053</v>
      </c>
      <c r="B268" s="14">
        <v>-999.9</v>
      </c>
      <c r="C268" s="3">
        <v>-999.9</v>
      </c>
    </row>
    <row r="269" spans="1:3">
      <c r="A269" s="4">
        <v>1054</v>
      </c>
      <c r="B269" s="14">
        <v>-999.9</v>
      </c>
      <c r="C269" s="3">
        <v>-999.9</v>
      </c>
    </row>
    <row r="270" spans="1:3">
      <c r="A270" s="4">
        <v>1055</v>
      </c>
      <c r="B270" s="14">
        <v>-999.9</v>
      </c>
      <c r="C270" s="3">
        <v>-999.9</v>
      </c>
    </row>
    <row r="271" spans="1:3">
      <c r="A271" s="4">
        <v>1056</v>
      </c>
      <c r="B271" s="14">
        <v>-999.9</v>
      </c>
      <c r="C271" s="3">
        <v>-999.9</v>
      </c>
    </row>
    <row r="272" spans="1:3">
      <c r="A272" s="4">
        <v>1057</v>
      </c>
      <c r="B272" s="14">
        <v>-999.9</v>
      </c>
      <c r="C272" s="3">
        <v>-999.9</v>
      </c>
    </row>
    <row r="273" spans="1:3">
      <c r="A273" s="4">
        <v>1058</v>
      </c>
      <c r="B273" s="14">
        <v>-999.9</v>
      </c>
      <c r="C273" s="3">
        <v>-999.9</v>
      </c>
    </row>
    <row r="274" spans="1:3">
      <c r="A274" s="4">
        <v>1059</v>
      </c>
      <c r="B274" s="14">
        <v>-999.9</v>
      </c>
      <c r="C274" s="3">
        <v>-999.9</v>
      </c>
    </row>
    <row r="275" spans="1:3">
      <c r="A275" s="4">
        <v>1060</v>
      </c>
      <c r="B275" s="14">
        <v>5.2</v>
      </c>
      <c r="C275" s="3">
        <v>-999.9</v>
      </c>
    </row>
    <row r="276" spans="1:3">
      <c r="A276" s="4">
        <v>1061</v>
      </c>
      <c r="B276" s="14">
        <v>9.9</v>
      </c>
      <c r="C276" s="3">
        <v>-999.9</v>
      </c>
    </row>
    <row r="277" spans="1:3">
      <c r="A277" s="4">
        <v>1062</v>
      </c>
      <c r="B277" s="14">
        <v>-999.9</v>
      </c>
      <c r="C277" s="3">
        <v>-999.9</v>
      </c>
    </row>
    <row r="278" spans="1:3">
      <c r="A278" s="4">
        <v>1063</v>
      </c>
      <c r="B278" s="14">
        <v>-999.9</v>
      </c>
      <c r="C278" s="3">
        <v>-999.9</v>
      </c>
    </row>
    <row r="279" spans="1:3">
      <c r="A279" s="4">
        <v>1064</v>
      </c>
      <c r="B279" s="14">
        <v>-999.9</v>
      </c>
      <c r="C279" s="3">
        <v>-999.9</v>
      </c>
    </row>
    <row r="280" spans="1:3">
      <c r="A280" s="4">
        <v>1065</v>
      </c>
      <c r="B280" s="14">
        <v>-999.9</v>
      </c>
      <c r="C280" s="3">
        <v>-999.9</v>
      </c>
    </row>
    <row r="281" spans="1:3">
      <c r="A281" s="4">
        <v>1066</v>
      </c>
      <c r="B281" s="14">
        <v>6</v>
      </c>
      <c r="C281" s="3">
        <v>-999.9</v>
      </c>
    </row>
    <row r="282" spans="1:3">
      <c r="A282" s="4">
        <v>1067</v>
      </c>
      <c r="B282" s="14">
        <v>-999.9</v>
      </c>
      <c r="C282" s="3">
        <v>-999.9</v>
      </c>
    </row>
    <row r="283" spans="1:3">
      <c r="A283" s="4">
        <v>1068</v>
      </c>
      <c r="B283" s="14">
        <v>-999.9</v>
      </c>
      <c r="C283" s="3">
        <v>-999.9</v>
      </c>
    </row>
    <row r="284" spans="1:3">
      <c r="A284" s="4">
        <v>1069</v>
      </c>
      <c r="B284" s="14">
        <v>-999.9</v>
      </c>
      <c r="C284" s="3">
        <v>-999.9</v>
      </c>
    </row>
    <row r="285" spans="1:3">
      <c r="A285" s="4">
        <v>1070</v>
      </c>
      <c r="B285" s="14">
        <v>-999.9</v>
      </c>
      <c r="C285" s="3">
        <v>-999.9</v>
      </c>
    </row>
    <row r="286" spans="1:3">
      <c r="A286" s="4">
        <v>1071</v>
      </c>
      <c r="B286" s="14">
        <v>3.8</v>
      </c>
      <c r="C286" s="3">
        <v>-999.9</v>
      </c>
    </row>
    <row r="287" spans="1:3">
      <c r="A287" s="4">
        <v>1072</v>
      </c>
      <c r="B287" s="14">
        <v>-999.9</v>
      </c>
      <c r="C287" s="3">
        <v>-999.9</v>
      </c>
    </row>
    <row r="288" spans="1:3">
      <c r="A288" s="4">
        <v>1073</v>
      </c>
      <c r="B288" s="14">
        <v>6.6</v>
      </c>
      <c r="C288" s="3">
        <v>-999.9</v>
      </c>
    </row>
    <row r="289" spans="1:3">
      <c r="A289" s="4">
        <v>1074</v>
      </c>
      <c r="B289" s="14">
        <v>-999.9</v>
      </c>
      <c r="C289" s="3">
        <v>-999.9</v>
      </c>
    </row>
    <row r="290" spans="1:3">
      <c r="A290" s="4">
        <v>1075</v>
      </c>
      <c r="B290" s="14">
        <v>-999.9</v>
      </c>
      <c r="C290" s="3">
        <v>-999.9</v>
      </c>
    </row>
    <row r="291" spans="1:3">
      <c r="A291" s="4">
        <v>1076</v>
      </c>
      <c r="B291" s="14">
        <v>-999.9</v>
      </c>
      <c r="C291" s="3">
        <v>-999.9</v>
      </c>
    </row>
    <row r="292" spans="1:3">
      <c r="A292" s="4">
        <v>1077</v>
      </c>
      <c r="B292" s="14">
        <v>-999.9</v>
      </c>
      <c r="C292" s="3">
        <v>-999.9</v>
      </c>
    </row>
    <row r="293" spans="1:3">
      <c r="A293" s="4">
        <v>1078</v>
      </c>
      <c r="B293" s="14">
        <v>-999.9</v>
      </c>
      <c r="C293" s="3">
        <v>-999.9</v>
      </c>
    </row>
    <row r="294" spans="1:3">
      <c r="A294" s="4">
        <v>1079</v>
      </c>
      <c r="B294" s="14">
        <v>-999.9</v>
      </c>
      <c r="C294" s="3">
        <v>-999.9</v>
      </c>
    </row>
    <row r="295" spans="1:3">
      <c r="A295" s="4">
        <v>1080</v>
      </c>
      <c r="B295" s="14">
        <v>6.9</v>
      </c>
      <c r="C295" s="3">
        <v>-999.9</v>
      </c>
    </row>
    <row r="296" spans="1:3">
      <c r="A296" s="4">
        <v>1081</v>
      </c>
      <c r="B296" s="14">
        <v>-999.9</v>
      </c>
      <c r="C296" s="3">
        <v>-999.9</v>
      </c>
    </row>
    <row r="297" spans="1:3">
      <c r="A297" s="4">
        <v>1082</v>
      </c>
      <c r="B297" s="14">
        <v>-999.9</v>
      </c>
      <c r="C297" s="3">
        <v>-999.9</v>
      </c>
    </row>
    <row r="298" spans="1:3">
      <c r="A298" s="4">
        <v>1083</v>
      </c>
      <c r="B298" s="14">
        <v>8.6</v>
      </c>
      <c r="C298" s="3">
        <v>-999.9</v>
      </c>
    </row>
    <row r="299" spans="1:3">
      <c r="A299" s="4">
        <v>1084</v>
      </c>
      <c r="B299" s="14">
        <v>2</v>
      </c>
      <c r="C299" s="3">
        <v>-999.9</v>
      </c>
    </row>
    <row r="300" spans="1:3">
      <c r="A300" s="4">
        <v>1085</v>
      </c>
      <c r="B300" s="14">
        <v>-999.9</v>
      </c>
      <c r="C300" s="3">
        <v>-999.9</v>
      </c>
    </row>
    <row r="301" spans="1:3">
      <c r="A301" s="4">
        <v>1086</v>
      </c>
      <c r="B301" s="14">
        <v>-999.9</v>
      </c>
      <c r="C301" s="3">
        <v>-999.9</v>
      </c>
    </row>
    <row r="302" spans="1:3">
      <c r="A302" s="4">
        <v>1087</v>
      </c>
      <c r="B302" s="14">
        <v>-999.9</v>
      </c>
      <c r="C302" s="3">
        <v>-999.9</v>
      </c>
    </row>
    <row r="303" spans="1:3">
      <c r="A303" s="4">
        <v>1088</v>
      </c>
      <c r="B303" s="14">
        <v>6.3</v>
      </c>
      <c r="C303" s="3">
        <v>-999.9</v>
      </c>
    </row>
    <row r="304" spans="1:3">
      <c r="A304" s="4">
        <v>1089</v>
      </c>
      <c r="B304" s="14">
        <v>-999.9</v>
      </c>
      <c r="C304" s="3">
        <v>-999.9</v>
      </c>
    </row>
    <row r="305" spans="1:3">
      <c r="A305" s="4">
        <v>1090</v>
      </c>
      <c r="B305" s="14">
        <v>6</v>
      </c>
      <c r="C305" s="3">
        <v>-999.9</v>
      </c>
    </row>
    <row r="306" spans="1:3">
      <c r="A306" s="4">
        <v>1091</v>
      </c>
      <c r="B306" s="14">
        <v>-999.9</v>
      </c>
      <c r="C306" s="3">
        <v>-999.9</v>
      </c>
    </row>
    <row r="307" spans="1:3">
      <c r="A307" s="4">
        <v>1092</v>
      </c>
      <c r="B307" s="14">
        <v>-999.9</v>
      </c>
      <c r="C307" s="3">
        <v>-999.9</v>
      </c>
    </row>
    <row r="308" spans="1:3">
      <c r="A308" s="4">
        <v>1093</v>
      </c>
      <c r="B308" s="14">
        <v>6</v>
      </c>
      <c r="C308" s="3">
        <v>-999.9</v>
      </c>
    </row>
    <row r="309" spans="1:3">
      <c r="A309" s="4">
        <v>1094</v>
      </c>
      <c r="B309" s="14">
        <v>-999.9</v>
      </c>
      <c r="C309" s="3">
        <v>-999.9</v>
      </c>
    </row>
    <row r="310" spans="1:3">
      <c r="A310" s="4">
        <v>1095</v>
      </c>
      <c r="B310" s="14">
        <v>7.4</v>
      </c>
      <c r="C310" s="3">
        <v>-999.9</v>
      </c>
    </row>
    <row r="311" spans="1:3">
      <c r="A311" s="4">
        <v>1096</v>
      </c>
      <c r="B311" s="14">
        <v>8.6</v>
      </c>
      <c r="C311" s="3">
        <v>-999.9</v>
      </c>
    </row>
    <row r="312" spans="1:3">
      <c r="A312" s="4">
        <v>1097</v>
      </c>
      <c r="B312" s="14">
        <v>-999.9</v>
      </c>
      <c r="C312" s="3">
        <v>-999.9</v>
      </c>
    </row>
    <row r="313" spans="1:3">
      <c r="A313" s="4">
        <v>1098</v>
      </c>
      <c r="B313" s="14">
        <v>7.4</v>
      </c>
      <c r="C313" s="3">
        <v>-999.9</v>
      </c>
    </row>
    <row r="314" spans="1:3">
      <c r="A314" s="4">
        <v>1099</v>
      </c>
      <c r="B314" s="14">
        <v>6.6</v>
      </c>
      <c r="C314" s="3">
        <v>-999.9</v>
      </c>
    </row>
    <row r="315" spans="1:3">
      <c r="A315" s="4">
        <v>1100</v>
      </c>
      <c r="B315" s="14">
        <v>-999.9</v>
      </c>
      <c r="C315" s="3">
        <v>-999.9</v>
      </c>
    </row>
    <row r="316" spans="1:3">
      <c r="A316" s="4">
        <v>1101</v>
      </c>
      <c r="B316" s="14">
        <v>-999.9</v>
      </c>
      <c r="C316" s="3">
        <v>-999.9</v>
      </c>
    </row>
    <row r="317" spans="1:3">
      <c r="A317" s="4">
        <v>1102</v>
      </c>
      <c r="B317" s="14">
        <v>6.3</v>
      </c>
      <c r="C317" s="3">
        <v>-999.9</v>
      </c>
    </row>
    <row r="318" spans="1:3">
      <c r="A318" s="4">
        <v>1103</v>
      </c>
      <c r="B318" s="14">
        <v>-999.9</v>
      </c>
      <c r="C318" s="3">
        <v>-999.9</v>
      </c>
    </row>
    <row r="319" spans="1:3">
      <c r="A319" s="4">
        <v>1104</v>
      </c>
      <c r="B319" s="14">
        <v>5.2</v>
      </c>
      <c r="C319" s="3">
        <v>-999.9</v>
      </c>
    </row>
    <row r="320" spans="1:3">
      <c r="A320" s="4">
        <v>1105</v>
      </c>
      <c r="B320" s="14">
        <v>3.5</v>
      </c>
      <c r="C320" s="3">
        <v>-999.9</v>
      </c>
    </row>
    <row r="321" spans="1:3">
      <c r="A321" s="4">
        <v>1106</v>
      </c>
      <c r="B321" s="14">
        <v>-999.9</v>
      </c>
      <c r="C321" s="3">
        <v>-999.9</v>
      </c>
    </row>
    <row r="322" spans="1:3">
      <c r="A322" s="4">
        <v>1107</v>
      </c>
      <c r="B322" s="14">
        <v>6</v>
      </c>
      <c r="C322" s="3">
        <v>-999.9</v>
      </c>
    </row>
    <row r="323" spans="1:3">
      <c r="A323" s="4">
        <v>1108</v>
      </c>
      <c r="B323" s="14">
        <v>-999.9</v>
      </c>
      <c r="C323" s="3">
        <v>-999.9</v>
      </c>
    </row>
    <row r="324" spans="1:3">
      <c r="A324" s="4">
        <v>1109</v>
      </c>
      <c r="B324" s="14">
        <v>-999.9</v>
      </c>
      <c r="C324" s="3">
        <v>-999.9</v>
      </c>
    </row>
    <row r="325" spans="1:3">
      <c r="A325" s="4">
        <v>1110</v>
      </c>
      <c r="B325" s="14">
        <v>-999.9</v>
      </c>
      <c r="C325" s="3">
        <v>-999.9</v>
      </c>
    </row>
    <row r="326" spans="1:3">
      <c r="A326" s="4">
        <v>1111</v>
      </c>
      <c r="B326" s="14">
        <v>3.8</v>
      </c>
      <c r="C326" s="3">
        <v>-999.9</v>
      </c>
    </row>
    <row r="327" spans="1:3">
      <c r="A327" s="4">
        <v>1112</v>
      </c>
      <c r="B327" s="14">
        <v>6.3</v>
      </c>
      <c r="C327" s="3">
        <v>-999.9</v>
      </c>
    </row>
    <row r="328" spans="1:3">
      <c r="A328" s="4">
        <v>1113</v>
      </c>
      <c r="B328" s="14">
        <v>-999.9</v>
      </c>
      <c r="C328" s="3">
        <v>-999.9</v>
      </c>
    </row>
    <row r="329" spans="1:3">
      <c r="A329" s="4">
        <v>1114</v>
      </c>
      <c r="B329" s="14">
        <v>7.4</v>
      </c>
      <c r="C329" s="3">
        <v>-999.9</v>
      </c>
    </row>
    <row r="330" spans="1:3">
      <c r="A330" s="4">
        <v>1115</v>
      </c>
      <c r="B330" s="14">
        <v>-999.9</v>
      </c>
      <c r="C330" s="3">
        <v>-999.9</v>
      </c>
    </row>
    <row r="331" spans="1:3">
      <c r="A331" s="4">
        <v>1116</v>
      </c>
      <c r="B331" s="14">
        <v>-999.9</v>
      </c>
      <c r="C331" s="3">
        <v>-999.9</v>
      </c>
    </row>
    <row r="332" spans="1:3">
      <c r="A332" s="4">
        <v>1117</v>
      </c>
      <c r="B332" s="14">
        <v>4.9000000000000004</v>
      </c>
      <c r="C332" s="3">
        <v>-999.9</v>
      </c>
    </row>
    <row r="333" spans="1:3">
      <c r="A333" s="4">
        <v>1118</v>
      </c>
      <c r="B333" s="14">
        <v>6.9</v>
      </c>
      <c r="C333" s="3">
        <v>-999.9</v>
      </c>
    </row>
    <row r="334" spans="1:3">
      <c r="A334" s="4">
        <v>1119</v>
      </c>
      <c r="B334" s="14">
        <v>-999.9</v>
      </c>
      <c r="C334" s="3">
        <v>-999.9</v>
      </c>
    </row>
    <row r="335" spans="1:3">
      <c r="A335" s="4">
        <v>1120</v>
      </c>
      <c r="B335" s="14">
        <v>6.3</v>
      </c>
      <c r="C335" s="3">
        <v>-999.9</v>
      </c>
    </row>
    <row r="336" spans="1:3">
      <c r="A336" s="4">
        <v>1121</v>
      </c>
      <c r="B336" s="14">
        <v>-999.9</v>
      </c>
      <c r="C336" s="3">
        <v>-999.9</v>
      </c>
    </row>
    <row r="337" spans="1:3">
      <c r="A337" s="4">
        <v>1122</v>
      </c>
      <c r="B337" s="14">
        <v>-999.9</v>
      </c>
      <c r="C337" s="3">
        <v>-999.9</v>
      </c>
    </row>
    <row r="338" spans="1:3">
      <c r="A338" s="4">
        <v>1123</v>
      </c>
      <c r="B338" s="14">
        <v>4.0999999999999996</v>
      </c>
      <c r="C338" s="3">
        <v>-999.9</v>
      </c>
    </row>
    <row r="339" spans="1:3">
      <c r="A339" s="4">
        <v>1124</v>
      </c>
      <c r="B339" s="14">
        <v>8</v>
      </c>
      <c r="C339" s="3">
        <v>-999.9</v>
      </c>
    </row>
    <row r="340" spans="1:3">
      <c r="A340" s="4">
        <v>1125</v>
      </c>
      <c r="B340" s="14">
        <v>4.3</v>
      </c>
      <c r="C340" s="3">
        <v>-999.9</v>
      </c>
    </row>
    <row r="341" spans="1:3">
      <c r="A341" s="4">
        <v>1126</v>
      </c>
      <c r="B341" s="14">
        <v>5.2</v>
      </c>
      <c r="C341" s="3">
        <v>-999.9</v>
      </c>
    </row>
    <row r="342" spans="1:3">
      <c r="A342" s="4">
        <v>1127</v>
      </c>
      <c r="B342" s="14">
        <v>5.4</v>
      </c>
      <c r="C342" s="3">
        <v>-999.9</v>
      </c>
    </row>
    <row r="343" spans="1:3">
      <c r="A343" s="4">
        <v>1128</v>
      </c>
      <c r="B343" s="14">
        <v>4.3</v>
      </c>
      <c r="C343" s="3">
        <v>-999.9</v>
      </c>
    </row>
    <row r="344" spans="1:3">
      <c r="A344" s="4">
        <v>1129</v>
      </c>
      <c r="B344" s="14">
        <v>5.7</v>
      </c>
      <c r="C344" s="3">
        <v>-999.9</v>
      </c>
    </row>
    <row r="345" spans="1:3">
      <c r="A345" s="4">
        <v>1130</v>
      </c>
      <c r="B345" s="14">
        <v>6.6</v>
      </c>
      <c r="C345" s="3">
        <v>-999.9</v>
      </c>
    </row>
    <row r="346" spans="1:3">
      <c r="A346" s="4">
        <v>1131</v>
      </c>
      <c r="B346" s="14">
        <v>6.6</v>
      </c>
      <c r="C346" s="3">
        <v>-999.9</v>
      </c>
    </row>
    <row r="347" spans="1:3">
      <c r="A347" s="4">
        <v>1132</v>
      </c>
      <c r="B347" s="14">
        <v>-999.9</v>
      </c>
      <c r="C347" s="3">
        <v>-999.9</v>
      </c>
    </row>
    <row r="348" spans="1:3">
      <c r="A348" s="4">
        <v>1133</v>
      </c>
      <c r="B348" s="14">
        <v>-999.9</v>
      </c>
      <c r="C348" s="3">
        <v>-999.9</v>
      </c>
    </row>
    <row r="349" spans="1:3">
      <c r="A349" s="4">
        <v>1134</v>
      </c>
      <c r="B349" s="14">
        <v>5.7</v>
      </c>
      <c r="C349" s="3">
        <v>-999.9</v>
      </c>
    </row>
    <row r="350" spans="1:3">
      <c r="A350" s="4">
        <v>1135</v>
      </c>
      <c r="B350" s="14">
        <v>-999.9</v>
      </c>
      <c r="C350" s="3">
        <v>-999.9</v>
      </c>
    </row>
    <row r="351" spans="1:3">
      <c r="A351" s="4">
        <v>1136</v>
      </c>
      <c r="B351" s="14">
        <v>-999.9</v>
      </c>
      <c r="C351" s="3">
        <v>-999.9</v>
      </c>
    </row>
    <row r="352" spans="1:3">
      <c r="A352" s="4">
        <v>1137</v>
      </c>
      <c r="B352" s="14">
        <v>-999.9</v>
      </c>
      <c r="C352" s="3">
        <v>-999.9</v>
      </c>
    </row>
    <row r="353" spans="1:3">
      <c r="A353" s="4">
        <v>1138</v>
      </c>
      <c r="B353" s="14">
        <v>-999.9</v>
      </c>
      <c r="C353" s="3">
        <v>-999.9</v>
      </c>
    </row>
    <row r="354" spans="1:3">
      <c r="A354" s="4">
        <v>1139</v>
      </c>
      <c r="B354" s="14">
        <v>3.8</v>
      </c>
      <c r="C354" s="3">
        <v>-999.9</v>
      </c>
    </row>
    <row r="355" spans="1:3">
      <c r="A355" s="4">
        <v>1140</v>
      </c>
      <c r="B355" s="14">
        <v>6.6</v>
      </c>
      <c r="C355" s="3">
        <v>-999.9</v>
      </c>
    </row>
    <row r="356" spans="1:3">
      <c r="A356" s="4">
        <v>1141</v>
      </c>
      <c r="B356" s="14">
        <v>4.3</v>
      </c>
      <c r="C356" s="3">
        <v>-999.9</v>
      </c>
    </row>
    <row r="357" spans="1:3">
      <c r="A357" s="4">
        <v>1142</v>
      </c>
      <c r="B357" s="14">
        <v>-999.9</v>
      </c>
      <c r="C357" s="3">
        <v>-999.9</v>
      </c>
    </row>
    <row r="358" spans="1:3">
      <c r="A358" s="4">
        <v>1143</v>
      </c>
      <c r="B358" s="14">
        <v>4.5999999999999996</v>
      </c>
      <c r="C358" s="3">
        <v>-999.9</v>
      </c>
    </row>
    <row r="359" spans="1:3">
      <c r="A359" s="4">
        <v>1144</v>
      </c>
      <c r="B359" s="14">
        <v>-999.9</v>
      </c>
      <c r="C359" s="3">
        <v>-999.9</v>
      </c>
    </row>
    <row r="360" spans="1:3">
      <c r="A360" s="4">
        <v>1145</v>
      </c>
      <c r="B360" s="14">
        <v>5.4</v>
      </c>
      <c r="C360" s="3">
        <v>-999.9</v>
      </c>
    </row>
    <row r="361" spans="1:3">
      <c r="A361" s="4">
        <v>1146</v>
      </c>
      <c r="B361" s="14">
        <v>-999.9</v>
      </c>
      <c r="C361" s="3">
        <v>-999.9</v>
      </c>
    </row>
    <row r="362" spans="1:3">
      <c r="A362" s="4">
        <v>1147</v>
      </c>
      <c r="B362" s="14">
        <v>-999.9</v>
      </c>
      <c r="C362" s="3">
        <v>-999.9</v>
      </c>
    </row>
    <row r="363" spans="1:3">
      <c r="A363" s="4">
        <v>1148</v>
      </c>
      <c r="B363" s="14">
        <v>-999.9</v>
      </c>
      <c r="C363" s="3">
        <v>-999.9</v>
      </c>
    </row>
    <row r="364" spans="1:3">
      <c r="A364" s="4">
        <v>1149</v>
      </c>
      <c r="B364" s="14">
        <v>-999.9</v>
      </c>
      <c r="C364" s="3">
        <v>-999.9</v>
      </c>
    </row>
    <row r="365" spans="1:3">
      <c r="A365" s="4">
        <v>1150</v>
      </c>
      <c r="B365" s="14">
        <v>-999.9</v>
      </c>
      <c r="C365" s="3">
        <v>-999.9</v>
      </c>
    </row>
    <row r="366" spans="1:3">
      <c r="A366" s="4">
        <v>1151</v>
      </c>
      <c r="B366" s="14">
        <v>4.9000000000000004</v>
      </c>
      <c r="C366" s="3">
        <v>-999.9</v>
      </c>
    </row>
    <row r="367" spans="1:3">
      <c r="A367" s="4">
        <v>1152</v>
      </c>
      <c r="B367" s="14">
        <v>-999.9</v>
      </c>
      <c r="C367" s="3">
        <v>-999.9</v>
      </c>
    </row>
    <row r="368" spans="1:3">
      <c r="A368" s="4">
        <v>1153</v>
      </c>
      <c r="B368" s="14">
        <v>-999.9</v>
      </c>
      <c r="C368" s="3">
        <v>-999.9</v>
      </c>
    </row>
    <row r="369" spans="1:3">
      <c r="A369" s="4">
        <v>1154</v>
      </c>
      <c r="B369" s="14">
        <v>8.6</v>
      </c>
      <c r="C369" s="3">
        <v>-999.9</v>
      </c>
    </row>
    <row r="370" spans="1:3">
      <c r="A370" s="4">
        <v>1155</v>
      </c>
      <c r="B370" s="14">
        <v>-999.9</v>
      </c>
      <c r="C370" s="3">
        <v>-999.9</v>
      </c>
    </row>
    <row r="371" spans="1:3">
      <c r="A371" s="4">
        <v>1156</v>
      </c>
      <c r="B371" s="14">
        <v>10.5</v>
      </c>
      <c r="C371" s="3">
        <v>-999.9</v>
      </c>
    </row>
    <row r="372" spans="1:3">
      <c r="A372" s="4">
        <v>1157</v>
      </c>
      <c r="B372" s="14">
        <v>-999.9</v>
      </c>
      <c r="C372" s="3">
        <v>-999.9</v>
      </c>
    </row>
    <row r="373" spans="1:3">
      <c r="A373" s="4">
        <v>1158</v>
      </c>
      <c r="B373" s="14">
        <v>-999.9</v>
      </c>
      <c r="C373" s="3">
        <v>-999.9</v>
      </c>
    </row>
    <row r="374" spans="1:3">
      <c r="A374" s="4">
        <v>1159</v>
      </c>
      <c r="B374" s="14">
        <v>6.6</v>
      </c>
      <c r="C374" s="3">
        <v>-999.9</v>
      </c>
    </row>
    <row r="375" spans="1:3">
      <c r="A375" s="4">
        <v>1160</v>
      </c>
      <c r="B375" s="14">
        <v>-999.9</v>
      </c>
      <c r="C375" s="3">
        <v>-999.9</v>
      </c>
    </row>
    <row r="376" spans="1:3">
      <c r="A376" s="4">
        <v>1161</v>
      </c>
      <c r="B376" s="14">
        <v>4.0999999999999996</v>
      </c>
      <c r="C376" s="3">
        <v>-999.9</v>
      </c>
    </row>
    <row r="377" spans="1:3">
      <c r="A377" s="4">
        <v>1162</v>
      </c>
      <c r="B377" s="14">
        <v>-999.9</v>
      </c>
      <c r="C377" s="3">
        <v>-999.9</v>
      </c>
    </row>
    <row r="378" spans="1:3">
      <c r="A378" s="4">
        <v>1163</v>
      </c>
      <c r="B378" s="14">
        <v>4.0999999999999996</v>
      </c>
      <c r="C378" s="3">
        <v>-999.9</v>
      </c>
    </row>
    <row r="379" spans="1:3">
      <c r="A379" s="4">
        <v>1164</v>
      </c>
      <c r="B379" s="14">
        <v>7.4</v>
      </c>
      <c r="C379" s="3">
        <v>-999.9</v>
      </c>
    </row>
    <row r="380" spans="1:3">
      <c r="A380" s="4">
        <v>1165</v>
      </c>
      <c r="B380" s="14">
        <v>5.7</v>
      </c>
      <c r="C380" s="3">
        <v>-999.9</v>
      </c>
    </row>
    <row r="381" spans="1:3">
      <c r="A381" s="4">
        <v>1166</v>
      </c>
      <c r="B381" s="14">
        <v>8.9</v>
      </c>
      <c r="C381" s="3">
        <v>-999.9</v>
      </c>
    </row>
    <row r="382" spans="1:3">
      <c r="A382" s="4">
        <v>1167</v>
      </c>
      <c r="B382" s="14">
        <v>4.3</v>
      </c>
      <c r="C382" s="3">
        <v>-999.9</v>
      </c>
    </row>
    <row r="383" spans="1:3">
      <c r="A383" s="4">
        <v>1168</v>
      </c>
      <c r="B383" s="14">
        <v>-999.9</v>
      </c>
      <c r="C383" s="3">
        <v>-999.9</v>
      </c>
    </row>
    <row r="384" spans="1:3">
      <c r="A384" s="4">
        <v>1169</v>
      </c>
      <c r="B384" s="14">
        <v>4.0999999999999996</v>
      </c>
      <c r="C384" s="3">
        <v>-999.9</v>
      </c>
    </row>
    <row r="385" spans="1:3">
      <c r="A385" s="4">
        <v>1170</v>
      </c>
      <c r="B385" s="14">
        <v>3.8</v>
      </c>
      <c r="C385" s="3">
        <v>-999.9</v>
      </c>
    </row>
    <row r="386" spans="1:3">
      <c r="A386" s="4">
        <v>1171</v>
      </c>
      <c r="B386" s="14">
        <v>-999.9</v>
      </c>
      <c r="C386" s="3">
        <v>-999.9</v>
      </c>
    </row>
    <row r="387" spans="1:3">
      <c r="A387" s="4">
        <v>1172</v>
      </c>
      <c r="B387" s="14">
        <v>6.6</v>
      </c>
      <c r="C387" s="3">
        <v>-999.9</v>
      </c>
    </row>
    <row r="388" spans="1:3">
      <c r="A388" s="4">
        <v>1173</v>
      </c>
      <c r="B388" s="14">
        <v>2.7</v>
      </c>
      <c r="C388" s="3">
        <v>-999.9</v>
      </c>
    </row>
    <row r="389" spans="1:3">
      <c r="A389" s="4">
        <v>1174</v>
      </c>
      <c r="B389" s="14">
        <v>4.0999999999999996</v>
      </c>
      <c r="C389" s="3">
        <v>-999.9</v>
      </c>
    </row>
    <row r="390" spans="1:3">
      <c r="A390" s="4">
        <v>1175</v>
      </c>
      <c r="B390" s="14">
        <v>3.8</v>
      </c>
      <c r="C390" s="3">
        <v>-999.9</v>
      </c>
    </row>
    <row r="391" spans="1:3">
      <c r="A391" s="4">
        <v>1176</v>
      </c>
      <c r="B391" s="14">
        <v>3.8</v>
      </c>
      <c r="C391" s="3">
        <v>-999.9</v>
      </c>
    </row>
    <row r="392" spans="1:3">
      <c r="A392" s="4">
        <v>1177</v>
      </c>
      <c r="B392" s="14">
        <v>-999.9</v>
      </c>
      <c r="C392" s="3">
        <v>-999.9</v>
      </c>
    </row>
    <row r="393" spans="1:3">
      <c r="A393" s="4">
        <v>1178</v>
      </c>
      <c r="B393" s="14">
        <v>-999.9</v>
      </c>
      <c r="C393" s="3">
        <v>-999.9</v>
      </c>
    </row>
    <row r="394" spans="1:3">
      <c r="A394" s="4">
        <v>1179</v>
      </c>
      <c r="B394" s="14">
        <v>6.6</v>
      </c>
      <c r="C394" s="3">
        <v>-999.9</v>
      </c>
    </row>
    <row r="395" spans="1:3">
      <c r="A395" s="4">
        <v>1180</v>
      </c>
      <c r="B395" s="14">
        <v>8</v>
      </c>
      <c r="C395" s="3">
        <v>-999.9</v>
      </c>
    </row>
    <row r="396" spans="1:3">
      <c r="A396" s="4">
        <v>1181</v>
      </c>
      <c r="B396" s="14">
        <v>-999.9</v>
      </c>
      <c r="C396" s="3">
        <v>-999.9</v>
      </c>
    </row>
    <row r="397" spans="1:3">
      <c r="A397" s="4">
        <v>1182</v>
      </c>
      <c r="B397" s="14">
        <v>6.3</v>
      </c>
      <c r="C397" s="3">
        <v>-999.9</v>
      </c>
    </row>
    <row r="398" spans="1:3">
      <c r="A398" s="4">
        <v>1183</v>
      </c>
      <c r="B398" s="14">
        <v>7.2</v>
      </c>
      <c r="C398" s="3">
        <v>-999.9</v>
      </c>
    </row>
    <row r="399" spans="1:3">
      <c r="A399" s="4">
        <v>1184</v>
      </c>
      <c r="B399" s="14">
        <v>3.2</v>
      </c>
      <c r="C399" s="3">
        <v>-999.9</v>
      </c>
    </row>
    <row r="400" spans="1:3">
      <c r="A400" s="4">
        <v>1185</v>
      </c>
      <c r="B400" s="14">
        <v>3.2</v>
      </c>
      <c r="C400" s="3">
        <v>-999.9</v>
      </c>
    </row>
    <row r="401" spans="1:3">
      <c r="A401" s="4">
        <v>1186</v>
      </c>
      <c r="B401" s="14">
        <v>-999.9</v>
      </c>
      <c r="C401" s="3">
        <v>-999.9</v>
      </c>
    </row>
    <row r="402" spans="1:3">
      <c r="A402" s="4">
        <v>1187</v>
      </c>
      <c r="B402" s="14">
        <v>6.3</v>
      </c>
      <c r="C402" s="3">
        <v>-999.9</v>
      </c>
    </row>
    <row r="403" spans="1:3">
      <c r="A403" s="4">
        <v>1188</v>
      </c>
      <c r="B403" s="14">
        <v>5.4</v>
      </c>
      <c r="C403" s="3">
        <v>-999.9</v>
      </c>
    </row>
    <row r="404" spans="1:3">
      <c r="A404" s="4">
        <v>1189</v>
      </c>
      <c r="B404" s="14">
        <v>-999.9</v>
      </c>
      <c r="C404" s="3">
        <v>-999.9</v>
      </c>
    </row>
    <row r="405" spans="1:3">
      <c r="A405" s="4">
        <v>1190</v>
      </c>
      <c r="B405" s="14">
        <v>4.0999999999999996</v>
      </c>
      <c r="C405" s="3">
        <v>-999.9</v>
      </c>
    </row>
    <row r="406" spans="1:3">
      <c r="A406" s="4">
        <v>1191</v>
      </c>
      <c r="B406" s="14">
        <v>5.7</v>
      </c>
      <c r="C406" s="3">
        <v>-999.9</v>
      </c>
    </row>
    <row r="407" spans="1:3">
      <c r="A407" s="4">
        <v>1192</v>
      </c>
      <c r="B407" s="14">
        <v>-999.9</v>
      </c>
      <c r="C407" s="3">
        <v>-999.9</v>
      </c>
    </row>
    <row r="408" spans="1:3">
      <c r="A408" s="4">
        <v>1193</v>
      </c>
      <c r="B408" s="14">
        <v>-999.9</v>
      </c>
      <c r="C408" s="3">
        <v>-999.9</v>
      </c>
    </row>
    <row r="409" spans="1:3">
      <c r="A409" s="4">
        <v>1194</v>
      </c>
      <c r="B409" s="14">
        <v>2.2000000000000002</v>
      </c>
      <c r="C409" s="3">
        <v>-999.9</v>
      </c>
    </row>
    <row r="410" spans="1:3">
      <c r="A410" s="4">
        <v>1195</v>
      </c>
      <c r="B410" s="14">
        <v>-999.9</v>
      </c>
      <c r="C410" s="3">
        <v>-999.9</v>
      </c>
    </row>
    <row r="411" spans="1:3">
      <c r="A411" s="4">
        <v>1196</v>
      </c>
      <c r="B411" s="14">
        <v>-999.9</v>
      </c>
      <c r="C411" s="3">
        <v>-999.9</v>
      </c>
    </row>
    <row r="412" spans="1:3">
      <c r="A412" s="4">
        <v>1197</v>
      </c>
      <c r="B412" s="14">
        <v>-999.9</v>
      </c>
      <c r="C412" s="3">
        <v>-999.9</v>
      </c>
    </row>
    <row r="413" spans="1:3">
      <c r="A413" s="4">
        <v>1198</v>
      </c>
      <c r="B413" s="14">
        <v>-999.9</v>
      </c>
      <c r="C413" s="3">
        <v>-999.9</v>
      </c>
    </row>
    <row r="414" spans="1:3">
      <c r="A414" s="4">
        <v>1199</v>
      </c>
      <c r="B414" s="14">
        <v>4.9000000000000004</v>
      </c>
      <c r="C414" s="3">
        <v>-999.9</v>
      </c>
    </row>
    <row r="415" spans="1:3">
      <c r="A415" s="4">
        <v>1200</v>
      </c>
      <c r="B415" s="14">
        <v>6.3</v>
      </c>
      <c r="C415" s="3">
        <v>-999.9</v>
      </c>
    </row>
    <row r="416" spans="1:3">
      <c r="A416" s="4">
        <v>1201</v>
      </c>
      <c r="B416" s="14">
        <v>8.6</v>
      </c>
      <c r="C416" s="3">
        <v>-999.9</v>
      </c>
    </row>
    <row r="417" spans="1:3">
      <c r="A417" s="4">
        <v>1202</v>
      </c>
      <c r="B417" s="14">
        <v>5.7</v>
      </c>
      <c r="C417" s="3">
        <v>-999.9</v>
      </c>
    </row>
    <row r="418" spans="1:3">
      <c r="A418" s="4">
        <v>1203</v>
      </c>
      <c r="B418" s="14">
        <v>6</v>
      </c>
      <c r="C418" s="3">
        <v>-999.9</v>
      </c>
    </row>
    <row r="419" spans="1:3">
      <c r="A419" s="4">
        <v>1204</v>
      </c>
      <c r="B419" s="14">
        <v>4.5999999999999996</v>
      </c>
      <c r="C419" s="3">
        <v>-999.9</v>
      </c>
    </row>
    <row r="420" spans="1:3">
      <c r="A420" s="4">
        <v>1205</v>
      </c>
      <c r="B420" s="14">
        <v>6</v>
      </c>
      <c r="C420" s="3">
        <v>-999.9</v>
      </c>
    </row>
    <row r="421" spans="1:3">
      <c r="A421" s="4">
        <v>1206</v>
      </c>
      <c r="B421" s="14">
        <v>-999.9</v>
      </c>
      <c r="C421" s="3">
        <v>-999.9</v>
      </c>
    </row>
    <row r="422" spans="1:3">
      <c r="A422" s="4">
        <v>1207</v>
      </c>
      <c r="B422" s="14">
        <v>6.3</v>
      </c>
      <c r="C422" s="3">
        <v>-999.9</v>
      </c>
    </row>
    <row r="423" spans="1:3">
      <c r="A423" s="4">
        <v>1208</v>
      </c>
      <c r="B423" s="14">
        <v>-999.9</v>
      </c>
      <c r="C423" s="3">
        <v>-999.9</v>
      </c>
    </row>
    <row r="424" spans="1:3">
      <c r="A424" s="4">
        <v>1209</v>
      </c>
      <c r="B424" s="14">
        <v>-999.9</v>
      </c>
      <c r="C424" s="3">
        <v>-999.9</v>
      </c>
    </row>
    <row r="425" spans="1:3">
      <c r="A425" s="4">
        <v>1210</v>
      </c>
      <c r="B425" s="14">
        <v>4.0999999999999996</v>
      </c>
      <c r="C425" s="3">
        <v>-999.9</v>
      </c>
    </row>
    <row r="426" spans="1:3">
      <c r="A426" s="4">
        <v>1211</v>
      </c>
      <c r="B426" s="14">
        <v>-999.9</v>
      </c>
      <c r="C426" s="3">
        <v>-999.9</v>
      </c>
    </row>
    <row r="427" spans="1:3">
      <c r="A427" s="4">
        <v>1212</v>
      </c>
      <c r="B427" s="14">
        <v>8</v>
      </c>
      <c r="C427" s="3">
        <v>-999.9</v>
      </c>
    </row>
    <row r="428" spans="1:3">
      <c r="A428" s="4">
        <v>1213</v>
      </c>
      <c r="B428" s="14">
        <v>5.4</v>
      </c>
      <c r="C428" s="3">
        <v>-999.9</v>
      </c>
    </row>
    <row r="429" spans="1:3">
      <c r="A429" s="4">
        <v>1214</v>
      </c>
      <c r="B429" s="14">
        <v>6.9</v>
      </c>
      <c r="C429" s="3">
        <v>-999.9</v>
      </c>
    </row>
    <row r="430" spans="1:3">
      <c r="A430" s="4">
        <v>1215</v>
      </c>
      <c r="B430" s="14">
        <v>5.2</v>
      </c>
      <c r="C430" s="3">
        <v>-999.9</v>
      </c>
    </row>
    <row r="431" spans="1:3">
      <c r="A431" s="4">
        <v>1216</v>
      </c>
      <c r="B431" s="14">
        <v>7.2</v>
      </c>
      <c r="C431" s="3">
        <v>-999.9</v>
      </c>
    </row>
    <row r="432" spans="1:3">
      <c r="A432" s="4">
        <v>1217</v>
      </c>
      <c r="B432" s="14">
        <v>-999.9</v>
      </c>
      <c r="C432" s="3">
        <v>-999.9</v>
      </c>
    </row>
    <row r="433" spans="1:3">
      <c r="A433" s="4">
        <v>1218</v>
      </c>
      <c r="B433" s="14">
        <v>-999.9</v>
      </c>
      <c r="C433" s="3">
        <v>-999.9</v>
      </c>
    </row>
    <row r="434" spans="1:3">
      <c r="A434" s="4">
        <v>1219</v>
      </c>
      <c r="B434" s="14">
        <v>7.2</v>
      </c>
      <c r="C434" s="3">
        <v>-999.9</v>
      </c>
    </row>
    <row r="435" spans="1:3">
      <c r="A435" s="4">
        <v>1220</v>
      </c>
      <c r="B435" s="14">
        <v>4.9000000000000004</v>
      </c>
      <c r="C435" s="3">
        <v>-999.9</v>
      </c>
    </row>
    <row r="436" spans="1:3">
      <c r="A436" s="4">
        <v>1221</v>
      </c>
      <c r="B436" s="14">
        <v>7.7</v>
      </c>
      <c r="C436" s="3">
        <v>-999.9</v>
      </c>
    </row>
    <row r="437" spans="1:3">
      <c r="A437" s="4">
        <v>1222</v>
      </c>
      <c r="B437" s="14">
        <v>-999.9</v>
      </c>
      <c r="C437" s="3">
        <v>-999.9</v>
      </c>
    </row>
    <row r="438" spans="1:3">
      <c r="A438" s="4">
        <v>1223</v>
      </c>
      <c r="B438" s="14">
        <v>3</v>
      </c>
      <c r="C438" s="3">
        <v>-999.9</v>
      </c>
    </row>
    <row r="439" spans="1:3">
      <c r="A439" s="4">
        <v>1224</v>
      </c>
      <c r="B439" s="14">
        <v>-999.9</v>
      </c>
      <c r="C439" s="3">
        <v>-999.9</v>
      </c>
    </row>
    <row r="440" spans="1:3">
      <c r="A440" s="4">
        <v>1225</v>
      </c>
      <c r="B440" s="14">
        <v>6</v>
      </c>
      <c r="C440" s="3">
        <v>-999.9</v>
      </c>
    </row>
    <row r="441" spans="1:3">
      <c r="A441" s="4">
        <v>1226</v>
      </c>
      <c r="B441" s="14">
        <v>5.7</v>
      </c>
      <c r="C441" s="3">
        <v>-999.9</v>
      </c>
    </row>
    <row r="442" spans="1:3">
      <c r="A442" s="4">
        <v>1227</v>
      </c>
      <c r="B442" s="14">
        <v>4.3</v>
      </c>
      <c r="C442" s="3">
        <v>-999.9</v>
      </c>
    </row>
    <row r="443" spans="1:3">
      <c r="A443" s="4">
        <v>1228</v>
      </c>
      <c r="B443" s="14">
        <v>-999.9</v>
      </c>
      <c r="C443" s="3">
        <v>-999.9</v>
      </c>
    </row>
    <row r="444" spans="1:3">
      <c r="A444" s="4">
        <v>1229</v>
      </c>
      <c r="B444" s="14">
        <v>8.3000000000000007</v>
      </c>
      <c r="C444" s="3">
        <v>-999.9</v>
      </c>
    </row>
    <row r="445" spans="1:3">
      <c r="A445" s="4">
        <v>1230</v>
      </c>
      <c r="B445" s="14">
        <v>6.9</v>
      </c>
      <c r="C445" s="3">
        <v>-999.9</v>
      </c>
    </row>
    <row r="446" spans="1:3">
      <c r="A446" s="4">
        <v>1231</v>
      </c>
      <c r="B446" s="14">
        <v>7.2</v>
      </c>
      <c r="C446" s="3">
        <v>-999.9</v>
      </c>
    </row>
    <row r="447" spans="1:3">
      <c r="A447" s="4">
        <v>1232</v>
      </c>
      <c r="B447" s="14">
        <v>9.9</v>
      </c>
      <c r="C447" s="3">
        <v>-999.9</v>
      </c>
    </row>
    <row r="448" spans="1:3">
      <c r="A448" s="4">
        <v>1233</v>
      </c>
      <c r="B448" s="14">
        <v>6</v>
      </c>
      <c r="C448" s="3">
        <v>-999.9</v>
      </c>
    </row>
    <row r="449" spans="1:3">
      <c r="A449" s="4">
        <v>1234</v>
      </c>
      <c r="B449" s="14">
        <v>-999.9</v>
      </c>
      <c r="C449" s="3">
        <v>-999.9</v>
      </c>
    </row>
    <row r="450" spans="1:3">
      <c r="A450" s="4">
        <v>1235</v>
      </c>
      <c r="B450" s="14">
        <v>4.5999999999999996</v>
      </c>
      <c r="C450" s="3">
        <v>-999.9</v>
      </c>
    </row>
    <row r="451" spans="1:3">
      <c r="A451" s="4">
        <v>1236</v>
      </c>
      <c r="B451" s="14">
        <v>11.5</v>
      </c>
      <c r="C451" s="3">
        <v>-999.9</v>
      </c>
    </row>
    <row r="452" spans="1:3">
      <c r="A452" s="4">
        <v>1237</v>
      </c>
      <c r="B452" s="14">
        <v>-999.9</v>
      </c>
      <c r="C452" s="3">
        <v>-999.9</v>
      </c>
    </row>
    <row r="453" spans="1:3">
      <c r="A453" s="4">
        <v>1238</v>
      </c>
      <c r="B453" s="14">
        <v>-999.9</v>
      </c>
      <c r="C453" s="3">
        <v>-999.9</v>
      </c>
    </row>
    <row r="454" spans="1:3">
      <c r="A454" s="4">
        <v>1239</v>
      </c>
      <c r="B454" s="14">
        <v>-999.9</v>
      </c>
      <c r="C454" s="3">
        <v>-999.9</v>
      </c>
    </row>
    <row r="455" spans="1:3">
      <c r="A455" s="4">
        <v>1240</v>
      </c>
      <c r="B455" s="14">
        <v>5.7</v>
      </c>
      <c r="C455" s="3">
        <v>-999.9</v>
      </c>
    </row>
    <row r="456" spans="1:3">
      <c r="A456" s="4">
        <v>1241</v>
      </c>
      <c r="B456" s="14">
        <v>-999.9</v>
      </c>
      <c r="C456" s="3">
        <v>-999.9</v>
      </c>
    </row>
    <row r="457" spans="1:3">
      <c r="A457" s="4">
        <v>1242</v>
      </c>
      <c r="B457" s="14">
        <v>-999.9</v>
      </c>
      <c r="C457" s="3">
        <v>-999.9</v>
      </c>
    </row>
    <row r="458" spans="1:3">
      <c r="A458" s="4">
        <v>1243</v>
      </c>
      <c r="B458" s="14">
        <v>-999.9</v>
      </c>
      <c r="C458" s="3">
        <v>-999.9</v>
      </c>
    </row>
    <row r="459" spans="1:3">
      <c r="A459" s="4">
        <v>1244</v>
      </c>
      <c r="B459" s="14">
        <v>5.2</v>
      </c>
      <c r="C459" s="3">
        <v>-999.9</v>
      </c>
    </row>
    <row r="460" spans="1:3">
      <c r="A460" s="4">
        <v>1245</v>
      </c>
      <c r="B460" s="14">
        <v>5.2</v>
      </c>
      <c r="C460" s="3">
        <v>-999.9</v>
      </c>
    </row>
    <row r="461" spans="1:3">
      <c r="A461" s="4">
        <v>1246</v>
      </c>
      <c r="B461" s="14">
        <v>8</v>
      </c>
      <c r="C461" s="3">
        <v>-999.9</v>
      </c>
    </row>
    <row r="462" spans="1:3">
      <c r="A462" s="4">
        <v>1247</v>
      </c>
      <c r="B462" s="14">
        <v>5.7</v>
      </c>
      <c r="C462" s="3">
        <v>-999.9</v>
      </c>
    </row>
    <row r="463" spans="1:3">
      <c r="A463" s="4">
        <v>1248</v>
      </c>
      <c r="B463" s="14">
        <v>-999.9</v>
      </c>
      <c r="C463" s="3">
        <v>-999.9</v>
      </c>
    </row>
    <row r="464" spans="1:3">
      <c r="A464" s="4">
        <v>1249</v>
      </c>
      <c r="B464" s="14">
        <v>5.2</v>
      </c>
      <c r="C464" s="3">
        <v>-999.9</v>
      </c>
    </row>
    <row r="465" spans="1:3">
      <c r="A465" s="4">
        <v>1250</v>
      </c>
      <c r="B465" s="14">
        <v>3</v>
      </c>
      <c r="C465" s="3">
        <v>-999.9</v>
      </c>
    </row>
    <row r="466" spans="1:3">
      <c r="A466" s="4">
        <v>1251</v>
      </c>
      <c r="B466" s="14">
        <v>7.4</v>
      </c>
      <c r="C466" s="3">
        <v>-999.9</v>
      </c>
    </row>
    <row r="467" spans="1:3">
      <c r="A467" s="4">
        <v>1252</v>
      </c>
      <c r="B467" s="14">
        <v>-999.9</v>
      </c>
      <c r="C467" s="3">
        <v>-999.9</v>
      </c>
    </row>
    <row r="468" spans="1:3">
      <c r="A468" s="4">
        <v>1253</v>
      </c>
      <c r="B468" s="14">
        <v>-999.9</v>
      </c>
      <c r="C468" s="3">
        <v>-999.9</v>
      </c>
    </row>
    <row r="469" spans="1:3">
      <c r="A469" s="4">
        <v>1254</v>
      </c>
      <c r="B469" s="14">
        <v>4.5999999999999996</v>
      </c>
      <c r="C469" s="3">
        <v>-999.9</v>
      </c>
    </row>
    <row r="470" spans="1:3">
      <c r="A470" s="4">
        <v>1255</v>
      </c>
      <c r="B470" s="14">
        <v>-999.9</v>
      </c>
      <c r="C470" s="3">
        <v>-999.9</v>
      </c>
    </row>
    <row r="471" spans="1:3">
      <c r="A471" s="4">
        <v>1256</v>
      </c>
      <c r="B471" s="14">
        <v>-999.9</v>
      </c>
      <c r="C471" s="3">
        <v>-999.9</v>
      </c>
    </row>
    <row r="472" spans="1:3">
      <c r="A472" s="4">
        <v>1257</v>
      </c>
      <c r="B472" s="14">
        <v>9.3000000000000007</v>
      </c>
      <c r="C472" s="3">
        <v>-999.9</v>
      </c>
    </row>
    <row r="473" spans="1:3">
      <c r="A473" s="4">
        <v>1258</v>
      </c>
      <c r="B473" s="14">
        <v>-999.9</v>
      </c>
      <c r="C473" s="3">
        <v>-999.9</v>
      </c>
    </row>
    <row r="474" spans="1:3">
      <c r="A474" s="4">
        <v>1259</v>
      </c>
      <c r="B474" s="14">
        <v>8.6</v>
      </c>
      <c r="C474" s="3">
        <v>-999.9</v>
      </c>
    </row>
    <row r="475" spans="1:3">
      <c r="A475" s="4">
        <v>1260</v>
      </c>
      <c r="B475" s="14">
        <v>-999.9</v>
      </c>
      <c r="C475" s="3">
        <v>-999.9</v>
      </c>
    </row>
    <row r="476" spans="1:3">
      <c r="A476" s="4">
        <v>1261</v>
      </c>
      <c r="B476" s="14">
        <v>-999.9</v>
      </c>
      <c r="C476" s="3">
        <v>-999.9</v>
      </c>
    </row>
    <row r="477" spans="1:3">
      <c r="A477" s="4">
        <v>1262</v>
      </c>
      <c r="B477" s="14">
        <v>8.3000000000000007</v>
      </c>
      <c r="C477" s="3">
        <v>-999.9</v>
      </c>
    </row>
    <row r="478" spans="1:3">
      <c r="A478" s="4">
        <v>1263</v>
      </c>
      <c r="B478" s="14">
        <v>2</v>
      </c>
      <c r="C478" s="3">
        <v>-999.9</v>
      </c>
    </row>
    <row r="479" spans="1:3">
      <c r="A479" s="4">
        <v>1264</v>
      </c>
      <c r="B479" s="14">
        <v>6.6</v>
      </c>
      <c r="C479" s="3">
        <v>-999.9</v>
      </c>
    </row>
    <row r="480" spans="1:3">
      <c r="A480" s="4">
        <v>1265</v>
      </c>
      <c r="B480" s="14">
        <v>8</v>
      </c>
      <c r="C480" s="3">
        <v>-999.9</v>
      </c>
    </row>
    <row r="481" spans="1:3">
      <c r="A481" s="4">
        <v>1266</v>
      </c>
      <c r="B481" s="14">
        <v>-999.9</v>
      </c>
      <c r="C481" s="3">
        <v>-999.9</v>
      </c>
    </row>
    <row r="482" spans="1:3">
      <c r="A482" s="4">
        <v>1267</v>
      </c>
      <c r="B482" s="14">
        <v>6</v>
      </c>
      <c r="C482" s="3">
        <v>-999.9</v>
      </c>
    </row>
    <row r="483" spans="1:3">
      <c r="A483" s="4">
        <v>1268</v>
      </c>
      <c r="B483" s="14">
        <v>6.6</v>
      </c>
      <c r="C483" s="3">
        <v>-999.9</v>
      </c>
    </row>
    <row r="484" spans="1:3">
      <c r="A484" s="4">
        <v>1269</v>
      </c>
      <c r="B484" s="14">
        <v>7.4</v>
      </c>
      <c r="C484" s="3">
        <v>-999.9</v>
      </c>
    </row>
    <row r="485" spans="1:3">
      <c r="A485" s="4">
        <v>1270</v>
      </c>
      <c r="B485" s="14">
        <v>-999.9</v>
      </c>
      <c r="C485" s="3">
        <v>-999.9</v>
      </c>
    </row>
    <row r="486" spans="1:3">
      <c r="A486" s="4">
        <v>1271</v>
      </c>
      <c r="B486" s="14">
        <v>7.4</v>
      </c>
      <c r="C486" s="3">
        <v>-999.9</v>
      </c>
    </row>
    <row r="487" spans="1:3">
      <c r="A487" s="4">
        <v>1272</v>
      </c>
      <c r="B487" s="14">
        <v>-999.9</v>
      </c>
      <c r="C487" s="3">
        <v>-999.9</v>
      </c>
    </row>
    <row r="488" spans="1:3">
      <c r="A488" s="4">
        <v>1273</v>
      </c>
      <c r="B488" s="14">
        <v>-999.9</v>
      </c>
      <c r="C488" s="3">
        <v>-999.9</v>
      </c>
    </row>
    <row r="489" spans="1:3">
      <c r="A489" s="4">
        <v>1274</v>
      </c>
      <c r="B489" s="14">
        <v>-999.9</v>
      </c>
      <c r="C489" s="3">
        <v>-999.9</v>
      </c>
    </row>
    <row r="490" spans="1:3">
      <c r="A490" s="4">
        <v>1275</v>
      </c>
      <c r="B490" s="14">
        <v>5.4</v>
      </c>
      <c r="C490" s="3">
        <v>-999.9</v>
      </c>
    </row>
    <row r="491" spans="1:3">
      <c r="A491" s="4">
        <v>1276</v>
      </c>
      <c r="B491" s="14">
        <v>-999.9</v>
      </c>
      <c r="C491" s="3">
        <v>-999.9</v>
      </c>
    </row>
    <row r="492" spans="1:3">
      <c r="A492" s="4">
        <v>1277</v>
      </c>
      <c r="B492" s="14">
        <v>-999.9</v>
      </c>
      <c r="C492" s="3">
        <v>-999.9</v>
      </c>
    </row>
    <row r="493" spans="1:3">
      <c r="A493" s="4">
        <v>1278</v>
      </c>
      <c r="B493" s="14">
        <v>3.8</v>
      </c>
      <c r="C493" s="3">
        <v>-999.9</v>
      </c>
    </row>
    <row r="494" spans="1:3">
      <c r="A494" s="4">
        <v>1279</v>
      </c>
      <c r="B494" s="14">
        <v>7.2</v>
      </c>
      <c r="C494" s="3">
        <v>-999.9</v>
      </c>
    </row>
    <row r="495" spans="1:3">
      <c r="A495" s="4">
        <v>1280</v>
      </c>
      <c r="B495" s="14">
        <v>6.9</v>
      </c>
      <c r="C495" s="3">
        <v>-999.9</v>
      </c>
    </row>
    <row r="496" spans="1:3">
      <c r="A496" s="4">
        <v>1281</v>
      </c>
      <c r="B496" s="14">
        <v>-999.9</v>
      </c>
      <c r="C496" s="3">
        <v>-999.9</v>
      </c>
    </row>
    <row r="497" spans="1:3">
      <c r="A497" s="4">
        <v>1282</v>
      </c>
      <c r="B497" s="14">
        <v>-999.9</v>
      </c>
      <c r="C497" s="3">
        <v>-999.9</v>
      </c>
    </row>
    <row r="498" spans="1:3">
      <c r="A498" s="4">
        <v>1283</v>
      </c>
      <c r="B498" s="14">
        <v>6.6</v>
      </c>
      <c r="C498" s="3">
        <v>-999.9</v>
      </c>
    </row>
    <row r="499" spans="1:3">
      <c r="A499" s="4">
        <v>1284</v>
      </c>
      <c r="B499" s="14">
        <v>6.9</v>
      </c>
      <c r="C499" s="3">
        <v>-999.9</v>
      </c>
    </row>
    <row r="500" spans="1:3">
      <c r="A500" s="4">
        <v>1285</v>
      </c>
      <c r="B500" s="14">
        <v>6</v>
      </c>
      <c r="C500" s="3">
        <v>-999.9</v>
      </c>
    </row>
    <row r="501" spans="1:3">
      <c r="A501" s="4">
        <v>1286</v>
      </c>
      <c r="B501" s="14">
        <v>4.0999999999999996</v>
      </c>
      <c r="C501" s="3">
        <v>-999.9</v>
      </c>
    </row>
    <row r="502" spans="1:3">
      <c r="A502" s="4">
        <v>1287</v>
      </c>
      <c r="B502" s="14">
        <v>4.5999999999999996</v>
      </c>
      <c r="C502" s="3">
        <v>-999.9</v>
      </c>
    </row>
    <row r="503" spans="1:3">
      <c r="A503" s="4">
        <v>1288</v>
      </c>
      <c r="B503" s="14">
        <v>5.2</v>
      </c>
      <c r="C503" s="3">
        <v>-999.9</v>
      </c>
    </row>
    <row r="504" spans="1:3">
      <c r="A504" s="4">
        <v>1289</v>
      </c>
      <c r="B504" s="14">
        <v>5.4</v>
      </c>
      <c r="C504" s="3">
        <v>-999.9</v>
      </c>
    </row>
    <row r="505" spans="1:3">
      <c r="A505" s="4">
        <v>1290</v>
      </c>
      <c r="B505" s="14">
        <v>-999.9</v>
      </c>
      <c r="C505" s="3">
        <v>-999.9</v>
      </c>
    </row>
    <row r="506" spans="1:3">
      <c r="A506" s="4">
        <v>1291</v>
      </c>
      <c r="B506" s="14">
        <v>-999.9</v>
      </c>
      <c r="C506" s="3">
        <v>-999.9</v>
      </c>
    </row>
    <row r="507" spans="1:3">
      <c r="A507" s="4">
        <v>1292</v>
      </c>
      <c r="B507" s="14">
        <v>5.4</v>
      </c>
      <c r="C507" s="3">
        <v>-999.9</v>
      </c>
    </row>
    <row r="508" spans="1:3">
      <c r="A508" s="4">
        <v>1293</v>
      </c>
      <c r="B508" s="14">
        <v>-999.9</v>
      </c>
      <c r="C508" s="3">
        <v>-999.9</v>
      </c>
    </row>
    <row r="509" spans="1:3">
      <c r="A509" s="4">
        <v>1294</v>
      </c>
      <c r="B509" s="14">
        <v>7.2</v>
      </c>
      <c r="C509" s="3">
        <v>-999.9</v>
      </c>
    </row>
    <row r="510" spans="1:3">
      <c r="A510" s="4">
        <v>1295</v>
      </c>
      <c r="B510" s="14">
        <v>6.9</v>
      </c>
      <c r="C510" s="3">
        <v>-999.9</v>
      </c>
    </row>
    <row r="511" spans="1:3">
      <c r="A511" s="4">
        <v>1296</v>
      </c>
      <c r="B511" s="14">
        <v>-999.9</v>
      </c>
      <c r="C511" s="3">
        <v>-999.9</v>
      </c>
    </row>
    <row r="512" spans="1:3">
      <c r="A512" s="4">
        <v>1297</v>
      </c>
      <c r="B512" s="14">
        <v>-999.9</v>
      </c>
      <c r="C512" s="3">
        <v>-999.9</v>
      </c>
    </row>
    <row r="513" spans="1:3">
      <c r="A513" s="4">
        <v>1298</v>
      </c>
      <c r="B513" s="14">
        <v>-999.9</v>
      </c>
      <c r="C513" s="3">
        <v>-999.9</v>
      </c>
    </row>
    <row r="514" spans="1:3">
      <c r="A514" s="4">
        <v>1299</v>
      </c>
      <c r="B514" s="14">
        <v>-999.9</v>
      </c>
      <c r="C514" s="3">
        <v>-999.9</v>
      </c>
    </row>
    <row r="515" spans="1:3">
      <c r="A515" s="4">
        <v>1300</v>
      </c>
      <c r="B515" s="14">
        <v>-999.9</v>
      </c>
      <c r="C515" s="3">
        <v>-999.9</v>
      </c>
    </row>
    <row r="516" spans="1:3">
      <c r="A516" s="4">
        <v>1301</v>
      </c>
      <c r="B516" s="14">
        <v>8.9</v>
      </c>
      <c r="C516" s="3">
        <v>-999.9</v>
      </c>
    </row>
    <row r="517" spans="1:3">
      <c r="A517" s="4">
        <v>1302</v>
      </c>
      <c r="B517" s="14">
        <v>8.6</v>
      </c>
      <c r="C517" s="3">
        <v>-999.9</v>
      </c>
    </row>
    <row r="518" spans="1:3">
      <c r="A518" s="4">
        <v>1303</v>
      </c>
      <c r="B518" s="14">
        <v>-999.9</v>
      </c>
      <c r="C518" s="3">
        <v>-999.9</v>
      </c>
    </row>
    <row r="519" spans="1:3">
      <c r="A519" s="4">
        <v>1304</v>
      </c>
      <c r="B519" s="14">
        <v>-999.9</v>
      </c>
      <c r="C519" s="3">
        <v>-999.9</v>
      </c>
    </row>
    <row r="520" spans="1:3">
      <c r="A520" s="4">
        <v>1305</v>
      </c>
      <c r="B520" s="14">
        <v>-999.9</v>
      </c>
      <c r="C520" s="3">
        <v>-999.9</v>
      </c>
    </row>
    <row r="521" spans="1:3">
      <c r="A521" s="4">
        <v>1306</v>
      </c>
      <c r="B521" s="14">
        <v>-999.9</v>
      </c>
      <c r="C521" s="3">
        <v>-999.9</v>
      </c>
    </row>
    <row r="522" spans="1:3">
      <c r="A522" s="4">
        <v>1307</v>
      </c>
      <c r="B522" s="14">
        <v>6.3</v>
      </c>
      <c r="C522" s="3">
        <v>-999.9</v>
      </c>
    </row>
    <row r="523" spans="1:3">
      <c r="A523" s="4">
        <v>1308</v>
      </c>
      <c r="B523" s="14">
        <v>-999.9</v>
      </c>
      <c r="C523" s="3">
        <v>-999.9</v>
      </c>
    </row>
    <row r="524" spans="1:3">
      <c r="A524" s="4">
        <v>1309</v>
      </c>
      <c r="B524" s="14">
        <v>-999.9</v>
      </c>
      <c r="C524" s="3">
        <v>-999.9</v>
      </c>
    </row>
    <row r="525" spans="1:3">
      <c r="A525" s="4">
        <v>1310</v>
      </c>
      <c r="B525" s="14">
        <v>-999.9</v>
      </c>
      <c r="C525" s="3">
        <v>-999.9</v>
      </c>
    </row>
    <row r="526" spans="1:3">
      <c r="A526" s="4">
        <v>1311</v>
      </c>
      <c r="B526" s="14">
        <v>9.3000000000000007</v>
      </c>
      <c r="C526" s="3">
        <v>-999.9</v>
      </c>
    </row>
    <row r="527" spans="1:3">
      <c r="A527" s="4">
        <v>1312</v>
      </c>
      <c r="B527" s="14">
        <v>7.4</v>
      </c>
      <c r="C527" s="3">
        <v>-999.9</v>
      </c>
    </row>
    <row r="528" spans="1:3">
      <c r="A528" s="4">
        <v>1313</v>
      </c>
      <c r="B528" s="14">
        <v>-999.9</v>
      </c>
      <c r="C528" s="3">
        <v>-999.9</v>
      </c>
    </row>
    <row r="529" spans="1:3">
      <c r="A529" s="4">
        <v>1314</v>
      </c>
      <c r="B529" s="14">
        <v>7.2</v>
      </c>
      <c r="C529" s="3">
        <v>-999.9</v>
      </c>
    </row>
    <row r="530" spans="1:3">
      <c r="A530" s="4">
        <v>1315</v>
      </c>
      <c r="B530" s="14">
        <v>4.3</v>
      </c>
      <c r="C530" s="3">
        <v>-999.9</v>
      </c>
    </row>
    <row r="531" spans="1:3">
      <c r="A531" s="4">
        <v>1316</v>
      </c>
      <c r="B531" s="14">
        <v>6.6</v>
      </c>
      <c r="C531" s="3">
        <v>-999.9</v>
      </c>
    </row>
    <row r="532" spans="1:3">
      <c r="A532" s="4">
        <v>1317</v>
      </c>
      <c r="B532" s="14">
        <v>6.9</v>
      </c>
      <c r="C532" s="3">
        <v>-999.9</v>
      </c>
    </row>
    <row r="533" spans="1:3">
      <c r="A533" s="4">
        <v>1318</v>
      </c>
      <c r="B533" s="14">
        <v>-999.9</v>
      </c>
      <c r="C533" s="3">
        <v>-999.9</v>
      </c>
    </row>
    <row r="534" spans="1:3">
      <c r="A534" s="4">
        <v>1319</v>
      </c>
      <c r="B534" s="14">
        <v>3</v>
      </c>
      <c r="C534" s="3">
        <v>-999.9</v>
      </c>
    </row>
    <row r="535" spans="1:3">
      <c r="A535" s="4">
        <v>1320</v>
      </c>
      <c r="B535" s="14">
        <v>-999.9</v>
      </c>
      <c r="C535" s="3">
        <v>-999.9</v>
      </c>
    </row>
    <row r="536" spans="1:3">
      <c r="A536" s="4">
        <v>1321</v>
      </c>
      <c r="B536" s="14">
        <v>6.9</v>
      </c>
      <c r="C536" s="3">
        <v>-999.9</v>
      </c>
    </row>
    <row r="537" spans="1:3">
      <c r="A537" s="4">
        <v>1322</v>
      </c>
      <c r="B537" s="14">
        <v>5.7</v>
      </c>
      <c r="C537" s="3">
        <v>-999.9</v>
      </c>
    </row>
    <row r="538" spans="1:3">
      <c r="A538" s="4">
        <v>1323</v>
      </c>
      <c r="B538" s="14">
        <v>1</v>
      </c>
      <c r="C538" s="3">
        <v>-999.9</v>
      </c>
    </row>
    <row r="539" spans="1:3">
      <c r="A539" s="4">
        <v>1324</v>
      </c>
      <c r="B539" s="14">
        <v>8</v>
      </c>
      <c r="C539" s="3">
        <v>-999.9</v>
      </c>
    </row>
    <row r="540" spans="1:3">
      <c r="A540" s="4">
        <v>1325</v>
      </c>
      <c r="B540" s="14">
        <v>-999.9</v>
      </c>
      <c r="C540" s="3">
        <v>-999.9</v>
      </c>
    </row>
    <row r="541" spans="1:3">
      <c r="A541" s="4">
        <v>1326</v>
      </c>
      <c r="B541" s="14">
        <v>5.4</v>
      </c>
      <c r="C541" s="3">
        <v>-999.9</v>
      </c>
    </row>
    <row r="542" spans="1:3">
      <c r="A542" s="4">
        <v>1327</v>
      </c>
      <c r="B542" s="14">
        <v>-999.9</v>
      </c>
      <c r="C542" s="3">
        <v>-999.9</v>
      </c>
    </row>
    <row r="543" spans="1:3">
      <c r="A543" s="4">
        <v>1328</v>
      </c>
      <c r="B543" s="14">
        <v>-999.9</v>
      </c>
      <c r="C543" s="3">
        <v>-999.9</v>
      </c>
    </row>
    <row r="544" spans="1:3">
      <c r="A544" s="4">
        <v>1329</v>
      </c>
      <c r="B544" s="14">
        <v>4.0999999999999996</v>
      </c>
      <c r="C544" s="3">
        <v>-999.9</v>
      </c>
    </row>
    <row r="545" spans="1:3">
      <c r="A545" s="4">
        <v>1330</v>
      </c>
      <c r="B545" s="14">
        <v>5.2</v>
      </c>
      <c r="C545" s="3">
        <v>-999.9</v>
      </c>
    </row>
    <row r="546" spans="1:3">
      <c r="A546" s="4">
        <v>1331</v>
      </c>
      <c r="B546" s="14">
        <v>4.0999999999999996</v>
      </c>
      <c r="C546" s="3">
        <v>-999.9</v>
      </c>
    </row>
    <row r="547" spans="1:3">
      <c r="A547" s="4">
        <v>1332</v>
      </c>
      <c r="B547" s="14">
        <v>3.2</v>
      </c>
      <c r="C547" s="3">
        <v>-999.9</v>
      </c>
    </row>
    <row r="548" spans="1:3">
      <c r="A548" s="4">
        <v>1333</v>
      </c>
      <c r="B548" s="14">
        <v>-999.9</v>
      </c>
      <c r="C548" s="3">
        <v>-999.9</v>
      </c>
    </row>
    <row r="549" spans="1:3">
      <c r="A549" s="4">
        <v>1334</v>
      </c>
      <c r="B549" s="14">
        <v>-999.9</v>
      </c>
      <c r="C549" s="3">
        <v>-999.9</v>
      </c>
    </row>
    <row r="550" spans="1:3">
      <c r="A550" s="4">
        <v>1335</v>
      </c>
      <c r="B550" s="14">
        <v>-999.9</v>
      </c>
      <c r="C550" s="3">
        <v>-999.9</v>
      </c>
    </row>
    <row r="551" spans="1:3">
      <c r="A551" s="4">
        <v>1336</v>
      </c>
      <c r="B551" s="14">
        <v>-999.9</v>
      </c>
      <c r="C551" s="3">
        <v>-999.9</v>
      </c>
    </row>
    <row r="552" spans="1:3">
      <c r="A552" s="4">
        <v>1337</v>
      </c>
      <c r="B552" s="14">
        <v>-999.9</v>
      </c>
      <c r="C552" s="3">
        <v>-999.9</v>
      </c>
    </row>
    <row r="553" spans="1:3">
      <c r="A553" s="4">
        <v>1338</v>
      </c>
      <c r="B553" s="14">
        <v>-999.9</v>
      </c>
      <c r="C553" s="3">
        <v>-999.9</v>
      </c>
    </row>
    <row r="554" spans="1:3">
      <c r="A554" s="4">
        <v>1339</v>
      </c>
      <c r="B554" s="14">
        <v>-999.9</v>
      </c>
      <c r="C554" s="3">
        <v>-999.9</v>
      </c>
    </row>
    <row r="555" spans="1:3">
      <c r="A555" s="4">
        <v>1340</v>
      </c>
      <c r="B555" s="14">
        <v>-999.9</v>
      </c>
      <c r="C555" s="3">
        <v>-999.9</v>
      </c>
    </row>
    <row r="556" spans="1:3">
      <c r="A556" s="4">
        <v>1341</v>
      </c>
      <c r="B556" s="14">
        <v>-999.9</v>
      </c>
      <c r="C556" s="3">
        <v>-999.9</v>
      </c>
    </row>
    <row r="557" spans="1:3">
      <c r="A557" s="4">
        <v>1342</v>
      </c>
      <c r="B557" s="14">
        <v>4.5999999999999996</v>
      </c>
      <c r="C557" s="3">
        <v>-999.9</v>
      </c>
    </row>
    <row r="558" spans="1:3">
      <c r="A558" s="4">
        <v>1343</v>
      </c>
      <c r="B558" s="14">
        <v>-999.9</v>
      </c>
      <c r="C558" s="3">
        <v>-999.9</v>
      </c>
    </row>
    <row r="559" spans="1:3">
      <c r="A559" s="4">
        <v>1344</v>
      </c>
      <c r="B559" s="14">
        <v>6.9</v>
      </c>
      <c r="C559" s="3">
        <v>-999.9</v>
      </c>
    </row>
    <row r="560" spans="1:3">
      <c r="A560" s="4">
        <v>1345</v>
      </c>
      <c r="B560" s="14">
        <v>-999.9</v>
      </c>
      <c r="C560" s="3">
        <v>-999.9</v>
      </c>
    </row>
    <row r="561" spans="1:3">
      <c r="A561" s="4">
        <v>1346</v>
      </c>
      <c r="B561" s="14">
        <v>5.4</v>
      </c>
      <c r="C561" s="3">
        <v>-999.9</v>
      </c>
    </row>
    <row r="562" spans="1:3">
      <c r="A562" s="4">
        <v>1347</v>
      </c>
      <c r="B562" s="14">
        <v>4.9000000000000004</v>
      </c>
      <c r="C562" s="3">
        <v>-999.9</v>
      </c>
    </row>
    <row r="563" spans="1:3">
      <c r="A563" s="4">
        <v>1348</v>
      </c>
      <c r="B563" s="14">
        <v>-999.9</v>
      </c>
      <c r="C563" s="3">
        <v>-999.9</v>
      </c>
    </row>
    <row r="564" spans="1:3">
      <c r="A564" s="4">
        <v>1349</v>
      </c>
      <c r="B564" s="14">
        <v>4.0999999999999996</v>
      </c>
      <c r="C564" s="3">
        <v>-999.9</v>
      </c>
    </row>
    <row r="565" spans="1:3">
      <c r="A565" s="4">
        <v>1350</v>
      </c>
      <c r="B565" s="14">
        <v>7.2</v>
      </c>
      <c r="C565" s="3">
        <v>-999.9</v>
      </c>
    </row>
    <row r="566" spans="1:3">
      <c r="A566" s="4">
        <v>1351</v>
      </c>
      <c r="B566" s="14">
        <v>3.2</v>
      </c>
      <c r="C566" s="3">
        <v>-999.9</v>
      </c>
    </row>
    <row r="567" spans="1:3">
      <c r="A567" s="4">
        <v>1352</v>
      </c>
      <c r="B567" s="14">
        <v>-999.9</v>
      </c>
      <c r="C567" s="3">
        <v>-999.9</v>
      </c>
    </row>
    <row r="568" spans="1:3">
      <c r="A568" s="4">
        <v>1353</v>
      </c>
      <c r="B568" s="14">
        <v>-999.9</v>
      </c>
      <c r="C568" s="3">
        <v>-999.9</v>
      </c>
    </row>
    <row r="569" spans="1:3">
      <c r="A569" s="4">
        <v>1354</v>
      </c>
      <c r="B569" s="14">
        <v>-999.9</v>
      </c>
      <c r="C569" s="3">
        <v>-999.9</v>
      </c>
    </row>
    <row r="570" spans="1:3">
      <c r="A570" s="4">
        <v>1355</v>
      </c>
      <c r="B570" s="14">
        <v>-999.9</v>
      </c>
      <c r="C570" s="3">
        <v>-999.9</v>
      </c>
    </row>
    <row r="571" spans="1:3">
      <c r="A571" s="4">
        <v>1356</v>
      </c>
      <c r="B571" s="14">
        <v>2.7</v>
      </c>
      <c r="C571" s="3">
        <v>-999.9</v>
      </c>
    </row>
    <row r="572" spans="1:3">
      <c r="A572" s="4">
        <v>1357</v>
      </c>
      <c r="B572" s="14">
        <v>5.4</v>
      </c>
      <c r="C572" s="3">
        <v>-999.9</v>
      </c>
    </row>
    <row r="573" spans="1:3">
      <c r="A573" s="4">
        <v>1358</v>
      </c>
      <c r="B573" s="14">
        <v>4.5999999999999996</v>
      </c>
      <c r="C573" s="3">
        <v>-999.9</v>
      </c>
    </row>
    <row r="574" spans="1:3">
      <c r="A574" s="4">
        <v>1359</v>
      </c>
      <c r="B574" s="14">
        <v>6</v>
      </c>
      <c r="C574" s="3">
        <v>-999.9</v>
      </c>
    </row>
    <row r="575" spans="1:3">
      <c r="A575" s="4">
        <v>1360</v>
      </c>
      <c r="B575" s="14">
        <v>7.2</v>
      </c>
      <c r="C575" s="3">
        <v>-999.9</v>
      </c>
    </row>
    <row r="576" spans="1:3">
      <c r="A576" s="4">
        <v>1361</v>
      </c>
      <c r="B576" s="14">
        <v>5.2</v>
      </c>
      <c r="C576" s="3">
        <v>-999.9</v>
      </c>
    </row>
    <row r="577" spans="1:3">
      <c r="A577" s="4">
        <v>1362</v>
      </c>
      <c r="B577" s="14">
        <v>-999.9</v>
      </c>
      <c r="C577" s="3">
        <v>-999.9</v>
      </c>
    </row>
    <row r="578" spans="1:3">
      <c r="A578" s="4">
        <v>1363</v>
      </c>
      <c r="B578" s="14">
        <v>5.4</v>
      </c>
      <c r="C578" s="3">
        <v>-999.9</v>
      </c>
    </row>
    <row r="579" spans="1:3">
      <c r="A579" s="4">
        <v>1364</v>
      </c>
      <c r="B579" s="14">
        <v>4.5999999999999996</v>
      </c>
      <c r="C579" s="3">
        <v>-999.9</v>
      </c>
    </row>
    <row r="580" spans="1:3">
      <c r="A580" s="4">
        <v>1365</v>
      </c>
      <c r="B580" s="14">
        <v>-999.9</v>
      </c>
      <c r="C580" s="3">
        <v>-999.9</v>
      </c>
    </row>
    <row r="581" spans="1:3">
      <c r="A581" s="4">
        <v>1366</v>
      </c>
      <c r="B581" s="14">
        <v>4.0999999999999996</v>
      </c>
      <c r="C581" s="3">
        <v>-999.9</v>
      </c>
    </row>
    <row r="582" spans="1:3">
      <c r="A582" s="4">
        <v>1367</v>
      </c>
      <c r="B582" s="14">
        <v>8.3000000000000007</v>
      </c>
      <c r="C582" s="3">
        <v>-999.9</v>
      </c>
    </row>
    <row r="583" spans="1:3">
      <c r="A583" s="4">
        <v>1368</v>
      </c>
      <c r="B583" s="14">
        <v>11.2</v>
      </c>
      <c r="C583" s="3">
        <v>-999.9</v>
      </c>
    </row>
    <row r="584" spans="1:3">
      <c r="A584" s="4">
        <v>1369</v>
      </c>
      <c r="B584" s="14">
        <v>9.3000000000000007</v>
      </c>
      <c r="C584" s="3">
        <v>-999.9</v>
      </c>
    </row>
    <row r="585" spans="1:3">
      <c r="A585" s="4">
        <v>1370</v>
      </c>
      <c r="B585" s="14">
        <v>4.9000000000000004</v>
      </c>
      <c r="C585" s="3">
        <v>-999.9</v>
      </c>
    </row>
    <row r="586" spans="1:3">
      <c r="A586" s="4">
        <v>1371</v>
      </c>
      <c r="B586" s="14">
        <v>-999.9</v>
      </c>
      <c r="C586" s="3">
        <v>-999.9</v>
      </c>
    </row>
    <row r="587" spans="1:3">
      <c r="A587" s="4">
        <v>1372</v>
      </c>
      <c r="B587" s="14">
        <v>6.9</v>
      </c>
      <c r="C587" s="3">
        <v>-999.9</v>
      </c>
    </row>
    <row r="588" spans="1:3">
      <c r="A588" s="4">
        <v>1373</v>
      </c>
      <c r="B588" s="14">
        <v>4.5999999999999996</v>
      </c>
      <c r="C588" s="3">
        <v>-999.9</v>
      </c>
    </row>
    <row r="589" spans="1:3">
      <c r="A589" s="4">
        <v>1374</v>
      </c>
      <c r="B589" s="14">
        <v>-999.9</v>
      </c>
      <c r="C589" s="3">
        <v>-999.9</v>
      </c>
    </row>
    <row r="590" spans="1:3">
      <c r="A590" s="4">
        <v>1375</v>
      </c>
      <c r="B590" s="14">
        <v>6.6</v>
      </c>
      <c r="C590" s="3">
        <v>-999.9</v>
      </c>
    </row>
    <row r="591" spans="1:3">
      <c r="A591" s="4">
        <v>1376</v>
      </c>
      <c r="B591" s="14">
        <v>7.7</v>
      </c>
      <c r="C591" s="3">
        <v>-999.9</v>
      </c>
    </row>
    <row r="592" spans="1:3">
      <c r="A592" s="4">
        <v>1377</v>
      </c>
      <c r="B592" s="14">
        <v>6</v>
      </c>
      <c r="C592" s="3">
        <v>-999.9</v>
      </c>
    </row>
    <row r="593" spans="1:3">
      <c r="A593" s="4">
        <v>1378</v>
      </c>
      <c r="B593" s="14">
        <v>6.3</v>
      </c>
      <c r="C593" s="3">
        <v>-999.9</v>
      </c>
    </row>
    <row r="594" spans="1:3">
      <c r="A594" s="4">
        <v>1379</v>
      </c>
      <c r="B594" s="14">
        <v>6.6</v>
      </c>
      <c r="C594" s="3">
        <v>-999.9</v>
      </c>
    </row>
    <row r="595" spans="1:3">
      <c r="A595" s="4">
        <v>1380</v>
      </c>
      <c r="B595" s="14">
        <v>6.9</v>
      </c>
      <c r="C595" s="3">
        <v>-999.9</v>
      </c>
    </row>
    <row r="596" spans="1:3">
      <c r="A596" s="4">
        <v>1381</v>
      </c>
      <c r="B596" s="14">
        <v>5.2</v>
      </c>
      <c r="C596" s="3">
        <v>-999.9</v>
      </c>
    </row>
    <row r="597" spans="1:3">
      <c r="A597" s="4">
        <v>1382</v>
      </c>
      <c r="B597" s="14">
        <v>6</v>
      </c>
      <c r="C597" s="3">
        <v>-999.9</v>
      </c>
    </row>
    <row r="598" spans="1:3">
      <c r="A598" s="4">
        <v>1383</v>
      </c>
      <c r="B598" s="14">
        <v>6.9</v>
      </c>
      <c r="C598" s="3">
        <v>-999.9</v>
      </c>
    </row>
    <row r="599" spans="1:3">
      <c r="A599" s="4">
        <v>1384</v>
      </c>
      <c r="B599" s="14">
        <v>8</v>
      </c>
      <c r="C599" s="3">
        <v>-999.9</v>
      </c>
    </row>
    <row r="600" spans="1:3">
      <c r="A600" s="4">
        <v>1385</v>
      </c>
      <c r="B600" s="14">
        <v>7.7</v>
      </c>
      <c r="C600" s="3">
        <v>-999.9</v>
      </c>
    </row>
    <row r="601" spans="1:3">
      <c r="A601" s="4">
        <v>1386</v>
      </c>
      <c r="B601" s="14">
        <v>6</v>
      </c>
      <c r="C601" s="3">
        <v>-999.9</v>
      </c>
    </row>
    <row r="602" spans="1:3">
      <c r="A602" s="4">
        <v>1387</v>
      </c>
      <c r="B602" s="14">
        <v>7.4</v>
      </c>
      <c r="C602" s="3">
        <v>-999.9</v>
      </c>
    </row>
    <row r="603" spans="1:3">
      <c r="A603" s="4">
        <v>1388</v>
      </c>
      <c r="B603" s="14">
        <v>7.7</v>
      </c>
      <c r="C603" s="3">
        <v>-999.9</v>
      </c>
    </row>
    <row r="604" spans="1:3">
      <c r="A604" s="4">
        <v>1389</v>
      </c>
      <c r="B604" s="14">
        <v>-999.9</v>
      </c>
      <c r="C604" s="3">
        <v>-999.9</v>
      </c>
    </row>
    <row r="605" spans="1:3">
      <c r="A605" s="4">
        <v>1390</v>
      </c>
      <c r="B605" s="14">
        <v>-999.9</v>
      </c>
      <c r="C605" s="3">
        <v>-999.9</v>
      </c>
    </row>
    <row r="606" spans="1:3">
      <c r="A606" s="4">
        <v>1391</v>
      </c>
      <c r="B606" s="14">
        <v>-999.9</v>
      </c>
      <c r="C606" s="3">
        <v>-999.9</v>
      </c>
    </row>
    <row r="607" spans="1:3">
      <c r="A607" s="4">
        <v>1392</v>
      </c>
      <c r="B607" s="14">
        <v>-999.9</v>
      </c>
      <c r="C607" s="3">
        <v>-999.9</v>
      </c>
    </row>
    <row r="608" spans="1:3">
      <c r="A608" s="4">
        <v>1393</v>
      </c>
      <c r="B608" s="14">
        <v>-999.9</v>
      </c>
      <c r="C608" s="3">
        <v>-999.9</v>
      </c>
    </row>
    <row r="609" spans="1:3">
      <c r="A609" s="4">
        <v>1394</v>
      </c>
      <c r="B609" s="14">
        <v>-999.9</v>
      </c>
      <c r="C609" s="3">
        <v>-999.9</v>
      </c>
    </row>
    <row r="610" spans="1:3">
      <c r="A610" s="4">
        <v>1395</v>
      </c>
      <c r="B610" s="14">
        <v>-999.9</v>
      </c>
      <c r="C610" s="3">
        <v>-999.9</v>
      </c>
    </row>
    <row r="611" spans="1:3">
      <c r="A611" s="4">
        <v>1396</v>
      </c>
      <c r="B611" s="14">
        <v>-999.9</v>
      </c>
      <c r="C611" s="3">
        <v>-999.9</v>
      </c>
    </row>
    <row r="612" spans="1:3">
      <c r="A612" s="4">
        <v>1397</v>
      </c>
      <c r="B612" s="14">
        <v>-999.9</v>
      </c>
      <c r="C612" s="3">
        <v>-999.9</v>
      </c>
    </row>
    <row r="613" spans="1:3">
      <c r="A613" s="4">
        <v>1398</v>
      </c>
      <c r="B613" s="14">
        <v>5.7</v>
      </c>
      <c r="C613" s="3">
        <v>-999.9</v>
      </c>
    </row>
    <row r="614" spans="1:3">
      <c r="A614" s="4">
        <v>1399</v>
      </c>
      <c r="B614" s="14">
        <v>-999.9</v>
      </c>
      <c r="C614" s="3">
        <v>-999.9</v>
      </c>
    </row>
    <row r="615" spans="1:3">
      <c r="A615" s="4">
        <v>1400</v>
      </c>
      <c r="B615" s="14">
        <v>-999.9</v>
      </c>
      <c r="C615" s="3">
        <v>-999.9</v>
      </c>
    </row>
    <row r="616" spans="1:3">
      <c r="A616" s="4">
        <v>1401</v>
      </c>
      <c r="B616" s="14">
        <v>7.2</v>
      </c>
      <c r="C616" s="3">
        <v>-999.9</v>
      </c>
    </row>
    <row r="617" spans="1:3">
      <c r="A617" s="4">
        <v>1402</v>
      </c>
      <c r="B617" s="14">
        <v>6.6</v>
      </c>
      <c r="C617" s="3">
        <v>-999.9</v>
      </c>
    </row>
    <row r="618" spans="1:3">
      <c r="A618" s="4">
        <v>1403</v>
      </c>
      <c r="B618" s="14">
        <v>6.3</v>
      </c>
      <c r="C618" s="3">
        <v>-999.9</v>
      </c>
    </row>
    <row r="619" spans="1:3">
      <c r="A619" s="4">
        <v>1404</v>
      </c>
      <c r="B619" s="14">
        <v>-999.9</v>
      </c>
      <c r="C619" s="3">
        <v>-999.9</v>
      </c>
    </row>
    <row r="620" spans="1:3">
      <c r="A620" s="4">
        <v>1405</v>
      </c>
      <c r="B620" s="14">
        <v>-999.9</v>
      </c>
      <c r="C620" s="3">
        <v>-999.9</v>
      </c>
    </row>
    <row r="621" spans="1:3">
      <c r="A621" s="4">
        <v>1406</v>
      </c>
      <c r="B621" s="14">
        <v>6.9</v>
      </c>
      <c r="C621" s="3">
        <v>-999.9</v>
      </c>
    </row>
    <row r="622" spans="1:3">
      <c r="A622" s="4">
        <v>1407</v>
      </c>
      <c r="B622" s="14">
        <v>7.2</v>
      </c>
      <c r="C622" s="3">
        <v>-999.9</v>
      </c>
    </row>
    <row r="623" spans="1:3">
      <c r="A623" s="4">
        <v>1408</v>
      </c>
      <c r="B623" s="14">
        <v>4.3</v>
      </c>
      <c r="C623" s="3">
        <v>-999.9</v>
      </c>
    </row>
    <row r="624" spans="1:3">
      <c r="A624" s="4">
        <v>1409</v>
      </c>
      <c r="B624" s="14">
        <v>11.8</v>
      </c>
      <c r="C624" s="3">
        <v>-999.9</v>
      </c>
    </row>
    <row r="625" spans="1:3">
      <c r="A625" s="4">
        <v>1410</v>
      </c>
      <c r="B625" s="14">
        <v>6.9</v>
      </c>
      <c r="C625" s="3">
        <v>-999.9</v>
      </c>
    </row>
    <row r="626" spans="1:3">
      <c r="A626" s="4">
        <v>1411</v>
      </c>
      <c r="B626" s="14">
        <v>-999.9</v>
      </c>
      <c r="C626" s="3">
        <v>-999.9</v>
      </c>
    </row>
    <row r="627" spans="1:3">
      <c r="A627" s="4">
        <v>1412</v>
      </c>
      <c r="B627" s="14">
        <v>9.6</v>
      </c>
      <c r="C627" s="3">
        <v>-999.9</v>
      </c>
    </row>
    <row r="628" spans="1:3">
      <c r="A628" s="4">
        <v>1413</v>
      </c>
      <c r="B628" s="14">
        <v>10.199999999999999</v>
      </c>
      <c r="C628" s="3">
        <v>-999.9</v>
      </c>
    </row>
    <row r="629" spans="1:3">
      <c r="A629" s="4">
        <v>1414</v>
      </c>
      <c r="B629" s="14">
        <v>-999.9</v>
      </c>
      <c r="C629" s="3">
        <v>-999.9</v>
      </c>
    </row>
    <row r="630" spans="1:3">
      <c r="A630" s="4">
        <v>1415</v>
      </c>
      <c r="B630" s="14">
        <v>6</v>
      </c>
      <c r="C630" s="3">
        <v>-999.9</v>
      </c>
    </row>
    <row r="631" spans="1:3">
      <c r="A631" s="4">
        <v>1416</v>
      </c>
      <c r="B631" s="14">
        <v>7.2</v>
      </c>
      <c r="C631" s="3">
        <v>-999.9</v>
      </c>
    </row>
    <row r="632" spans="1:3">
      <c r="A632" s="4">
        <v>1417</v>
      </c>
      <c r="B632" s="14">
        <v>4.9000000000000004</v>
      </c>
      <c r="C632" s="3">
        <v>-999.9</v>
      </c>
    </row>
    <row r="633" spans="1:3">
      <c r="A633" s="4">
        <v>1418</v>
      </c>
      <c r="B633" s="14">
        <v>8</v>
      </c>
      <c r="C633" s="3">
        <v>-999.9</v>
      </c>
    </row>
    <row r="634" spans="1:3">
      <c r="A634" s="4">
        <v>1419</v>
      </c>
      <c r="B634" s="14">
        <v>7.4</v>
      </c>
      <c r="C634" s="3">
        <v>-999.9</v>
      </c>
    </row>
    <row r="635" spans="1:3">
      <c r="A635" s="4">
        <v>1420</v>
      </c>
      <c r="B635" s="14">
        <v>4.0999999999999996</v>
      </c>
      <c r="C635" s="3">
        <v>-999.9</v>
      </c>
    </row>
    <row r="636" spans="1:3">
      <c r="A636" s="4">
        <v>1421</v>
      </c>
      <c r="B636" s="14">
        <v>7.7</v>
      </c>
      <c r="C636" s="3">
        <v>-999.9</v>
      </c>
    </row>
    <row r="637" spans="1:3">
      <c r="A637" s="4">
        <v>1422</v>
      </c>
      <c r="B637" s="14">
        <v>4.9000000000000004</v>
      </c>
      <c r="C637" s="3">
        <v>-999.9</v>
      </c>
    </row>
    <row r="638" spans="1:3">
      <c r="A638" s="4">
        <v>1423</v>
      </c>
      <c r="B638" s="14">
        <v>8.6</v>
      </c>
      <c r="C638" s="3">
        <v>-999.9</v>
      </c>
    </row>
    <row r="639" spans="1:3">
      <c r="A639" s="4">
        <v>1424</v>
      </c>
      <c r="B639" s="14">
        <v>6.6</v>
      </c>
      <c r="C639" s="3">
        <v>-999.9</v>
      </c>
    </row>
    <row r="640" spans="1:3">
      <c r="A640" s="4">
        <v>1425</v>
      </c>
      <c r="B640" s="14">
        <v>8</v>
      </c>
      <c r="C640" s="3">
        <v>-999.9</v>
      </c>
    </row>
    <row r="641" spans="1:3">
      <c r="A641" s="4">
        <v>1426</v>
      </c>
      <c r="B641" s="14">
        <v>7.7</v>
      </c>
      <c r="C641" s="3">
        <v>-999.9</v>
      </c>
    </row>
    <row r="642" spans="1:3">
      <c r="A642" s="4">
        <v>1427</v>
      </c>
      <c r="B642" s="14">
        <v>6.9</v>
      </c>
      <c r="C642" s="3">
        <v>-999.9</v>
      </c>
    </row>
    <row r="643" spans="1:3">
      <c r="A643" s="4">
        <v>1428</v>
      </c>
      <c r="B643" s="14">
        <v>-999.9</v>
      </c>
      <c r="C643" s="3">
        <v>-999.9</v>
      </c>
    </row>
    <row r="644" spans="1:3">
      <c r="A644" s="4">
        <v>1429</v>
      </c>
      <c r="B644" s="14">
        <v>8</v>
      </c>
      <c r="C644" s="3">
        <v>-999.9</v>
      </c>
    </row>
    <row r="645" spans="1:3">
      <c r="A645" s="4">
        <v>1430</v>
      </c>
      <c r="B645" s="14">
        <v>5.2</v>
      </c>
      <c r="C645" s="3">
        <v>-999.9</v>
      </c>
    </row>
    <row r="646" spans="1:3">
      <c r="A646" s="4">
        <v>1431</v>
      </c>
      <c r="B646" s="14">
        <v>6.9</v>
      </c>
      <c r="C646" s="3">
        <v>-999.9</v>
      </c>
    </row>
    <row r="647" spans="1:3">
      <c r="A647" s="4">
        <v>1432</v>
      </c>
      <c r="B647" s="14">
        <v>6.3</v>
      </c>
      <c r="C647" s="3">
        <v>-999.9</v>
      </c>
    </row>
    <row r="648" spans="1:3">
      <c r="A648" s="4">
        <v>1433</v>
      </c>
      <c r="B648" s="14">
        <v>8</v>
      </c>
      <c r="C648" s="3">
        <v>-999.9</v>
      </c>
    </row>
    <row r="649" spans="1:3">
      <c r="A649" s="4">
        <v>1434</v>
      </c>
      <c r="B649" s="14">
        <v>3.8</v>
      </c>
      <c r="C649" s="3">
        <v>-999.9</v>
      </c>
    </row>
    <row r="650" spans="1:3">
      <c r="A650" s="4">
        <v>1435</v>
      </c>
      <c r="B650" s="14">
        <v>8.9</v>
      </c>
      <c r="C650" s="3">
        <v>-999.9</v>
      </c>
    </row>
    <row r="651" spans="1:3">
      <c r="A651" s="4">
        <v>1436</v>
      </c>
      <c r="B651" s="14">
        <v>7.2</v>
      </c>
      <c r="C651" s="3">
        <v>-999.9</v>
      </c>
    </row>
    <row r="652" spans="1:3">
      <c r="A652" s="4">
        <v>1437</v>
      </c>
      <c r="B652" s="14">
        <v>6.6</v>
      </c>
      <c r="C652" s="3">
        <v>-999.9</v>
      </c>
    </row>
    <row r="653" spans="1:3">
      <c r="A653" s="4">
        <v>1438</v>
      </c>
      <c r="B653" s="14">
        <v>7.7</v>
      </c>
      <c r="C653" s="3">
        <v>-999.9</v>
      </c>
    </row>
    <row r="654" spans="1:3">
      <c r="A654" s="4">
        <v>1439</v>
      </c>
      <c r="B654" s="14">
        <v>7.2</v>
      </c>
      <c r="C654" s="3">
        <v>-999.9</v>
      </c>
    </row>
    <row r="655" spans="1:3">
      <c r="A655" s="4">
        <v>1440</v>
      </c>
      <c r="B655" s="14">
        <v>8</v>
      </c>
      <c r="C655" s="3">
        <v>-999.9</v>
      </c>
    </row>
    <row r="656" spans="1:3">
      <c r="A656" s="4">
        <v>1441</v>
      </c>
      <c r="B656" s="14">
        <v>6</v>
      </c>
      <c r="C656" s="3">
        <v>-999.9</v>
      </c>
    </row>
    <row r="657" spans="1:3">
      <c r="A657" s="4">
        <v>1442</v>
      </c>
      <c r="B657" s="14">
        <v>-999.9</v>
      </c>
      <c r="C657" s="3">
        <v>-999.9</v>
      </c>
    </row>
    <row r="658" spans="1:3">
      <c r="A658" s="4">
        <v>1443</v>
      </c>
      <c r="B658" s="14">
        <v>5.4</v>
      </c>
      <c r="C658" s="3">
        <v>-999.9</v>
      </c>
    </row>
    <row r="659" spans="1:3">
      <c r="A659" s="4">
        <v>1444</v>
      </c>
      <c r="B659" s="14">
        <v>4.9000000000000004</v>
      </c>
      <c r="C659" s="3">
        <v>-999.9</v>
      </c>
    </row>
    <row r="660" spans="1:3">
      <c r="A660" s="4">
        <v>1445</v>
      </c>
      <c r="B660" s="14">
        <v>-999.9</v>
      </c>
      <c r="C660" s="3">
        <v>-999.9</v>
      </c>
    </row>
    <row r="661" spans="1:3">
      <c r="A661" s="4">
        <v>1446</v>
      </c>
      <c r="B661" s="14">
        <v>5.2</v>
      </c>
      <c r="C661" s="3">
        <v>-999.9</v>
      </c>
    </row>
    <row r="662" spans="1:3">
      <c r="A662" s="4">
        <v>1447</v>
      </c>
      <c r="B662" s="14">
        <v>4.3</v>
      </c>
      <c r="C662" s="3">
        <v>-999.9</v>
      </c>
    </row>
    <row r="663" spans="1:3">
      <c r="A663" s="4">
        <v>1448</v>
      </c>
      <c r="B663" s="14">
        <v>8.6</v>
      </c>
      <c r="C663" s="3">
        <v>-999.9</v>
      </c>
    </row>
    <row r="664" spans="1:3">
      <c r="A664" s="4">
        <v>1449</v>
      </c>
      <c r="B664" s="14">
        <v>8.9</v>
      </c>
      <c r="C664" s="3">
        <v>-999.9</v>
      </c>
    </row>
    <row r="665" spans="1:3">
      <c r="A665" s="4">
        <v>1450</v>
      </c>
      <c r="B665" s="14">
        <v>7.4</v>
      </c>
      <c r="C665" s="3">
        <v>-999.9</v>
      </c>
    </row>
    <row r="666" spans="1:3">
      <c r="A666" s="4">
        <v>1451</v>
      </c>
      <c r="B666" s="14">
        <v>6.6</v>
      </c>
      <c r="C666" s="3">
        <v>-999.9</v>
      </c>
    </row>
    <row r="667" spans="1:3">
      <c r="A667" s="4">
        <v>1452</v>
      </c>
      <c r="B667" s="14">
        <v>9.9</v>
      </c>
      <c r="C667" s="3">
        <v>-999.9</v>
      </c>
    </row>
    <row r="668" spans="1:3">
      <c r="A668" s="4">
        <v>1453</v>
      </c>
      <c r="B668" s="14">
        <v>5.4</v>
      </c>
      <c r="C668" s="3">
        <v>-999.9</v>
      </c>
    </row>
    <row r="669" spans="1:3">
      <c r="A669" s="4">
        <v>1454</v>
      </c>
      <c r="B669" s="14">
        <v>6</v>
      </c>
      <c r="C669" s="3">
        <v>-999.9</v>
      </c>
    </row>
    <row r="670" spans="1:3">
      <c r="A670" s="4">
        <v>1455</v>
      </c>
      <c r="B670" s="14">
        <v>8.6</v>
      </c>
      <c r="C670" s="3">
        <v>-999.9</v>
      </c>
    </row>
    <row r="671" spans="1:3">
      <c r="A671" s="4">
        <v>1456</v>
      </c>
      <c r="B671" s="14">
        <v>5.7</v>
      </c>
      <c r="C671" s="3">
        <v>-999.9</v>
      </c>
    </row>
    <row r="672" spans="1:3">
      <c r="A672" s="4">
        <v>1457</v>
      </c>
      <c r="B672" s="14">
        <v>6</v>
      </c>
      <c r="C672" s="3">
        <v>-999.9</v>
      </c>
    </row>
    <row r="673" spans="1:3">
      <c r="A673" s="4">
        <v>1458</v>
      </c>
      <c r="B673" s="14">
        <v>4.0999999999999996</v>
      </c>
      <c r="C673" s="3">
        <v>-999.9</v>
      </c>
    </row>
    <row r="674" spans="1:3">
      <c r="A674" s="4">
        <v>1459</v>
      </c>
      <c r="B674" s="14">
        <v>3.8</v>
      </c>
      <c r="C674" s="3">
        <v>-999.9</v>
      </c>
    </row>
    <row r="675" spans="1:3">
      <c r="A675" s="4">
        <v>1460</v>
      </c>
      <c r="B675" s="14">
        <v>4.3</v>
      </c>
      <c r="C675" s="3">
        <v>-999.9</v>
      </c>
    </row>
    <row r="676" spans="1:3">
      <c r="A676" s="4">
        <v>1461</v>
      </c>
      <c r="B676" s="14">
        <v>5.7</v>
      </c>
      <c r="C676" s="3">
        <v>-999.9</v>
      </c>
    </row>
    <row r="677" spans="1:3">
      <c r="A677" s="4">
        <v>1462</v>
      </c>
      <c r="B677" s="14">
        <v>5.7</v>
      </c>
      <c r="C677" s="3">
        <v>-999.9</v>
      </c>
    </row>
    <row r="678" spans="1:3">
      <c r="A678" s="4">
        <v>1463</v>
      </c>
      <c r="B678" s="14">
        <v>7.2</v>
      </c>
      <c r="C678" s="3">
        <v>-999.9</v>
      </c>
    </row>
    <row r="679" spans="1:3">
      <c r="A679" s="4">
        <v>1464</v>
      </c>
      <c r="B679" s="14">
        <v>6.3</v>
      </c>
      <c r="C679" s="3">
        <v>-999.9</v>
      </c>
    </row>
    <row r="680" spans="1:3">
      <c r="A680" s="4">
        <v>1465</v>
      </c>
      <c r="B680" s="14">
        <v>8</v>
      </c>
      <c r="C680" s="3">
        <v>-999.9</v>
      </c>
    </row>
    <row r="681" spans="1:3">
      <c r="A681" s="4">
        <v>1466</v>
      </c>
      <c r="B681" s="14">
        <v>6</v>
      </c>
      <c r="C681" s="3">
        <v>-999.9</v>
      </c>
    </row>
    <row r="682" spans="1:3">
      <c r="A682" s="4">
        <v>1467</v>
      </c>
      <c r="B682" s="14">
        <v>7.2</v>
      </c>
      <c r="C682" s="3">
        <v>-999.9</v>
      </c>
    </row>
    <row r="683" spans="1:3">
      <c r="A683" s="4">
        <v>1468</v>
      </c>
      <c r="B683" s="14">
        <v>7.2</v>
      </c>
      <c r="C683" s="3">
        <v>-999.9</v>
      </c>
    </row>
    <row r="684" spans="1:3">
      <c r="A684" s="4">
        <v>1469</v>
      </c>
      <c r="B684" s="14">
        <v>-999.9</v>
      </c>
      <c r="C684" s="3">
        <v>-999.9</v>
      </c>
    </row>
    <row r="685" spans="1:3">
      <c r="A685" s="4">
        <v>1470</v>
      </c>
      <c r="B685" s="14">
        <v>-999.9</v>
      </c>
      <c r="C685" s="3">
        <v>-999.9</v>
      </c>
    </row>
    <row r="686" spans="1:3">
      <c r="A686" s="4">
        <v>1471</v>
      </c>
      <c r="B686" s="14">
        <v>-999.9</v>
      </c>
      <c r="C686" s="3">
        <v>-999.9</v>
      </c>
    </row>
    <row r="687" spans="1:3">
      <c r="A687" s="4">
        <v>1472</v>
      </c>
      <c r="B687" s="14">
        <v>3.5</v>
      </c>
      <c r="C687" s="3">
        <v>-999.9</v>
      </c>
    </row>
    <row r="688" spans="1:3">
      <c r="A688" s="4">
        <v>1473</v>
      </c>
      <c r="B688" s="14">
        <v>-999.9</v>
      </c>
      <c r="C688" s="3">
        <v>-999.9</v>
      </c>
    </row>
    <row r="689" spans="1:3">
      <c r="A689" s="4">
        <v>1474</v>
      </c>
      <c r="B689" s="14">
        <v>8</v>
      </c>
      <c r="C689" s="3">
        <v>-999.9</v>
      </c>
    </row>
    <row r="690" spans="1:3">
      <c r="A690" s="4">
        <v>1475</v>
      </c>
      <c r="B690" s="14">
        <v>-999.9</v>
      </c>
      <c r="C690" s="3">
        <v>-999.9</v>
      </c>
    </row>
    <row r="691" spans="1:3">
      <c r="A691" s="4">
        <v>1476</v>
      </c>
      <c r="B691" s="14">
        <v>7.4</v>
      </c>
      <c r="C691" s="3">
        <v>-999.9</v>
      </c>
    </row>
    <row r="692" spans="1:3">
      <c r="A692" s="4">
        <v>1477</v>
      </c>
      <c r="B692" s="14">
        <v>4.5999999999999996</v>
      </c>
      <c r="C692" s="3">
        <v>-999.9</v>
      </c>
    </row>
    <row r="693" spans="1:3">
      <c r="A693" s="4">
        <v>1478</v>
      </c>
      <c r="B693" s="14">
        <v>3.2</v>
      </c>
      <c r="C693" s="3">
        <v>-999.9</v>
      </c>
    </row>
    <row r="694" spans="1:3">
      <c r="A694" s="4">
        <v>1479</v>
      </c>
      <c r="B694" s="14">
        <v>4.5999999999999996</v>
      </c>
      <c r="C694" s="3">
        <v>-999.9</v>
      </c>
    </row>
    <row r="695" spans="1:3">
      <c r="A695" s="4">
        <v>1480</v>
      </c>
      <c r="B695" s="14">
        <v>6.3</v>
      </c>
      <c r="C695" s="3">
        <v>-999.9</v>
      </c>
    </row>
    <row r="696" spans="1:3">
      <c r="A696" s="4">
        <v>1481</v>
      </c>
      <c r="B696" s="14">
        <v>5.7</v>
      </c>
      <c r="C696" s="3">
        <v>-999.9</v>
      </c>
    </row>
    <row r="697" spans="1:3">
      <c r="A697" s="4">
        <v>1482</v>
      </c>
      <c r="B697" s="14">
        <v>5.2</v>
      </c>
      <c r="C697" s="3">
        <v>-999.9</v>
      </c>
    </row>
    <row r="698" spans="1:3">
      <c r="A698" s="4">
        <v>1483</v>
      </c>
      <c r="B698" s="14">
        <v>7.2</v>
      </c>
      <c r="C698" s="3">
        <v>-999.9</v>
      </c>
    </row>
    <row r="699" spans="1:3">
      <c r="A699" s="4">
        <v>1484</v>
      </c>
      <c r="B699" s="14">
        <v>8.3000000000000007</v>
      </c>
      <c r="C699" s="3">
        <v>-999.9</v>
      </c>
    </row>
    <row r="700" spans="1:3">
      <c r="A700" s="4">
        <v>1485</v>
      </c>
      <c r="B700" s="14">
        <v>9.3000000000000007</v>
      </c>
      <c r="C700" s="3">
        <v>-999.9</v>
      </c>
    </row>
    <row r="701" spans="1:3">
      <c r="A701" s="4">
        <v>1486</v>
      </c>
      <c r="B701" s="14">
        <v>7.7</v>
      </c>
      <c r="C701" s="3">
        <v>-999.9</v>
      </c>
    </row>
    <row r="702" spans="1:3">
      <c r="A702" s="4">
        <v>1487</v>
      </c>
      <c r="B702" s="14">
        <v>9.6</v>
      </c>
      <c r="C702" s="3">
        <v>-999.9</v>
      </c>
    </row>
    <row r="703" spans="1:3">
      <c r="A703" s="4">
        <v>1488</v>
      </c>
      <c r="B703" s="14">
        <v>6.6</v>
      </c>
      <c r="C703" s="3">
        <v>-999.9</v>
      </c>
    </row>
    <row r="704" spans="1:3">
      <c r="A704" s="4">
        <v>1489</v>
      </c>
      <c r="B704" s="14">
        <v>7.4</v>
      </c>
      <c r="C704" s="3">
        <v>-999.9</v>
      </c>
    </row>
    <row r="705" spans="1:3">
      <c r="A705" s="4">
        <v>1490</v>
      </c>
      <c r="B705" s="14">
        <v>8.3000000000000007</v>
      </c>
      <c r="C705" s="3">
        <v>-999.9</v>
      </c>
    </row>
    <row r="706" spans="1:3">
      <c r="A706" s="4">
        <v>1491</v>
      </c>
      <c r="B706" s="14">
        <v>5.4</v>
      </c>
      <c r="C706" s="3">
        <v>-999.9</v>
      </c>
    </row>
    <row r="707" spans="1:3">
      <c r="A707" s="4">
        <v>1492</v>
      </c>
      <c r="B707" s="14">
        <v>5.2</v>
      </c>
      <c r="C707" s="3">
        <v>-999.9</v>
      </c>
    </row>
    <row r="708" spans="1:3">
      <c r="A708" s="4">
        <v>1493</v>
      </c>
      <c r="B708" s="14">
        <v>7.4</v>
      </c>
      <c r="C708" s="3">
        <v>-999.9</v>
      </c>
    </row>
    <row r="709" spans="1:3">
      <c r="A709" s="4">
        <v>1494</v>
      </c>
      <c r="B709" s="14">
        <v>5.7</v>
      </c>
      <c r="C709" s="3">
        <v>-999.9</v>
      </c>
    </row>
    <row r="710" spans="1:3">
      <c r="A710" s="4">
        <v>1495</v>
      </c>
      <c r="B710" s="14">
        <v>9.3000000000000007</v>
      </c>
      <c r="C710" s="3">
        <v>-999.9</v>
      </c>
    </row>
    <row r="711" spans="1:3">
      <c r="A711" s="4">
        <v>1496</v>
      </c>
      <c r="B711" s="14">
        <v>8.3000000000000007</v>
      </c>
      <c r="C711" s="3">
        <v>-999.9</v>
      </c>
    </row>
    <row r="712" spans="1:3">
      <c r="A712" s="4">
        <v>1497</v>
      </c>
      <c r="B712" s="14">
        <v>5.2</v>
      </c>
      <c r="C712" s="3">
        <v>-999.9</v>
      </c>
    </row>
    <row r="713" spans="1:3">
      <c r="A713" s="4">
        <v>1498</v>
      </c>
      <c r="B713" s="14">
        <v>8.3000000000000007</v>
      </c>
      <c r="C713" s="3">
        <v>-999.9</v>
      </c>
    </row>
    <row r="714" spans="1:3">
      <c r="A714" s="4">
        <v>1499</v>
      </c>
      <c r="B714" s="14">
        <v>4.3</v>
      </c>
      <c r="C714" s="3">
        <v>-999.9</v>
      </c>
    </row>
    <row r="715" spans="1:3">
      <c r="A715" s="4">
        <v>1500</v>
      </c>
      <c r="B715" s="14">
        <v>8.3000000000000007</v>
      </c>
      <c r="C715" s="3">
        <v>-999.9</v>
      </c>
    </row>
    <row r="716" spans="1:3">
      <c r="A716" s="4">
        <v>1501</v>
      </c>
      <c r="B716" s="14">
        <v>6.6</v>
      </c>
      <c r="C716" s="3">
        <v>-999.9</v>
      </c>
    </row>
    <row r="717" spans="1:3">
      <c r="A717" s="4">
        <v>1502</v>
      </c>
      <c r="B717" s="14">
        <v>3.2</v>
      </c>
      <c r="C717" s="3">
        <v>-999.9</v>
      </c>
    </row>
    <row r="718" spans="1:3">
      <c r="A718" s="4">
        <v>1503</v>
      </c>
      <c r="B718" s="14">
        <v>5.2</v>
      </c>
      <c r="C718" s="3">
        <v>-999.9</v>
      </c>
    </row>
    <row r="719" spans="1:3">
      <c r="A719" s="4">
        <v>1504</v>
      </c>
      <c r="B719" s="14">
        <v>3.5</v>
      </c>
      <c r="C719" s="3">
        <v>-999.9</v>
      </c>
    </row>
    <row r="720" spans="1:3">
      <c r="A720" s="4">
        <v>1505</v>
      </c>
      <c r="B720" s="14">
        <v>5.7</v>
      </c>
      <c r="C720" s="3">
        <v>-999.9</v>
      </c>
    </row>
    <row r="721" spans="1:3">
      <c r="A721" s="4">
        <v>1506</v>
      </c>
      <c r="B721" s="14">
        <v>5.7</v>
      </c>
      <c r="C721" s="3">
        <v>-999.9</v>
      </c>
    </row>
    <row r="722" spans="1:3">
      <c r="A722" s="4">
        <v>1507</v>
      </c>
      <c r="B722" s="14">
        <v>5.2</v>
      </c>
      <c r="C722" s="3">
        <v>-999.9</v>
      </c>
    </row>
    <row r="723" spans="1:3">
      <c r="A723" s="4">
        <v>1508</v>
      </c>
      <c r="B723" s="14">
        <v>4.3</v>
      </c>
      <c r="C723" s="3">
        <v>-999.9</v>
      </c>
    </row>
    <row r="724" spans="1:3">
      <c r="A724" s="4">
        <v>1509</v>
      </c>
      <c r="B724" s="14">
        <v>6.9</v>
      </c>
      <c r="C724" s="3">
        <v>-999.9</v>
      </c>
    </row>
    <row r="725" spans="1:3">
      <c r="A725" s="4">
        <v>1510</v>
      </c>
      <c r="B725" s="14">
        <v>4.5999999999999996</v>
      </c>
      <c r="C725" s="3">
        <v>-999.9</v>
      </c>
    </row>
    <row r="726" spans="1:3">
      <c r="A726" s="4">
        <v>1511</v>
      </c>
      <c r="B726" s="14">
        <v>4.3</v>
      </c>
      <c r="C726" s="3">
        <v>-999.9</v>
      </c>
    </row>
    <row r="727" spans="1:3">
      <c r="A727" s="4">
        <v>1512</v>
      </c>
      <c r="B727" s="14">
        <v>4.9000000000000004</v>
      </c>
      <c r="C727" s="3">
        <v>-999.9</v>
      </c>
    </row>
    <row r="728" spans="1:3">
      <c r="A728" s="4">
        <v>1513</v>
      </c>
      <c r="B728" s="14">
        <v>4.5999999999999996</v>
      </c>
      <c r="C728" s="3">
        <v>-999.9</v>
      </c>
    </row>
    <row r="729" spans="1:3">
      <c r="A729" s="4">
        <v>1514</v>
      </c>
      <c r="B729" s="14">
        <v>6</v>
      </c>
      <c r="C729" s="3">
        <v>-999.9</v>
      </c>
    </row>
    <row r="730" spans="1:3">
      <c r="A730" s="4">
        <v>1515</v>
      </c>
      <c r="B730" s="14">
        <v>4.3</v>
      </c>
      <c r="C730" s="3">
        <v>-999.9</v>
      </c>
    </row>
    <row r="731" spans="1:3">
      <c r="A731" s="4">
        <v>1516</v>
      </c>
      <c r="B731" s="14">
        <v>6.3</v>
      </c>
      <c r="C731" s="3">
        <v>-999.9</v>
      </c>
    </row>
    <row r="732" spans="1:3">
      <c r="A732" s="4">
        <v>1517</v>
      </c>
      <c r="B732" s="14">
        <v>5.7</v>
      </c>
      <c r="C732" s="3">
        <v>-999.9</v>
      </c>
    </row>
    <row r="733" spans="1:3">
      <c r="A733" s="4">
        <v>1518</v>
      </c>
      <c r="B733" s="14">
        <v>3.2</v>
      </c>
      <c r="C733" s="3">
        <v>-999.9</v>
      </c>
    </row>
    <row r="734" spans="1:3">
      <c r="A734" s="4">
        <v>1519</v>
      </c>
      <c r="B734" s="14">
        <v>4.3</v>
      </c>
      <c r="C734" s="3">
        <v>-999.9</v>
      </c>
    </row>
    <row r="735" spans="1:3">
      <c r="A735" s="4">
        <v>1520</v>
      </c>
      <c r="B735" s="14">
        <v>6</v>
      </c>
      <c r="C735" s="3">
        <v>-999.9</v>
      </c>
    </row>
    <row r="736" spans="1:3">
      <c r="A736" s="4">
        <v>1521</v>
      </c>
      <c r="B736" s="14">
        <v>5.4</v>
      </c>
      <c r="C736" s="3">
        <v>-999.9</v>
      </c>
    </row>
    <row r="737" spans="1:3">
      <c r="A737" s="4">
        <v>1522</v>
      </c>
      <c r="B737" s="14">
        <v>6.6</v>
      </c>
      <c r="C737" s="3">
        <v>-999.9</v>
      </c>
    </row>
    <row r="738" spans="1:3">
      <c r="A738" s="4">
        <v>1523</v>
      </c>
      <c r="B738" s="14">
        <v>4.9000000000000004</v>
      </c>
      <c r="C738" s="3">
        <v>-999.9</v>
      </c>
    </row>
    <row r="739" spans="1:3">
      <c r="A739" s="4">
        <v>1524</v>
      </c>
      <c r="B739" s="14">
        <v>4.9000000000000004</v>
      </c>
      <c r="C739" s="3">
        <v>-999.9</v>
      </c>
    </row>
    <row r="740" spans="1:3">
      <c r="A740" s="4">
        <v>1525</v>
      </c>
      <c r="B740" s="14">
        <v>6.3</v>
      </c>
      <c r="C740" s="3">
        <v>-999.9</v>
      </c>
    </row>
    <row r="741" spans="1:3">
      <c r="A741" s="4">
        <v>1526</v>
      </c>
      <c r="B741" s="14">
        <v>3.8</v>
      </c>
      <c r="C741" s="3">
        <v>-999.9</v>
      </c>
    </row>
    <row r="742" spans="1:3">
      <c r="A742" s="4">
        <v>1527</v>
      </c>
      <c r="B742" s="14">
        <v>6</v>
      </c>
      <c r="C742" s="3">
        <v>-999.9</v>
      </c>
    </row>
    <row r="743" spans="1:3">
      <c r="A743" s="4">
        <v>1528</v>
      </c>
      <c r="B743" s="14">
        <v>5.7</v>
      </c>
      <c r="C743" s="3">
        <v>-999.9</v>
      </c>
    </row>
    <row r="744" spans="1:3">
      <c r="A744" s="4">
        <v>1529</v>
      </c>
      <c r="B744" s="14">
        <v>5.4</v>
      </c>
      <c r="C744" s="3">
        <v>-999.9</v>
      </c>
    </row>
    <row r="745" spans="1:3">
      <c r="A745" s="4">
        <v>1530</v>
      </c>
      <c r="B745" s="14">
        <v>5.4</v>
      </c>
      <c r="C745" s="3">
        <v>-999.9</v>
      </c>
    </row>
    <row r="746" spans="1:3">
      <c r="A746" s="4">
        <v>1531</v>
      </c>
      <c r="B746" s="14">
        <v>6.6</v>
      </c>
      <c r="C746" s="3">
        <v>-999.9</v>
      </c>
    </row>
    <row r="747" spans="1:3">
      <c r="A747" s="4">
        <v>1532</v>
      </c>
      <c r="B747" s="14">
        <v>5.2</v>
      </c>
      <c r="C747" s="3">
        <v>-999.9</v>
      </c>
    </row>
    <row r="748" spans="1:3">
      <c r="A748" s="4">
        <v>1533</v>
      </c>
      <c r="B748" s="14">
        <v>4.3</v>
      </c>
      <c r="C748" s="3">
        <v>-999.9</v>
      </c>
    </row>
    <row r="749" spans="1:3">
      <c r="A749" s="4">
        <v>1534</v>
      </c>
      <c r="B749" s="14">
        <v>5.2</v>
      </c>
      <c r="C749" s="3">
        <v>-999.9</v>
      </c>
    </row>
    <row r="750" spans="1:3">
      <c r="A750" s="4">
        <v>1535</v>
      </c>
      <c r="B750" s="14">
        <v>8.9</v>
      </c>
      <c r="C750" s="3">
        <v>-999.9</v>
      </c>
    </row>
    <row r="751" spans="1:3">
      <c r="A751" s="4">
        <v>1536</v>
      </c>
      <c r="B751" s="14">
        <v>5.2</v>
      </c>
      <c r="C751" s="3">
        <v>-999.9</v>
      </c>
    </row>
    <row r="752" spans="1:3">
      <c r="A752" s="4">
        <v>1537</v>
      </c>
      <c r="B752" s="14">
        <v>5.2</v>
      </c>
      <c r="C752" s="3">
        <v>-999.9</v>
      </c>
    </row>
    <row r="753" spans="1:3">
      <c r="A753" s="4">
        <v>1538</v>
      </c>
      <c r="B753" s="14">
        <v>4.0999999999999996</v>
      </c>
      <c r="C753" s="3">
        <v>-999.9</v>
      </c>
    </row>
    <row r="754" spans="1:3">
      <c r="A754" s="4">
        <v>1539</v>
      </c>
      <c r="B754" s="14">
        <v>2</v>
      </c>
      <c r="C754" s="3">
        <v>-999.9</v>
      </c>
    </row>
    <row r="755" spans="1:3">
      <c r="A755" s="4">
        <v>1540</v>
      </c>
      <c r="B755" s="14">
        <v>1.5</v>
      </c>
      <c r="C755" s="3">
        <v>-999.9</v>
      </c>
    </row>
    <row r="756" spans="1:3">
      <c r="A756" s="4">
        <v>1541</v>
      </c>
      <c r="B756" s="14">
        <v>4.9000000000000004</v>
      </c>
      <c r="C756" s="3">
        <v>-999.9</v>
      </c>
    </row>
    <row r="757" spans="1:3">
      <c r="A757" s="4">
        <v>1542</v>
      </c>
      <c r="B757" s="14">
        <v>6.9</v>
      </c>
      <c r="C757" s="3">
        <v>-999.9</v>
      </c>
    </row>
    <row r="758" spans="1:3">
      <c r="A758" s="4">
        <v>1543</v>
      </c>
      <c r="B758" s="14">
        <v>2.2000000000000002</v>
      </c>
      <c r="C758" s="3">
        <v>-999.9</v>
      </c>
    </row>
    <row r="759" spans="1:3">
      <c r="A759" s="4">
        <v>1544</v>
      </c>
      <c r="B759" s="14">
        <v>5.4</v>
      </c>
      <c r="C759" s="3">
        <v>-999.9</v>
      </c>
    </row>
    <row r="760" spans="1:3">
      <c r="A760" s="4">
        <v>1545</v>
      </c>
      <c r="B760" s="14">
        <v>8.3000000000000007</v>
      </c>
      <c r="C760" s="3">
        <v>-999.9</v>
      </c>
    </row>
    <row r="761" spans="1:3">
      <c r="A761" s="4">
        <v>1546</v>
      </c>
      <c r="B761" s="14">
        <v>4.0999999999999996</v>
      </c>
      <c r="C761" s="3">
        <v>-999.9</v>
      </c>
    </row>
    <row r="762" spans="1:3">
      <c r="A762" s="4">
        <v>1547</v>
      </c>
      <c r="B762" s="14">
        <v>6.3</v>
      </c>
      <c r="C762" s="3">
        <v>-999.9</v>
      </c>
    </row>
    <row r="763" spans="1:3">
      <c r="A763" s="4">
        <v>1548</v>
      </c>
      <c r="B763" s="14">
        <v>2.5</v>
      </c>
      <c r="C763" s="3">
        <v>-999.9</v>
      </c>
    </row>
    <row r="764" spans="1:3">
      <c r="A764" s="4">
        <v>1549</v>
      </c>
      <c r="B764" s="14">
        <v>2.7</v>
      </c>
      <c r="C764" s="3">
        <v>-999.9</v>
      </c>
    </row>
    <row r="765" spans="1:3">
      <c r="A765" s="4">
        <v>1550</v>
      </c>
      <c r="B765" s="14">
        <v>4.3</v>
      </c>
      <c r="C765" s="3">
        <v>-999.9</v>
      </c>
    </row>
    <row r="766" spans="1:3">
      <c r="A766" s="4">
        <v>1551</v>
      </c>
      <c r="B766" s="14">
        <v>4.9000000000000004</v>
      </c>
      <c r="C766" s="3">
        <v>-999.9</v>
      </c>
    </row>
    <row r="767" spans="1:3">
      <c r="A767" s="4">
        <v>1552</v>
      </c>
      <c r="B767" s="14">
        <v>6.3</v>
      </c>
      <c r="C767" s="3">
        <v>-999.9</v>
      </c>
    </row>
    <row r="768" spans="1:3">
      <c r="A768" s="4">
        <v>1553</v>
      </c>
      <c r="B768" s="14">
        <v>2.2000000000000002</v>
      </c>
      <c r="C768" s="3">
        <v>-999.9</v>
      </c>
    </row>
    <row r="769" spans="1:3">
      <c r="A769" s="4">
        <v>1554</v>
      </c>
      <c r="B769" s="14">
        <v>-999.9</v>
      </c>
      <c r="C769" s="3">
        <v>-999.9</v>
      </c>
    </row>
    <row r="770" spans="1:3">
      <c r="A770" s="4">
        <v>1555</v>
      </c>
      <c r="B770" s="14">
        <v>7.2</v>
      </c>
      <c r="C770" s="3">
        <v>-999.9</v>
      </c>
    </row>
    <row r="771" spans="1:3">
      <c r="A771" s="4">
        <v>1556</v>
      </c>
      <c r="B771" s="14">
        <v>2</v>
      </c>
      <c r="C771" s="3">
        <v>-999.9</v>
      </c>
    </row>
    <row r="772" spans="1:3">
      <c r="A772" s="4">
        <v>1557</v>
      </c>
      <c r="B772" s="14">
        <v>9.6</v>
      </c>
      <c r="C772" s="3">
        <v>-999.9</v>
      </c>
    </row>
    <row r="773" spans="1:3">
      <c r="A773" s="4">
        <v>1558</v>
      </c>
      <c r="B773" s="14">
        <v>4.3</v>
      </c>
      <c r="C773" s="3">
        <v>-999.9</v>
      </c>
    </row>
    <row r="774" spans="1:3">
      <c r="A774" s="4">
        <v>1559</v>
      </c>
      <c r="B774" s="14">
        <v>8.6</v>
      </c>
      <c r="C774" s="3">
        <v>-999.9</v>
      </c>
    </row>
    <row r="775" spans="1:3">
      <c r="A775" s="4">
        <v>1560</v>
      </c>
      <c r="B775" s="14">
        <v>7.4</v>
      </c>
      <c r="C775" s="3">
        <v>-999.9</v>
      </c>
    </row>
    <row r="776" spans="1:3">
      <c r="A776" s="4">
        <v>1561</v>
      </c>
      <c r="B776" s="14">
        <v>6.9</v>
      </c>
      <c r="C776" s="3">
        <v>-999.9</v>
      </c>
    </row>
    <row r="777" spans="1:3">
      <c r="A777" s="4">
        <v>1562</v>
      </c>
      <c r="B777" s="14">
        <v>7.7</v>
      </c>
      <c r="C777" s="3">
        <v>-999.9</v>
      </c>
    </row>
    <row r="778" spans="1:3">
      <c r="A778" s="4">
        <v>1563</v>
      </c>
      <c r="B778" s="14">
        <v>7.7</v>
      </c>
      <c r="C778" s="3">
        <v>-999.9</v>
      </c>
    </row>
    <row r="779" spans="1:3">
      <c r="A779" s="4">
        <v>1564</v>
      </c>
      <c r="B779" s="14">
        <v>4.9000000000000004</v>
      </c>
      <c r="C779" s="3">
        <v>-999.9</v>
      </c>
    </row>
    <row r="780" spans="1:3">
      <c r="A780" s="4">
        <v>1565</v>
      </c>
      <c r="B780" s="14">
        <v>3.5</v>
      </c>
      <c r="C780" s="3">
        <v>-999.9</v>
      </c>
    </row>
    <row r="781" spans="1:3">
      <c r="A781" s="4">
        <v>1566</v>
      </c>
      <c r="B781" s="14">
        <v>8.3000000000000007</v>
      </c>
      <c r="C781" s="3">
        <v>-999.9</v>
      </c>
    </row>
    <row r="782" spans="1:3">
      <c r="A782" s="4">
        <v>1567</v>
      </c>
      <c r="B782" s="14">
        <v>5.2</v>
      </c>
      <c r="C782" s="3">
        <v>-999.9</v>
      </c>
    </row>
    <row r="783" spans="1:3">
      <c r="A783" s="4">
        <v>1568</v>
      </c>
      <c r="B783" s="14">
        <v>5.7</v>
      </c>
      <c r="C783" s="3">
        <v>-999.9</v>
      </c>
    </row>
    <row r="784" spans="1:3">
      <c r="A784" s="4">
        <v>1569</v>
      </c>
      <c r="B784" s="14">
        <v>-999.9</v>
      </c>
      <c r="C784" s="3">
        <v>-999.9</v>
      </c>
    </row>
    <row r="785" spans="1:3">
      <c r="A785" s="4">
        <v>1570</v>
      </c>
      <c r="B785" s="14">
        <v>4.0999999999999996</v>
      </c>
      <c r="C785" s="3">
        <v>-999.9</v>
      </c>
    </row>
    <row r="786" spans="1:3">
      <c r="A786" s="4">
        <v>1571</v>
      </c>
      <c r="B786" s="14">
        <v>5.2</v>
      </c>
      <c r="C786" s="3">
        <v>-999.9</v>
      </c>
    </row>
    <row r="787" spans="1:3">
      <c r="A787" s="4">
        <v>1572</v>
      </c>
      <c r="B787" s="14">
        <v>5.4</v>
      </c>
      <c r="C787" s="3">
        <v>-999.9</v>
      </c>
    </row>
    <row r="788" spans="1:3">
      <c r="A788" s="4">
        <v>1573</v>
      </c>
      <c r="B788" s="14">
        <v>-999.9</v>
      </c>
      <c r="C788" s="3">
        <v>-999.9</v>
      </c>
    </row>
    <row r="789" spans="1:3">
      <c r="A789" s="4">
        <v>1574</v>
      </c>
      <c r="B789" s="14">
        <v>8</v>
      </c>
      <c r="C789" s="3">
        <v>-999.9</v>
      </c>
    </row>
    <row r="790" spans="1:3">
      <c r="A790" s="4">
        <v>1575</v>
      </c>
      <c r="B790" s="14">
        <v>-999.9</v>
      </c>
      <c r="C790" s="3">
        <v>-999.9</v>
      </c>
    </row>
    <row r="791" spans="1:3">
      <c r="A791" s="4">
        <v>1576</v>
      </c>
      <c r="B791" s="14">
        <v>4.9000000000000004</v>
      </c>
      <c r="C791" s="3">
        <v>-999.9</v>
      </c>
    </row>
    <row r="792" spans="1:3">
      <c r="A792" s="4">
        <v>1577</v>
      </c>
      <c r="B792" s="14">
        <v>7.4</v>
      </c>
      <c r="C792" s="3">
        <v>-999.9</v>
      </c>
    </row>
    <row r="793" spans="1:3">
      <c r="A793" s="4">
        <v>1578</v>
      </c>
      <c r="B793" s="14">
        <v>-999.9</v>
      </c>
      <c r="C793" s="3">
        <v>-999.9</v>
      </c>
    </row>
    <row r="794" spans="1:3">
      <c r="A794" s="4">
        <v>1579</v>
      </c>
      <c r="B794" s="14">
        <v>6.9</v>
      </c>
      <c r="C794" s="3">
        <v>-999.9</v>
      </c>
    </row>
    <row r="795" spans="1:3">
      <c r="A795" s="4">
        <v>1580</v>
      </c>
      <c r="B795" s="14">
        <v>8.3000000000000007</v>
      </c>
      <c r="C795" s="3">
        <v>-999.9</v>
      </c>
    </row>
    <row r="796" spans="1:3">
      <c r="A796" s="4">
        <v>1581</v>
      </c>
      <c r="B796" s="14">
        <v>6</v>
      </c>
      <c r="C796" s="3">
        <v>-999.9</v>
      </c>
    </row>
    <row r="797" spans="1:3">
      <c r="A797" s="4">
        <v>1582</v>
      </c>
      <c r="B797" s="14">
        <v>-999.9</v>
      </c>
      <c r="C797" s="3">
        <v>-999.9</v>
      </c>
    </row>
    <row r="798" spans="1:3">
      <c r="A798" s="4">
        <v>1583</v>
      </c>
      <c r="B798" s="14">
        <v>5.2</v>
      </c>
      <c r="C798" s="3">
        <v>-999.9</v>
      </c>
    </row>
    <row r="799" spans="1:3">
      <c r="A799" s="4">
        <v>1584</v>
      </c>
      <c r="B799" s="14">
        <v>5.7</v>
      </c>
      <c r="C799" s="3">
        <v>-999.9</v>
      </c>
    </row>
    <row r="800" spans="1:3">
      <c r="A800" s="4">
        <v>1585</v>
      </c>
      <c r="B800" s="14">
        <v>6</v>
      </c>
      <c r="C800" s="3">
        <v>-999.9</v>
      </c>
    </row>
    <row r="801" spans="1:3">
      <c r="A801" s="4">
        <v>1586</v>
      </c>
      <c r="B801" s="14">
        <v>5.7</v>
      </c>
      <c r="C801" s="3">
        <v>-999.9</v>
      </c>
    </row>
    <row r="802" spans="1:3">
      <c r="A802" s="4">
        <v>1587</v>
      </c>
      <c r="B802" s="14">
        <v>6</v>
      </c>
      <c r="C802" s="3">
        <v>-999.9</v>
      </c>
    </row>
    <row r="803" spans="1:3">
      <c r="A803" s="4">
        <v>1588</v>
      </c>
      <c r="B803" s="14">
        <v>5.7</v>
      </c>
      <c r="C803" s="3">
        <v>-999.9</v>
      </c>
    </row>
    <row r="804" spans="1:3">
      <c r="A804" s="4">
        <v>1589</v>
      </c>
      <c r="B804" s="14">
        <v>6</v>
      </c>
      <c r="C804" s="3">
        <v>-999.9</v>
      </c>
    </row>
    <row r="805" spans="1:3">
      <c r="A805" s="4">
        <v>1590</v>
      </c>
      <c r="B805" s="14">
        <v>6.9</v>
      </c>
      <c r="C805" s="3">
        <v>-999.9</v>
      </c>
    </row>
    <row r="806" spans="1:3">
      <c r="A806" s="4">
        <v>1591</v>
      </c>
      <c r="B806" s="14">
        <v>9.3000000000000007</v>
      </c>
      <c r="C806" s="3">
        <v>-999.9</v>
      </c>
    </row>
    <row r="807" spans="1:3">
      <c r="A807" s="4">
        <v>1592</v>
      </c>
      <c r="B807" s="14">
        <v>8</v>
      </c>
      <c r="C807" s="3">
        <v>-999.9</v>
      </c>
    </row>
    <row r="808" spans="1:3">
      <c r="A808" s="4">
        <v>1593</v>
      </c>
      <c r="B808" s="14">
        <v>3.8</v>
      </c>
      <c r="C808" s="3">
        <v>-999.9</v>
      </c>
    </row>
    <row r="809" spans="1:3">
      <c r="A809" s="4">
        <v>1594</v>
      </c>
      <c r="B809" s="14">
        <v>9.6</v>
      </c>
      <c r="C809" s="3">
        <v>-999.9</v>
      </c>
    </row>
    <row r="810" spans="1:3">
      <c r="A810" s="4">
        <v>1595</v>
      </c>
      <c r="B810" s="14">
        <v>4.3</v>
      </c>
      <c r="C810" s="3">
        <v>-999.9</v>
      </c>
    </row>
    <row r="811" spans="1:3">
      <c r="A811" s="4">
        <v>1596</v>
      </c>
      <c r="B811" s="14">
        <v>6.3</v>
      </c>
      <c r="C811" s="3">
        <v>-999.9</v>
      </c>
    </row>
    <row r="812" spans="1:3">
      <c r="A812" s="4">
        <v>1597</v>
      </c>
      <c r="B812" s="14">
        <v>3.5</v>
      </c>
      <c r="C812" s="3">
        <v>-999.9</v>
      </c>
    </row>
    <row r="813" spans="1:3">
      <c r="A813" s="4">
        <v>1598</v>
      </c>
      <c r="B813" s="14">
        <v>4.5999999999999996</v>
      </c>
      <c r="C813" s="3">
        <v>-999.9</v>
      </c>
    </row>
    <row r="814" spans="1:3">
      <c r="A814" s="4">
        <v>1599</v>
      </c>
      <c r="B814" s="14">
        <v>6.6</v>
      </c>
      <c r="C814" s="3">
        <v>-999.9</v>
      </c>
    </row>
    <row r="815" spans="1:3">
      <c r="A815" s="4">
        <v>1600</v>
      </c>
      <c r="B815" s="14">
        <v>7.2</v>
      </c>
      <c r="C815" s="3">
        <v>-999.9</v>
      </c>
    </row>
    <row r="816" spans="1:3">
      <c r="A816" s="4">
        <v>1601</v>
      </c>
      <c r="B816" s="14">
        <v>9.6</v>
      </c>
      <c r="C816" s="3">
        <v>-999.9</v>
      </c>
    </row>
    <row r="817" spans="1:3">
      <c r="A817" s="4">
        <v>1602</v>
      </c>
      <c r="B817" s="14">
        <v>5.4</v>
      </c>
      <c r="C817" s="3">
        <v>-999.9</v>
      </c>
    </row>
    <row r="818" spans="1:3">
      <c r="A818" s="4">
        <v>1603</v>
      </c>
      <c r="B818" s="14">
        <v>7.7</v>
      </c>
      <c r="C818" s="3">
        <v>-999.9</v>
      </c>
    </row>
    <row r="819" spans="1:3">
      <c r="A819" s="4">
        <v>1604</v>
      </c>
      <c r="B819" s="14">
        <v>8.9</v>
      </c>
      <c r="C819" s="3">
        <v>-999.9</v>
      </c>
    </row>
    <row r="820" spans="1:3">
      <c r="A820" s="4">
        <v>1605</v>
      </c>
      <c r="B820" s="14">
        <v>6</v>
      </c>
      <c r="C820" s="3">
        <v>-999.9</v>
      </c>
    </row>
    <row r="821" spans="1:3">
      <c r="A821" s="4">
        <v>1606</v>
      </c>
      <c r="B821" s="14">
        <v>5.7</v>
      </c>
      <c r="C821" s="3">
        <v>-999.9</v>
      </c>
    </row>
    <row r="822" spans="1:3">
      <c r="A822" s="4">
        <v>1607</v>
      </c>
      <c r="B822" s="14">
        <v>4.5999999999999996</v>
      </c>
      <c r="C822" s="3">
        <v>-999.9</v>
      </c>
    </row>
    <row r="823" spans="1:3">
      <c r="A823" s="4">
        <v>1608</v>
      </c>
      <c r="B823" s="14">
        <v>-999.9</v>
      </c>
      <c r="C823" s="3">
        <v>-999.9</v>
      </c>
    </row>
    <row r="824" spans="1:3">
      <c r="A824" s="4">
        <v>1609</v>
      </c>
      <c r="B824" s="14">
        <v>5.2</v>
      </c>
      <c r="C824" s="3">
        <v>-999.9</v>
      </c>
    </row>
    <row r="825" spans="1:3">
      <c r="A825" s="4">
        <v>1610</v>
      </c>
      <c r="B825" s="14">
        <v>4.5999999999999996</v>
      </c>
      <c r="C825" s="3">
        <v>-999.9</v>
      </c>
    </row>
    <row r="826" spans="1:3">
      <c r="A826" s="4">
        <v>1611</v>
      </c>
      <c r="B826" s="14">
        <v>-999.9</v>
      </c>
      <c r="C826" s="3">
        <v>-999.9</v>
      </c>
    </row>
    <row r="827" spans="1:3">
      <c r="A827" s="4">
        <v>1612</v>
      </c>
      <c r="B827" s="14">
        <v>11.5</v>
      </c>
      <c r="C827" s="3">
        <v>-999.9</v>
      </c>
    </row>
    <row r="828" spans="1:3">
      <c r="A828" s="4">
        <v>1613</v>
      </c>
      <c r="B828" s="14">
        <v>5.7</v>
      </c>
      <c r="C828" s="3">
        <v>-999.9</v>
      </c>
    </row>
    <row r="829" spans="1:3">
      <c r="A829" s="4">
        <v>1614</v>
      </c>
      <c r="B829" s="14">
        <v>6.6</v>
      </c>
      <c r="C829" s="3">
        <v>-999.9</v>
      </c>
    </row>
    <row r="830" spans="1:3">
      <c r="A830" s="4">
        <v>1615</v>
      </c>
      <c r="B830" s="14">
        <v>4.5999999999999996</v>
      </c>
      <c r="C830" s="3">
        <v>-999.9</v>
      </c>
    </row>
    <row r="831" spans="1:3">
      <c r="A831" s="4">
        <v>1616</v>
      </c>
      <c r="B831" s="14">
        <v>1.5</v>
      </c>
      <c r="C831" s="3">
        <v>-999.9</v>
      </c>
    </row>
    <row r="832" spans="1:3">
      <c r="A832" s="4">
        <v>1617</v>
      </c>
      <c r="B832" s="14">
        <v>5.4</v>
      </c>
      <c r="C832" s="3">
        <v>-999.9</v>
      </c>
    </row>
    <row r="833" spans="1:3">
      <c r="A833" s="4">
        <v>1618</v>
      </c>
      <c r="B833" s="14">
        <v>6.9</v>
      </c>
      <c r="C833" s="3">
        <v>-999.9</v>
      </c>
    </row>
    <row r="834" spans="1:3">
      <c r="A834" s="4">
        <v>1619</v>
      </c>
      <c r="B834" s="14">
        <v>9.6</v>
      </c>
      <c r="C834" s="3">
        <v>-999.9</v>
      </c>
    </row>
    <row r="835" spans="1:3">
      <c r="A835" s="4">
        <v>1620</v>
      </c>
      <c r="B835" s="14">
        <v>-999.9</v>
      </c>
      <c r="C835" s="3">
        <v>-999.9</v>
      </c>
    </row>
    <row r="836" spans="1:3">
      <c r="A836" s="4">
        <v>1621</v>
      </c>
      <c r="B836" s="14">
        <v>4.9000000000000004</v>
      </c>
      <c r="C836" s="3">
        <v>-999.9</v>
      </c>
    </row>
    <row r="837" spans="1:3">
      <c r="A837" s="4">
        <v>1622</v>
      </c>
      <c r="B837" s="14">
        <v>5.7</v>
      </c>
      <c r="C837" s="3">
        <v>-999.9</v>
      </c>
    </row>
    <row r="838" spans="1:3">
      <c r="A838" s="4">
        <v>1623</v>
      </c>
      <c r="B838" s="14">
        <v>3.8</v>
      </c>
      <c r="C838" s="3">
        <v>-999.9</v>
      </c>
    </row>
    <row r="839" spans="1:3">
      <c r="A839" s="4">
        <v>1624</v>
      </c>
      <c r="B839" s="14">
        <v>4.0999999999999996</v>
      </c>
      <c r="C839" s="3">
        <v>-999.9</v>
      </c>
    </row>
    <row r="840" spans="1:3">
      <c r="A840" s="4">
        <v>1625</v>
      </c>
      <c r="B840" s="14">
        <v>8.9</v>
      </c>
      <c r="C840" s="3">
        <v>-999.9</v>
      </c>
    </row>
    <row r="841" spans="1:3">
      <c r="A841" s="4">
        <v>1626</v>
      </c>
      <c r="B841" s="14">
        <v>7.4</v>
      </c>
      <c r="C841" s="3">
        <v>-999.9</v>
      </c>
    </row>
    <row r="842" spans="1:3">
      <c r="A842" s="4">
        <v>1627</v>
      </c>
      <c r="B842" s="14">
        <v>-999.9</v>
      </c>
      <c r="C842" s="3">
        <v>-999.9</v>
      </c>
    </row>
    <row r="843" spans="1:3">
      <c r="A843" s="4">
        <v>1628</v>
      </c>
      <c r="B843" s="14">
        <v>6.3</v>
      </c>
      <c r="C843" s="3">
        <v>-999.9</v>
      </c>
    </row>
    <row r="844" spans="1:3">
      <c r="A844" s="4">
        <v>1629</v>
      </c>
      <c r="B844" s="14">
        <v>4.0999999999999996</v>
      </c>
      <c r="C844" s="3">
        <v>-999.9</v>
      </c>
    </row>
    <row r="845" spans="1:3">
      <c r="A845" s="4">
        <v>1630</v>
      </c>
      <c r="B845" s="14">
        <v>-999.9</v>
      </c>
      <c r="C845" s="3">
        <v>-999.9</v>
      </c>
    </row>
    <row r="846" spans="1:3">
      <c r="A846" s="4">
        <v>1631</v>
      </c>
      <c r="B846" s="14">
        <v>-999.9</v>
      </c>
      <c r="C846" s="3">
        <v>-999.9</v>
      </c>
    </row>
    <row r="847" spans="1:3">
      <c r="A847" s="4">
        <v>1632</v>
      </c>
      <c r="B847" s="14">
        <v>6.3</v>
      </c>
      <c r="C847" s="3">
        <v>-999.9</v>
      </c>
    </row>
    <row r="848" spans="1:3">
      <c r="A848" s="4">
        <v>1633</v>
      </c>
      <c r="B848" s="14">
        <v>8</v>
      </c>
      <c r="C848" s="3">
        <v>-999.9</v>
      </c>
    </row>
    <row r="849" spans="1:3">
      <c r="A849" s="4">
        <v>1634</v>
      </c>
      <c r="B849" s="14">
        <v>8.6</v>
      </c>
      <c r="C849" s="3">
        <v>-999.9</v>
      </c>
    </row>
    <row r="850" spans="1:3">
      <c r="A850" s="4">
        <v>1635</v>
      </c>
      <c r="B850" s="14">
        <v>8.3000000000000007</v>
      </c>
      <c r="C850" s="3">
        <v>-999.9</v>
      </c>
    </row>
    <row r="851" spans="1:3">
      <c r="A851" s="4">
        <v>1636</v>
      </c>
      <c r="B851" s="14">
        <v>-999.9</v>
      </c>
      <c r="C851" s="3">
        <v>-999.9</v>
      </c>
    </row>
    <row r="852" spans="1:3">
      <c r="A852" s="4">
        <v>1637</v>
      </c>
      <c r="B852" s="14">
        <v>6</v>
      </c>
      <c r="C852" s="3">
        <v>-999.9</v>
      </c>
    </row>
    <row r="853" spans="1:3">
      <c r="A853" s="4">
        <v>1638</v>
      </c>
      <c r="B853" s="14">
        <v>6</v>
      </c>
      <c r="C853" s="3">
        <v>-999.9</v>
      </c>
    </row>
    <row r="854" spans="1:3">
      <c r="A854" s="4">
        <v>1639</v>
      </c>
      <c r="B854" s="14">
        <v>5.2</v>
      </c>
      <c r="C854" s="3">
        <v>-999.9</v>
      </c>
    </row>
    <row r="855" spans="1:3">
      <c r="A855" s="4">
        <v>1640</v>
      </c>
      <c r="B855" s="14">
        <v>6.6</v>
      </c>
      <c r="C855" s="3">
        <v>-999.9</v>
      </c>
    </row>
    <row r="856" spans="1:3">
      <c r="A856" s="4">
        <v>1641</v>
      </c>
      <c r="B856" s="14">
        <v>2.7</v>
      </c>
      <c r="C856" s="3">
        <v>-999.9</v>
      </c>
    </row>
    <row r="857" spans="1:3">
      <c r="A857" s="4">
        <v>1642</v>
      </c>
      <c r="B857" s="14">
        <v>3.5</v>
      </c>
      <c r="C857" s="3">
        <v>-999.9</v>
      </c>
    </row>
    <row r="858" spans="1:3">
      <c r="A858" s="4">
        <v>1643</v>
      </c>
      <c r="B858" s="14">
        <v>3.5</v>
      </c>
      <c r="C858" s="3">
        <v>-999.9</v>
      </c>
    </row>
    <row r="859" spans="1:3">
      <c r="A859" s="4">
        <v>1644</v>
      </c>
      <c r="B859" s="14">
        <v>6</v>
      </c>
      <c r="C859" s="3">
        <v>-999.9</v>
      </c>
    </row>
    <row r="860" spans="1:3">
      <c r="A860" s="4">
        <v>1645</v>
      </c>
      <c r="B860" s="14">
        <v>7.7</v>
      </c>
      <c r="C860" s="3">
        <v>-999.9</v>
      </c>
    </row>
    <row r="861" spans="1:3">
      <c r="A861" s="4">
        <v>1646</v>
      </c>
      <c r="B861" s="14">
        <v>11.5</v>
      </c>
      <c r="C861" s="3">
        <v>-999.9</v>
      </c>
    </row>
    <row r="862" spans="1:3">
      <c r="A862" s="4">
        <v>1647</v>
      </c>
      <c r="B862" s="14">
        <v>4.0999999999999996</v>
      </c>
      <c r="C862" s="3">
        <v>-999.9</v>
      </c>
    </row>
    <row r="863" spans="1:3">
      <c r="A863" s="4">
        <v>1648</v>
      </c>
      <c r="B863" s="14">
        <v>-999.9</v>
      </c>
      <c r="C863" s="3">
        <v>-999.9</v>
      </c>
    </row>
    <row r="864" spans="1:3">
      <c r="A864" s="4">
        <v>1649</v>
      </c>
      <c r="B864" s="14">
        <v>6.3</v>
      </c>
      <c r="C864" s="3">
        <v>-999.9</v>
      </c>
    </row>
    <row r="865" spans="1:3">
      <c r="A865" s="4">
        <v>1650</v>
      </c>
      <c r="B865" s="14">
        <v>6.9</v>
      </c>
      <c r="C865" s="3">
        <v>-999.9</v>
      </c>
    </row>
    <row r="866" spans="1:3">
      <c r="A866" s="4">
        <v>1651</v>
      </c>
      <c r="B866" s="14">
        <v>5.4</v>
      </c>
      <c r="C866" s="3">
        <v>-999.9</v>
      </c>
    </row>
    <row r="867" spans="1:3">
      <c r="A867" s="4">
        <v>1652</v>
      </c>
      <c r="B867" s="14">
        <v>5.4</v>
      </c>
      <c r="C867" s="3">
        <v>-999.9</v>
      </c>
    </row>
    <row r="868" spans="1:3">
      <c r="A868" s="4">
        <v>1653</v>
      </c>
      <c r="B868" s="14">
        <v>4.0999999999999996</v>
      </c>
      <c r="C868" s="3">
        <v>-999.9</v>
      </c>
    </row>
    <row r="869" spans="1:3">
      <c r="A869" s="4">
        <v>1654</v>
      </c>
      <c r="B869" s="14">
        <v>6.3</v>
      </c>
      <c r="C869" s="3">
        <v>-999.9</v>
      </c>
    </row>
    <row r="870" spans="1:3">
      <c r="A870" s="4">
        <v>1655</v>
      </c>
      <c r="B870" s="14">
        <v>6.3</v>
      </c>
      <c r="C870" s="3">
        <v>-999.9</v>
      </c>
    </row>
    <row r="871" spans="1:3">
      <c r="A871" s="4">
        <v>1656</v>
      </c>
      <c r="B871" s="14">
        <v>6.6</v>
      </c>
      <c r="C871" s="3">
        <v>-999.9</v>
      </c>
    </row>
    <row r="872" spans="1:3">
      <c r="A872" s="4">
        <v>1657</v>
      </c>
      <c r="B872" s="14">
        <v>-999.9</v>
      </c>
      <c r="C872" s="3">
        <v>-999.9</v>
      </c>
    </row>
    <row r="873" spans="1:3">
      <c r="A873" s="4">
        <v>1658</v>
      </c>
      <c r="B873" s="14">
        <v>5.2</v>
      </c>
      <c r="C873" s="3">
        <v>-999.9</v>
      </c>
    </row>
    <row r="874" spans="1:3">
      <c r="A874" s="4">
        <v>1659</v>
      </c>
      <c r="B874" s="14">
        <v>-999.9</v>
      </c>
      <c r="C874" s="3">
        <v>-999.9</v>
      </c>
    </row>
    <row r="875" spans="1:3">
      <c r="A875" s="4">
        <v>1660</v>
      </c>
      <c r="B875" s="14">
        <v>4.3</v>
      </c>
      <c r="C875" s="3">
        <v>-999.9</v>
      </c>
    </row>
    <row r="876" spans="1:3">
      <c r="A876" s="4">
        <v>1661</v>
      </c>
      <c r="B876" s="14">
        <v>9.6</v>
      </c>
      <c r="C876" s="3">
        <v>-999.9</v>
      </c>
    </row>
    <row r="877" spans="1:3">
      <c r="A877" s="4">
        <v>1662</v>
      </c>
      <c r="B877" s="14">
        <v>4.5999999999999996</v>
      </c>
      <c r="C877" s="3">
        <v>-999.9</v>
      </c>
    </row>
    <row r="878" spans="1:3">
      <c r="A878" s="4">
        <v>1663</v>
      </c>
      <c r="B878" s="14">
        <v>6</v>
      </c>
      <c r="C878" s="3">
        <v>-999.9</v>
      </c>
    </row>
    <row r="879" spans="1:3">
      <c r="A879" s="4">
        <v>1664</v>
      </c>
      <c r="B879" s="14">
        <v>6</v>
      </c>
      <c r="C879" s="3">
        <v>-999.9</v>
      </c>
    </row>
    <row r="880" spans="1:3">
      <c r="A880" s="4">
        <v>1665</v>
      </c>
      <c r="B880" s="14">
        <v>4.0999999999999996</v>
      </c>
      <c r="C880" s="3">
        <v>-999.9</v>
      </c>
    </row>
    <row r="881" spans="1:3">
      <c r="A881" s="4">
        <v>1666</v>
      </c>
      <c r="B881" s="14">
        <v>5.2</v>
      </c>
      <c r="C881" s="3">
        <v>-999.9</v>
      </c>
    </row>
    <row r="882" spans="1:3">
      <c r="A882" s="4">
        <v>1667</v>
      </c>
      <c r="B882" s="14">
        <v>4.0999999999999996</v>
      </c>
      <c r="C882" s="3">
        <v>-999.9</v>
      </c>
    </row>
    <row r="883" spans="1:3">
      <c r="A883" s="4">
        <v>1668</v>
      </c>
      <c r="B883" s="14">
        <v>4.5999999999999996</v>
      </c>
      <c r="C883" s="3">
        <v>-999.9</v>
      </c>
    </row>
    <row r="884" spans="1:3">
      <c r="A884" s="4">
        <v>1669</v>
      </c>
      <c r="B884" s="14">
        <v>6.3</v>
      </c>
      <c r="C884" s="3">
        <v>-999.9</v>
      </c>
    </row>
    <row r="885" spans="1:3">
      <c r="A885" s="4">
        <v>1670</v>
      </c>
      <c r="B885" s="14">
        <v>6.9</v>
      </c>
      <c r="C885" s="3">
        <v>-999.9</v>
      </c>
    </row>
    <row r="886" spans="1:3">
      <c r="A886" s="4">
        <v>1671</v>
      </c>
      <c r="B886" s="14">
        <v>3</v>
      </c>
      <c r="C886" s="3">
        <v>-999.9</v>
      </c>
    </row>
    <row r="887" spans="1:3">
      <c r="A887" s="4">
        <v>1672</v>
      </c>
      <c r="B887" s="14">
        <v>4.0999999999999996</v>
      </c>
      <c r="C887" s="3">
        <v>-999.9</v>
      </c>
    </row>
    <row r="888" spans="1:3">
      <c r="A888" s="4">
        <v>1673</v>
      </c>
      <c r="B888" s="14">
        <v>6</v>
      </c>
      <c r="C888" s="3">
        <v>-999.9</v>
      </c>
    </row>
    <row r="889" spans="1:3">
      <c r="A889" s="4">
        <v>1674</v>
      </c>
      <c r="B889" s="14">
        <v>3.2</v>
      </c>
      <c r="C889" s="3">
        <v>-999.9</v>
      </c>
    </row>
    <row r="890" spans="1:3">
      <c r="A890" s="4">
        <v>1675</v>
      </c>
      <c r="B890" s="14">
        <v>4.3</v>
      </c>
      <c r="C890" s="3">
        <v>-999.9</v>
      </c>
    </row>
    <row r="891" spans="1:3">
      <c r="A891" s="4">
        <v>1676</v>
      </c>
      <c r="B891" s="14">
        <v>6.6</v>
      </c>
      <c r="C891" s="3">
        <v>-999.9</v>
      </c>
    </row>
    <row r="892" spans="1:3">
      <c r="A892" s="4">
        <v>1677</v>
      </c>
      <c r="B892" s="14">
        <v>8.6</v>
      </c>
      <c r="C892" s="3">
        <v>-999.9</v>
      </c>
    </row>
    <row r="893" spans="1:3">
      <c r="A893" s="4">
        <v>1678</v>
      </c>
      <c r="B893" s="14">
        <v>4.9000000000000004</v>
      </c>
      <c r="C893" s="3">
        <v>-999.9</v>
      </c>
    </row>
    <row r="894" spans="1:3">
      <c r="A894" s="4">
        <v>1679</v>
      </c>
      <c r="B894" s="14">
        <v>3.5</v>
      </c>
      <c r="C894" s="3">
        <v>-999.9</v>
      </c>
    </row>
    <row r="895" spans="1:3">
      <c r="A895" s="4">
        <v>1680</v>
      </c>
      <c r="B895" s="14">
        <v>4.9000000000000004</v>
      </c>
      <c r="C895" s="3">
        <v>-999.9</v>
      </c>
    </row>
    <row r="896" spans="1:3">
      <c r="A896" s="4">
        <v>1681</v>
      </c>
      <c r="B896" s="14">
        <v>4.5999999999999996</v>
      </c>
      <c r="C896" s="3">
        <v>-999.9</v>
      </c>
    </row>
    <row r="897" spans="1:3">
      <c r="A897" s="4">
        <v>1682</v>
      </c>
      <c r="B897" s="14">
        <v>6.3</v>
      </c>
      <c r="C897" s="3">
        <v>-999.9</v>
      </c>
    </row>
    <row r="898" spans="1:3">
      <c r="A898" s="4">
        <v>1683</v>
      </c>
      <c r="B898" s="14">
        <v>5.2</v>
      </c>
      <c r="C898" s="3">
        <v>-999.9</v>
      </c>
    </row>
    <row r="899" spans="1:3">
      <c r="A899" s="4">
        <v>1684</v>
      </c>
      <c r="B899" s="14">
        <v>2.5</v>
      </c>
      <c r="C899" s="3">
        <v>-999.9</v>
      </c>
    </row>
    <row r="900" spans="1:3">
      <c r="A900" s="4">
        <v>1685</v>
      </c>
      <c r="B900" s="14">
        <v>5.7</v>
      </c>
      <c r="C900" s="3">
        <v>-999.9</v>
      </c>
    </row>
    <row r="901" spans="1:3">
      <c r="A901" s="4">
        <v>1686</v>
      </c>
      <c r="B901" s="14">
        <v>6.3</v>
      </c>
      <c r="C901" s="3">
        <v>-999.9</v>
      </c>
    </row>
    <row r="902" spans="1:3">
      <c r="A902" s="4">
        <v>1687</v>
      </c>
      <c r="B902" s="14">
        <v>6.3</v>
      </c>
      <c r="C902" s="3">
        <v>-999.9</v>
      </c>
    </row>
    <row r="903" spans="1:3">
      <c r="A903" s="4">
        <v>1688</v>
      </c>
      <c r="B903" s="14">
        <v>3.5</v>
      </c>
      <c r="C903" s="3">
        <v>-999.9</v>
      </c>
    </row>
    <row r="904" spans="1:3">
      <c r="A904" s="4">
        <v>1689</v>
      </c>
      <c r="B904" s="14">
        <v>8.3000000000000007</v>
      </c>
      <c r="C904" s="3">
        <v>-999.9</v>
      </c>
    </row>
    <row r="905" spans="1:3">
      <c r="A905" s="4">
        <v>1690</v>
      </c>
      <c r="B905" s="14">
        <v>9.6</v>
      </c>
      <c r="C905" s="3">
        <v>-999.9</v>
      </c>
    </row>
    <row r="906" spans="1:3">
      <c r="A906" s="4">
        <v>1691</v>
      </c>
      <c r="B906" s="14">
        <v>6.6</v>
      </c>
      <c r="C906" s="3">
        <v>-999.9</v>
      </c>
    </row>
    <row r="907" spans="1:3">
      <c r="A907" s="4">
        <v>1692</v>
      </c>
      <c r="B907" s="14">
        <v>4.9000000000000004</v>
      </c>
      <c r="C907" s="3">
        <v>-999.9</v>
      </c>
    </row>
    <row r="908" spans="1:3">
      <c r="A908" s="4">
        <v>1693</v>
      </c>
      <c r="B908" s="14">
        <v>5.4</v>
      </c>
      <c r="C908" s="3">
        <v>-999.9</v>
      </c>
    </row>
    <row r="909" spans="1:3">
      <c r="A909" s="4">
        <v>1694</v>
      </c>
      <c r="B909" s="14">
        <v>4.9000000000000004</v>
      </c>
      <c r="C909" s="3">
        <v>-999.9</v>
      </c>
    </row>
    <row r="910" spans="1:3">
      <c r="A910" s="4">
        <v>1695</v>
      </c>
      <c r="B910" s="14">
        <v>2</v>
      </c>
      <c r="C910" s="3">
        <v>-999.9</v>
      </c>
    </row>
    <row r="911" spans="1:3">
      <c r="A911" s="4">
        <v>1696</v>
      </c>
      <c r="B911" s="14">
        <v>3.5</v>
      </c>
      <c r="C911" s="3">
        <v>-999.9</v>
      </c>
    </row>
    <row r="912" spans="1:3">
      <c r="A912" s="4">
        <v>1697</v>
      </c>
      <c r="B912" s="14">
        <v>4.3</v>
      </c>
      <c r="C912" s="3">
        <v>-999.9</v>
      </c>
    </row>
    <row r="913" spans="1:3">
      <c r="A913" s="4">
        <v>1698</v>
      </c>
      <c r="B913" s="14">
        <v>7.2</v>
      </c>
      <c r="C913" s="3">
        <v>-999.9</v>
      </c>
    </row>
    <row r="914" spans="1:3">
      <c r="A914" s="4">
        <v>1699</v>
      </c>
      <c r="B914" s="14">
        <v>8.3000000000000007</v>
      </c>
      <c r="C914" s="3">
        <v>-999.9</v>
      </c>
    </row>
    <row r="915" spans="1:3">
      <c r="A915" s="4">
        <v>1700</v>
      </c>
      <c r="B915" s="14">
        <v>3</v>
      </c>
      <c r="C915" s="3">
        <v>-999.9</v>
      </c>
    </row>
    <row r="916" spans="1:3">
      <c r="A916" s="4">
        <v>1701</v>
      </c>
      <c r="B916" s="14">
        <v>4.0999999999999996</v>
      </c>
      <c r="C916" s="3">
        <v>-999.9</v>
      </c>
    </row>
    <row r="917" spans="1:3">
      <c r="A917" s="4">
        <v>1702</v>
      </c>
      <c r="B917" s="14">
        <v>3</v>
      </c>
      <c r="C917" s="3">
        <v>-999.9</v>
      </c>
    </row>
    <row r="918" spans="1:3">
      <c r="A918" s="4">
        <v>1703</v>
      </c>
      <c r="B918" s="14">
        <v>6.6</v>
      </c>
      <c r="C918" s="3">
        <v>-999.9</v>
      </c>
    </row>
    <row r="919" spans="1:3">
      <c r="A919" s="4">
        <v>1704</v>
      </c>
      <c r="B919" s="14">
        <v>3.8</v>
      </c>
      <c r="C919" s="3">
        <v>-999.9</v>
      </c>
    </row>
    <row r="920" spans="1:3">
      <c r="A920" s="4">
        <v>1705</v>
      </c>
      <c r="B920" s="14">
        <v>4.9000000000000004</v>
      </c>
      <c r="C920" s="3">
        <v>-999.9</v>
      </c>
    </row>
    <row r="921" spans="1:3">
      <c r="A921" s="4">
        <v>1706</v>
      </c>
      <c r="B921" s="14">
        <v>3.2</v>
      </c>
      <c r="C921" s="3">
        <v>-999.9</v>
      </c>
    </row>
    <row r="922" spans="1:3">
      <c r="A922" s="4">
        <v>1707</v>
      </c>
      <c r="B922" s="14">
        <v>4.3</v>
      </c>
      <c r="C922" s="3">
        <v>-999.9</v>
      </c>
    </row>
    <row r="923" spans="1:3">
      <c r="A923" s="4">
        <v>1708</v>
      </c>
      <c r="B923" s="14">
        <v>6.6</v>
      </c>
      <c r="C923" s="3">
        <v>-999.9</v>
      </c>
    </row>
    <row r="924" spans="1:3">
      <c r="A924" s="4">
        <v>1709</v>
      </c>
      <c r="B924" s="14">
        <v>5.7</v>
      </c>
      <c r="C924" s="3">
        <v>-999.9</v>
      </c>
    </row>
    <row r="925" spans="1:3">
      <c r="A925" s="4">
        <v>1710</v>
      </c>
      <c r="B925" s="14">
        <v>-999.9</v>
      </c>
      <c r="C925" s="3">
        <v>-999.9</v>
      </c>
    </row>
    <row r="926" spans="1:3">
      <c r="A926" s="4">
        <v>1711</v>
      </c>
      <c r="B926" s="14">
        <v>-999.9</v>
      </c>
      <c r="C926" s="3">
        <v>-999.9</v>
      </c>
    </row>
    <row r="927" spans="1:3">
      <c r="A927" s="4">
        <v>1712</v>
      </c>
      <c r="B927" s="14">
        <v>-999.9</v>
      </c>
      <c r="C927" s="3">
        <v>-999.9</v>
      </c>
    </row>
    <row r="928" spans="1:3">
      <c r="A928" s="4">
        <v>1713</v>
      </c>
      <c r="B928" s="14">
        <v>6.3</v>
      </c>
      <c r="C928" s="3">
        <v>-999.9</v>
      </c>
    </row>
    <row r="929" spans="1:3">
      <c r="A929" s="4">
        <v>1714</v>
      </c>
      <c r="B929" s="14">
        <v>5.2</v>
      </c>
      <c r="C929" s="3">
        <v>-999.9</v>
      </c>
    </row>
    <row r="930" spans="1:3">
      <c r="A930" s="4">
        <v>1715</v>
      </c>
      <c r="B930" s="14">
        <v>5.4</v>
      </c>
      <c r="C930" s="3">
        <v>-999.9</v>
      </c>
    </row>
    <row r="931" spans="1:3">
      <c r="A931" s="4">
        <v>1716</v>
      </c>
      <c r="B931" s="14">
        <v>4.5999999999999996</v>
      </c>
      <c r="C931" s="3">
        <v>-999.9</v>
      </c>
    </row>
    <row r="932" spans="1:3">
      <c r="A932" s="4">
        <v>1717</v>
      </c>
      <c r="B932" s="14">
        <v>8</v>
      </c>
      <c r="C932" s="3">
        <v>-999.9</v>
      </c>
    </row>
    <row r="933" spans="1:3">
      <c r="A933" s="4">
        <v>1718</v>
      </c>
      <c r="B933" s="14">
        <v>6.9</v>
      </c>
      <c r="C933" s="3">
        <v>-999.9</v>
      </c>
    </row>
    <row r="934" spans="1:3">
      <c r="A934" s="4">
        <v>1719</v>
      </c>
      <c r="B934" s="14">
        <v>6.9</v>
      </c>
      <c r="C934" s="3">
        <v>-999.9</v>
      </c>
    </row>
    <row r="935" spans="1:3">
      <c r="A935" s="4">
        <v>1720</v>
      </c>
      <c r="B935" s="14">
        <v>3.5</v>
      </c>
      <c r="C935" s="3">
        <v>-999.9</v>
      </c>
    </row>
    <row r="936" spans="1:3">
      <c r="A936" s="4">
        <v>1721</v>
      </c>
      <c r="B936" s="14">
        <v>8.9</v>
      </c>
      <c r="C936" s="3">
        <v>-999.9</v>
      </c>
    </row>
    <row r="937" spans="1:3">
      <c r="A937" s="4">
        <v>1722</v>
      </c>
      <c r="B937" s="14">
        <v>7.4</v>
      </c>
      <c r="C937" s="3">
        <v>-999.9</v>
      </c>
    </row>
    <row r="938" spans="1:3">
      <c r="A938" s="4">
        <v>1723</v>
      </c>
      <c r="B938" s="14">
        <v>6.3</v>
      </c>
      <c r="C938" s="3">
        <v>-999.9</v>
      </c>
    </row>
    <row r="939" spans="1:3">
      <c r="A939" s="4">
        <v>1724</v>
      </c>
      <c r="B939" s="14">
        <v>7.7</v>
      </c>
      <c r="C939" s="3">
        <v>-999.9</v>
      </c>
    </row>
    <row r="940" spans="1:3">
      <c r="A940" s="4">
        <v>1725</v>
      </c>
      <c r="B940" s="14">
        <v>5.7</v>
      </c>
      <c r="C940" s="3">
        <v>-999.9</v>
      </c>
    </row>
    <row r="941" spans="1:3">
      <c r="A941" s="4">
        <v>1726</v>
      </c>
      <c r="B941" s="14">
        <v>3</v>
      </c>
      <c r="C941" s="3">
        <v>-999.9</v>
      </c>
    </row>
    <row r="942" spans="1:3">
      <c r="A942" s="4">
        <v>1727</v>
      </c>
      <c r="B942" s="14">
        <v>4.0999999999999996</v>
      </c>
      <c r="C942" s="3">
        <v>-999.9</v>
      </c>
    </row>
    <row r="943" spans="1:3">
      <c r="A943" s="4">
        <v>1728</v>
      </c>
      <c r="B943" s="14">
        <v>6.3</v>
      </c>
      <c r="C943" s="3">
        <v>-999.9</v>
      </c>
    </row>
    <row r="944" spans="1:3">
      <c r="A944" s="4">
        <v>1729</v>
      </c>
      <c r="B944" s="14">
        <v>6</v>
      </c>
      <c r="C944" s="3">
        <v>-999.9</v>
      </c>
    </row>
    <row r="945" spans="1:3">
      <c r="A945" s="4">
        <v>1730</v>
      </c>
      <c r="B945" s="14">
        <v>-999.9</v>
      </c>
      <c r="C945" s="3">
        <v>-999.9</v>
      </c>
    </row>
    <row r="946" spans="1:3">
      <c r="A946" s="4">
        <v>1731</v>
      </c>
      <c r="B946" s="14">
        <v>6.3</v>
      </c>
      <c r="C946" s="3">
        <v>-999.9</v>
      </c>
    </row>
    <row r="947" spans="1:3">
      <c r="A947" s="4">
        <v>1732</v>
      </c>
      <c r="B947" s="14">
        <v>5.2</v>
      </c>
      <c r="C947" s="3">
        <v>-999.9</v>
      </c>
    </row>
    <row r="948" spans="1:3">
      <c r="A948" s="4">
        <v>1733</v>
      </c>
      <c r="B948" s="14">
        <v>5.4</v>
      </c>
      <c r="C948" s="3">
        <v>-999.9</v>
      </c>
    </row>
    <row r="949" spans="1:3">
      <c r="A949" s="4">
        <v>1734</v>
      </c>
      <c r="B949" s="14">
        <v>6.9</v>
      </c>
      <c r="C949" s="3">
        <v>-999.9</v>
      </c>
    </row>
    <row r="950" spans="1:3">
      <c r="A950" s="4">
        <v>1735</v>
      </c>
      <c r="B950" s="14">
        <v>7.2</v>
      </c>
      <c r="C950" s="3">
        <v>-999.9</v>
      </c>
    </row>
    <row r="951" spans="1:3">
      <c r="A951" s="4">
        <v>1736</v>
      </c>
      <c r="B951" s="14">
        <v>5.7</v>
      </c>
      <c r="C951" s="3">
        <v>-999.9</v>
      </c>
    </row>
    <row r="952" spans="1:3">
      <c r="A952" s="4">
        <v>1737</v>
      </c>
      <c r="B952" s="14">
        <v>9.6</v>
      </c>
      <c r="C952" s="3">
        <v>-999.9</v>
      </c>
    </row>
    <row r="953" spans="1:3">
      <c r="A953" s="4">
        <v>1738</v>
      </c>
      <c r="B953" s="14">
        <v>7.2</v>
      </c>
      <c r="C953" s="3">
        <v>-999.9</v>
      </c>
    </row>
    <row r="954" spans="1:3">
      <c r="A954" s="4">
        <v>1739</v>
      </c>
      <c r="B954" s="14">
        <v>4.5999999999999996</v>
      </c>
      <c r="C954" s="3">
        <v>-999.9</v>
      </c>
    </row>
    <row r="955" spans="1:3">
      <c r="A955" s="4">
        <v>1740</v>
      </c>
      <c r="B955" s="14">
        <v>3.2</v>
      </c>
      <c r="C955" s="3">
        <v>-999.9</v>
      </c>
    </row>
    <row r="956" spans="1:3">
      <c r="A956" s="4">
        <v>1741</v>
      </c>
      <c r="B956" s="14">
        <v>4.9000000000000004</v>
      </c>
      <c r="C956" s="3">
        <v>-999.9</v>
      </c>
    </row>
    <row r="957" spans="1:3">
      <c r="A957" s="4">
        <v>1742</v>
      </c>
      <c r="B957" s="14">
        <v>4.9000000000000004</v>
      </c>
      <c r="C957" s="3">
        <v>-999.9</v>
      </c>
    </row>
    <row r="958" spans="1:3">
      <c r="A958" s="4">
        <v>1743</v>
      </c>
      <c r="B958" s="14">
        <v>5.2</v>
      </c>
      <c r="C958" s="3">
        <v>-999.9</v>
      </c>
    </row>
    <row r="959" spans="1:3">
      <c r="A959" s="4">
        <v>1744</v>
      </c>
      <c r="B959" s="14">
        <v>8</v>
      </c>
      <c r="C959" s="3">
        <v>-999.9</v>
      </c>
    </row>
    <row r="960" spans="1:3">
      <c r="A960" s="4">
        <v>1745</v>
      </c>
      <c r="B960" s="14">
        <v>6</v>
      </c>
      <c r="C960" s="3">
        <v>-999.9</v>
      </c>
    </row>
    <row r="961" spans="1:3">
      <c r="A961" s="4">
        <v>1746</v>
      </c>
      <c r="B961" s="14">
        <v>4.5999999999999996</v>
      </c>
      <c r="C961" s="3">
        <v>-999.9</v>
      </c>
    </row>
    <row r="962" spans="1:3">
      <c r="A962" s="4">
        <v>1747</v>
      </c>
      <c r="B962" s="14">
        <v>7.2</v>
      </c>
      <c r="C962" s="3">
        <v>-999.9</v>
      </c>
    </row>
    <row r="963" spans="1:3">
      <c r="A963" s="4">
        <v>1748</v>
      </c>
      <c r="B963" s="14">
        <v>8.6</v>
      </c>
      <c r="C963" s="3">
        <v>-999.9</v>
      </c>
    </row>
    <row r="964" spans="1:3">
      <c r="A964" s="4">
        <v>1749</v>
      </c>
      <c r="B964" s="14">
        <v>7.4</v>
      </c>
      <c r="C964" s="3">
        <v>-999.9</v>
      </c>
    </row>
    <row r="965" spans="1:3">
      <c r="A965" s="4">
        <v>1750</v>
      </c>
      <c r="B965" s="14">
        <v>4.5999999999999996</v>
      </c>
      <c r="C965" s="3">
        <v>-999.9</v>
      </c>
    </row>
    <row r="966" spans="1:3">
      <c r="A966" s="4">
        <v>1751</v>
      </c>
      <c r="B966" s="14">
        <v>6.6</v>
      </c>
      <c r="C966" s="3">
        <v>-999.9</v>
      </c>
    </row>
    <row r="967" spans="1:3">
      <c r="A967" s="4">
        <v>1752</v>
      </c>
      <c r="B967" s="14">
        <v>4.5999999999999996</v>
      </c>
      <c r="C967" s="3">
        <v>-999.9</v>
      </c>
    </row>
    <row r="968" spans="1:3">
      <c r="A968" s="4">
        <v>1753</v>
      </c>
      <c r="B968" s="14">
        <v>8.6</v>
      </c>
      <c r="C968" s="3">
        <v>-999.9</v>
      </c>
    </row>
    <row r="969" spans="1:3">
      <c r="A969" s="4">
        <v>1754</v>
      </c>
      <c r="B969" s="14">
        <v>3.2</v>
      </c>
      <c r="C969" s="3">
        <v>-999.9</v>
      </c>
    </row>
    <row r="970" spans="1:3">
      <c r="A970" s="4">
        <v>1755</v>
      </c>
      <c r="B970" s="14">
        <v>2</v>
      </c>
      <c r="C970" s="3">
        <v>-999.9</v>
      </c>
    </row>
    <row r="971" spans="1:3">
      <c r="A971" s="4">
        <v>1756</v>
      </c>
      <c r="B971" s="14">
        <v>4.9000000000000004</v>
      </c>
      <c r="C971" s="3">
        <v>-999.9</v>
      </c>
    </row>
    <row r="972" spans="1:3">
      <c r="A972" s="4">
        <v>1757</v>
      </c>
      <c r="B972" s="14">
        <v>4.0999999999999996</v>
      </c>
      <c r="C972" s="3">
        <v>-999.9</v>
      </c>
    </row>
    <row r="973" spans="1:3">
      <c r="A973" s="4">
        <v>1758</v>
      </c>
      <c r="B973" s="14">
        <v>7.2</v>
      </c>
      <c r="C973" s="3">
        <v>-999.9</v>
      </c>
    </row>
    <row r="974" spans="1:3">
      <c r="A974" s="4">
        <v>1759</v>
      </c>
      <c r="B974" s="14">
        <v>4.9000000000000004</v>
      </c>
      <c r="C974" s="3">
        <v>-999.9</v>
      </c>
    </row>
    <row r="975" spans="1:3">
      <c r="A975" s="4">
        <v>1760</v>
      </c>
      <c r="B975" s="14">
        <v>6.6</v>
      </c>
      <c r="C975" s="3">
        <v>-999.9</v>
      </c>
    </row>
    <row r="976" spans="1:3">
      <c r="A976" s="4">
        <v>1761</v>
      </c>
      <c r="B976" s="14">
        <v>10.8</v>
      </c>
      <c r="C976" s="3">
        <v>-999.9</v>
      </c>
    </row>
    <row r="977" spans="1:3">
      <c r="A977" s="4">
        <v>1762</v>
      </c>
      <c r="B977" s="14">
        <v>5.7</v>
      </c>
      <c r="C977" s="3">
        <v>-999.9</v>
      </c>
    </row>
    <row r="978" spans="1:3">
      <c r="A978" s="4">
        <v>1763</v>
      </c>
      <c r="B978" s="14">
        <v>4.0999999999999996</v>
      </c>
      <c r="C978" s="3">
        <v>-999.9</v>
      </c>
    </row>
    <row r="979" spans="1:3">
      <c r="A979" s="4">
        <v>1764</v>
      </c>
      <c r="B979" s="14">
        <v>8</v>
      </c>
      <c r="C979" s="3">
        <v>-999.9</v>
      </c>
    </row>
    <row r="980" spans="1:3">
      <c r="A980" s="4">
        <v>1765</v>
      </c>
      <c r="B980" s="14">
        <v>5.7</v>
      </c>
      <c r="C980" s="3">
        <v>-999.9</v>
      </c>
    </row>
    <row r="981" spans="1:3">
      <c r="A981" s="4">
        <v>1766</v>
      </c>
      <c r="B981" s="14">
        <v>3.8</v>
      </c>
      <c r="C981" s="3">
        <v>-999.9</v>
      </c>
    </row>
    <row r="982" spans="1:3">
      <c r="A982" s="4">
        <v>1767</v>
      </c>
      <c r="B982" s="14">
        <v>7.2</v>
      </c>
      <c r="C982" s="3">
        <v>-999.9</v>
      </c>
    </row>
    <row r="983" spans="1:3">
      <c r="A983" s="4">
        <v>1768</v>
      </c>
      <c r="B983" s="14">
        <v>2.7</v>
      </c>
      <c r="C983" s="3">
        <v>-999.9</v>
      </c>
    </row>
    <row r="984" spans="1:3">
      <c r="A984" s="4">
        <v>1769</v>
      </c>
      <c r="B984" s="14">
        <v>6</v>
      </c>
      <c r="C984" s="3">
        <v>-999.9</v>
      </c>
    </row>
    <row r="985" spans="1:3">
      <c r="A985" s="4">
        <v>1770</v>
      </c>
      <c r="B985" s="14">
        <v>6</v>
      </c>
      <c r="C985" s="3">
        <v>-999.9</v>
      </c>
    </row>
    <row r="986" spans="1:3">
      <c r="A986" s="4">
        <v>1771</v>
      </c>
      <c r="B986" s="14">
        <v>6.3</v>
      </c>
      <c r="C986" s="3">
        <v>-999.9</v>
      </c>
    </row>
    <row r="987" spans="1:3">
      <c r="A987" s="4">
        <v>1772</v>
      </c>
      <c r="B987" s="14">
        <v>5.7</v>
      </c>
      <c r="C987" s="3">
        <v>-999.9</v>
      </c>
    </row>
    <row r="988" spans="1:3">
      <c r="A988" s="4">
        <v>1773</v>
      </c>
      <c r="B988" s="14">
        <v>7.4</v>
      </c>
      <c r="C988" s="3">
        <v>-999.9</v>
      </c>
    </row>
    <row r="989" spans="1:3">
      <c r="A989" s="4">
        <v>1774</v>
      </c>
      <c r="B989" s="14">
        <v>4.5999999999999996</v>
      </c>
      <c r="C989" s="3">
        <v>-999.9</v>
      </c>
    </row>
    <row r="990" spans="1:3">
      <c r="A990" s="4">
        <v>1775</v>
      </c>
      <c r="B990" s="14">
        <v>7.7</v>
      </c>
      <c r="C990" s="3">
        <v>-999.9</v>
      </c>
    </row>
    <row r="991" spans="1:3">
      <c r="A991" s="4">
        <v>1776</v>
      </c>
      <c r="B991" s="14">
        <v>5.2</v>
      </c>
      <c r="C991" s="3">
        <v>-999.9</v>
      </c>
    </row>
    <row r="992" spans="1:3">
      <c r="A992" s="4">
        <v>1777</v>
      </c>
      <c r="B992" s="14">
        <v>6.3</v>
      </c>
      <c r="C992" s="3">
        <v>-999.9</v>
      </c>
    </row>
    <row r="993" spans="1:3">
      <c r="A993" s="4">
        <v>1778</v>
      </c>
      <c r="B993" s="14">
        <v>4.3</v>
      </c>
      <c r="C993" s="3">
        <v>-999.9</v>
      </c>
    </row>
    <row r="994" spans="1:3">
      <c r="A994" s="4">
        <v>1779</v>
      </c>
      <c r="B994" s="14">
        <v>8.6</v>
      </c>
      <c r="C994" s="3">
        <v>-999.9</v>
      </c>
    </row>
    <row r="995" spans="1:3">
      <c r="A995" s="4">
        <v>1780</v>
      </c>
      <c r="B995" s="14">
        <v>4.9000000000000004</v>
      </c>
      <c r="C995" s="3">
        <v>-999.9</v>
      </c>
    </row>
    <row r="996" spans="1:3">
      <c r="A996" s="4">
        <v>1781</v>
      </c>
      <c r="B996" s="14">
        <v>10.199999999999999</v>
      </c>
      <c r="C996" s="3">
        <v>-999.9</v>
      </c>
    </row>
    <row r="997" spans="1:3">
      <c r="A997" s="4">
        <v>1782</v>
      </c>
      <c r="B997" s="14">
        <v>4.9000000000000004</v>
      </c>
      <c r="C997" s="3">
        <v>-999.9</v>
      </c>
    </row>
    <row r="998" spans="1:3">
      <c r="A998" s="4">
        <v>1783</v>
      </c>
      <c r="B998" s="14">
        <v>6.6</v>
      </c>
      <c r="C998" s="3">
        <v>-999.9</v>
      </c>
    </row>
    <row r="999" spans="1:3">
      <c r="A999" s="4">
        <v>1784</v>
      </c>
      <c r="B999" s="14">
        <v>6</v>
      </c>
      <c r="C999" s="3">
        <v>-999.9</v>
      </c>
    </row>
    <row r="1000" spans="1:3">
      <c r="A1000" s="4">
        <v>1785</v>
      </c>
      <c r="B1000" s="14">
        <v>5.2</v>
      </c>
      <c r="C1000" s="3">
        <v>-999.9</v>
      </c>
    </row>
    <row r="1001" spans="1:3">
      <c r="A1001" s="4">
        <v>1786</v>
      </c>
      <c r="B1001" s="14">
        <v>5.7</v>
      </c>
      <c r="C1001" s="3">
        <v>-999.9</v>
      </c>
    </row>
    <row r="1002" spans="1:3">
      <c r="A1002" s="4">
        <v>1787</v>
      </c>
      <c r="B1002" s="14">
        <v>6</v>
      </c>
      <c r="C1002" s="3">
        <v>-999.9</v>
      </c>
    </row>
    <row r="1003" spans="1:3">
      <c r="A1003" s="4">
        <v>1788</v>
      </c>
      <c r="B1003" s="14">
        <v>4.9000000000000004</v>
      </c>
      <c r="C1003" s="3">
        <v>-999.9</v>
      </c>
    </row>
    <row r="1004" spans="1:3">
      <c r="A1004" s="4">
        <v>1789</v>
      </c>
      <c r="B1004" s="14">
        <v>5.7</v>
      </c>
      <c r="C1004" s="3">
        <v>-999.9</v>
      </c>
    </row>
    <row r="1005" spans="1:3">
      <c r="A1005" s="4">
        <v>1790</v>
      </c>
      <c r="B1005" s="14">
        <v>2.2000000000000002</v>
      </c>
      <c r="C1005" s="3">
        <v>-999.9</v>
      </c>
    </row>
    <row r="1006" spans="1:3">
      <c r="A1006" s="4">
        <v>1791</v>
      </c>
      <c r="B1006" s="14">
        <v>7.7</v>
      </c>
      <c r="C1006" s="3">
        <v>-999.9</v>
      </c>
    </row>
    <row r="1007" spans="1:3">
      <c r="A1007" s="4">
        <v>1792</v>
      </c>
      <c r="B1007" s="14">
        <v>7.2</v>
      </c>
      <c r="C1007" s="3">
        <v>-999.9</v>
      </c>
    </row>
    <row r="1008" spans="1:3">
      <c r="A1008" s="4">
        <v>1793</v>
      </c>
      <c r="B1008" s="14">
        <v>5.7</v>
      </c>
      <c r="C1008" s="3">
        <v>-999.9</v>
      </c>
    </row>
    <row r="1009" spans="1:3">
      <c r="A1009" s="4">
        <v>1794</v>
      </c>
      <c r="B1009" s="14">
        <v>6.3</v>
      </c>
      <c r="C1009" s="3">
        <v>-999.9</v>
      </c>
    </row>
    <row r="1010" spans="1:3">
      <c r="A1010" s="4">
        <v>1795</v>
      </c>
      <c r="B1010" s="14">
        <v>3.8</v>
      </c>
      <c r="C1010" s="3">
        <v>-999.9</v>
      </c>
    </row>
    <row r="1011" spans="1:3">
      <c r="A1011" s="4">
        <v>1796</v>
      </c>
      <c r="B1011" s="14">
        <v>6.6</v>
      </c>
      <c r="C1011" s="3">
        <v>-999.9</v>
      </c>
    </row>
    <row r="1012" spans="1:3">
      <c r="A1012" s="4">
        <v>1797</v>
      </c>
      <c r="B1012" s="14">
        <v>8.3000000000000007</v>
      </c>
      <c r="C1012" s="3">
        <v>-999.9</v>
      </c>
    </row>
    <row r="1013" spans="1:3">
      <c r="A1013" s="4">
        <v>1798</v>
      </c>
      <c r="B1013" s="14">
        <v>4.5999999999999996</v>
      </c>
      <c r="C1013" s="3">
        <v>-999.9</v>
      </c>
    </row>
    <row r="1014" spans="1:3">
      <c r="A1014" s="4">
        <v>1799</v>
      </c>
      <c r="B1014" s="14">
        <v>6.6</v>
      </c>
      <c r="C1014" s="3">
        <v>-999.9</v>
      </c>
    </row>
    <row r="1015" spans="1:3">
      <c r="A1015" s="4">
        <v>1800</v>
      </c>
      <c r="B1015" s="14">
        <v>6.6</v>
      </c>
      <c r="C1015" s="3">
        <v>-999.9</v>
      </c>
    </row>
    <row r="1016" spans="1:3">
      <c r="A1016" s="4">
        <v>1801</v>
      </c>
      <c r="B1016" s="14">
        <v>6</v>
      </c>
      <c r="C1016" s="3">
        <v>-999.9</v>
      </c>
    </row>
    <row r="1017" spans="1:3">
      <c r="A1017" s="4">
        <v>1802</v>
      </c>
      <c r="B1017" s="14">
        <v>8.6</v>
      </c>
      <c r="C1017" s="3">
        <v>-999.9</v>
      </c>
    </row>
    <row r="1018" spans="1:3">
      <c r="A1018" s="4">
        <v>1803</v>
      </c>
      <c r="B1018" s="14">
        <v>4.5999999999999996</v>
      </c>
      <c r="C1018" s="3">
        <v>-999.9</v>
      </c>
    </row>
    <row r="1019" spans="1:3">
      <c r="A1019" s="4">
        <v>1804</v>
      </c>
      <c r="B1019" s="14">
        <v>6.3</v>
      </c>
      <c r="C1019" s="3">
        <v>-999.9</v>
      </c>
    </row>
    <row r="1020" spans="1:3">
      <c r="A1020" s="4">
        <v>1805</v>
      </c>
      <c r="B1020" s="14">
        <v>9.6</v>
      </c>
      <c r="C1020" s="3">
        <v>-999.9</v>
      </c>
    </row>
    <row r="1021" spans="1:3">
      <c r="A1021" s="4">
        <v>1806</v>
      </c>
      <c r="B1021" s="14">
        <v>3.5</v>
      </c>
      <c r="C1021" s="3">
        <v>-999.9</v>
      </c>
    </row>
    <row r="1022" spans="1:3">
      <c r="A1022" s="4">
        <v>1807</v>
      </c>
      <c r="B1022" s="14">
        <v>3</v>
      </c>
      <c r="C1022" s="3">
        <v>-999.9</v>
      </c>
    </row>
    <row r="1023" spans="1:3">
      <c r="A1023" s="4">
        <v>1808</v>
      </c>
      <c r="B1023" s="14">
        <v>8</v>
      </c>
      <c r="C1023" s="3">
        <v>-999.9</v>
      </c>
    </row>
    <row r="1024" spans="1:3">
      <c r="A1024" s="4">
        <v>1809</v>
      </c>
      <c r="B1024" s="14">
        <v>5.4</v>
      </c>
      <c r="C1024" s="3">
        <v>-999.9</v>
      </c>
    </row>
    <row r="1025" spans="1:3">
      <c r="A1025" s="4">
        <v>1810</v>
      </c>
      <c r="B1025" s="14">
        <v>7.4</v>
      </c>
      <c r="C1025" s="3">
        <v>-999.9</v>
      </c>
    </row>
    <row r="1026" spans="1:3">
      <c r="A1026" s="4">
        <v>1811</v>
      </c>
      <c r="B1026" s="14">
        <v>4.5999999999999996</v>
      </c>
      <c r="C1026" s="3">
        <v>-999.9</v>
      </c>
    </row>
    <row r="1027" spans="1:3">
      <c r="A1027" s="4">
        <v>1812</v>
      </c>
      <c r="B1027" s="14">
        <v>2</v>
      </c>
      <c r="C1027" s="3">
        <v>-999.9</v>
      </c>
    </row>
    <row r="1028" spans="1:3">
      <c r="A1028" s="4">
        <v>1813</v>
      </c>
      <c r="B1028" s="14">
        <v>5.4</v>
      </c>
      <c r="C1028" s="3">
        <v>-999.9</v>
      </c>
    </row>
    <row r="1029" spans="1:3">
      <c r="A1029" s="4">
        <v>1814</v>
      </c>
      <c r="B1029" s="14">
        <v>3.8</v>
      </c>
      <c r="C1029" s="3">
        <v>-999.9</v>
      </c>
    </row>
    <row r="1030" spans="1:3">
      <c r="A1030" s="4">
        <v>1815</v>
      </c>
      <c r="B1030" s="14">
        <v>4.3</v>
      </c>
      <c r="C1030" s="3">
        <v>-999.9</v>
      </c>
    </row>
    <row r="1031" spans="1:3">
      <c r="A1031" s="4">
        <v>1816</v>
      </c>
      <c r="B1031" s="14">
        <v>6.6</v>
      </c>
      <c r="C1031" s="3">
        <v>-999.9</v>
      </c>
    </row>
    <row r="1032" spans="1:3">
      <c r="A1032" s="4">
        <v>1817</v>
      </c>
      <c r="B1032" s="14">
        <v>4.5999999999999996</v>
      </c>
      <c r="C1032" s="3">
        <v>-999.9</v>
      </c>
    </row>
    <row r="1033" spans="1:3">
      <c r="A1033" s="4">
        <v>1818</v>
      </c>
      <c r="B1033" s="14">
        <v>5.7</v>
      </c>
      <c r="C1033" s="3">
        <v>-999.9</v>
      </c>
    </row>
    <row r="1034" spans="1:3">
      <c r="A1034" s="4">
        <v>1819</v>
      </c>
      <c r="B1034" s="14">
        <v>5.7</v>
      </c>
      <c r="C1034" s="3">
        <v>-999.9</v>
      </c>
    </row>
    <row r="1035" spans="1:3">
      <c r="A1035" s="4">
        <v>1820</v>
      </c>
      <c r="B1035" s="14">
        <v>8.9</v>
      </c>
      <c r="C1035" s="3">
        <v>-999.9</v>
      </c>
    </row>
    <row r="1036" spans="1:3">
      <c r="A1036" s="4">
        <v>1821</v>
      </c>
      <c r="B1036" s="14">
        <v>4.9000000000000004</v>
      </c>
      <c r="C1036" s="3">
        <v>-999.9</v>
      </c>
    </row>
    <row r="1037" spans="1:3">
      <c r="A1037" s="4">
        <v>1822</v>
      </c>
      <c r="B1037" s="14">
        <v>6.9</v>
      </c>
      <c r="C1037" s="3">
        <v>-999.9</v>
      </c>
    </row>
    <row r="1038" spans="1:3">
      <c r="A1038" s="4">
        <v>1823</v>
      </c>
      <c r="B1038" s="14">
        <v>5.7</v>
      </c>
      <c r="C1038" s="3">
        <v>-999.9</v>
      </c>
    </row>
    <row r="1039" spans="1:3">
      <c r="A1039" s="4">
        <v>1824</v>
      </c>
      <c r="B1039" s="14">
        <v>5.2</v>
      </c>
      <c r="C1039" s="3">
        <v>-999.9</v>
      </c>
    </row>
    <row r="1040" spans="1:3">
      <c r="A1040" s="4">
        <v>1825</v>
      </c>
      <c r="B1040" s="14">
        <v>3.5</v>
      </c>
      <c r="C1040" s="3">
        <v>-999.9</v>
      </c>
    </row>
    <row r="1041" spans="1:3">
      <c r="A1041" s="4">
        <v>1826</v>
      </c>
      <c r="B1041" s="14">
        <v>4.9000000000000004</v>
      </c>
      <c r="C1041" s="3">
        <v>-999.9</v>
      </c>
    </row>
    <row r="1042" spans="1:3">
      <c r="A1042" s="4">
        <v>1827</v>
      </c>
      <c r="B1042" s="14">
        <v>7.4</v>
      </c>
      <c r="C1042" s="3">
        <v>-999.9</v>
      </c>
    </row>
    <row r="1043" spans="1:3">
      <c r="A1043" s="4">
        <v>1828</v>
      </c>
      <c r="B1043" s="14">
        <v>3.8</v>
      </c>
      <c r="C1043" s="3">
        <v>-999.9</v>
      </c>
    </row>
    <row r="1044" spans="1:3">
      <c r="A1044" s="4">
        <v>1829</v>
      </c>
      <c r="B1044" s="14">
        <v>4.0999999999999996</v>
      </c>
      <c r="C1044" s="3">
        <v>-999.9</v>
      </c>
    </row>
    <row r="1045" spans="1:3">
      <c r="A1045" s="4">
        <v>1830</v>
      </c>
      <c r="B1045" s="14">
        <v>6</v>
      </c>
      <c r="C1045" s="3">
        <v>-999.9</v>
      </c>
    </row>
    <row r="1046" spans="1:3">
      <c r="A1046" s="4">
        <v>1831</v>
      </c>
      <c r="B1046" s="14">
        <v>3.5</v>
      </c>
      <c r="C1046" s="3">
        <v>-999.9</v>
      </c>
    </row>
    <row r="1047" spans="1:3">
      <c r="A1047" s="4">
        <v>1832</v>
      </c>
      <c r="B1047" s="14">
        <v>3.8</v>
      </c>
      <c r="C1047" s="3">
        <v>-999.9</v>
      </c>
    </row>
    <row r="1048" spans="1:3">
      <c r="A1048" s="4">
        <v>1833</v>
      </c>
      <c r="B1048" s="14">
        <v>5.4</v>
      </c>
      <c r="C1048" s="3">
        <v>-999.9</v>
      </c>
    </row>
    <row r="1049" spans="1:3">
      <c r="A1049" s="4">
        <v>1834</v>
      </c>
      <c r="B1049" s="14">
        <v>4.3</v>
      </c>
      <c r="C1049" s="3">
        <v>-999.9</v>
      </c>
    </row>
    <row r="1050" spans="1:3">
      <c r="A1050" s="4">
        <v>1835</v>
      </c>
      <c r="B1050" s="14">
        <v>4.0999999999999996</v>
      </c>
      <c r="C1050" s="3">
        <v>-999.9</v>
      </c>
    </row>
    <row r="1051" spans="1:3">
      <c r="A1051" s="4">
        <v>1836</v>
      </c>
      <c r="B1051" s="14">
        <v>4.0999999999999996</v>
      </c>
      <c r="C1051" s="3">
        <v>-999.9</v>
      </c>
    </row>
    <row r="1052" spans="1:3">
      <c r="A1052" s="4">
        <v>1837</v>
      </c>
      <c r="B1052" s="14">
        <v>4.3</v>
      </c>
      <c r="C1052" s="3">
        <v>-999.9</v>
      </c>
    </row>
    <row r="1053" spans="1:3">
      <c r="A1053" s="4">
        <v>1838</v>
      </c>
      <c r="B1053" s="14">
        <v>4.9000000000000004</v>
      </c>
      <c r="C1053" s="3">
        <v>-999.9</v>
      </c>
    </row>
    <row r="1054" spans="1:3">
      <c r="A1054" s="4">
        <v>1839</v>
      </c>
      <c r="B1054" s="14">
        <v>2</v>
      </c>
      <c r="C1054" s="3">
        <v>-999.9</v>
      </c>
    </row>
    <row r="1055" spans="1:3">
      <c r="A1055" s="4">
        <v>1840</v>
      </c>
      <c r="B1055" s="14">
        <v>6</v>
      </c>
      <c r="C1055" s="3">
        <v>-999.9</v>
      </c>
    </row>
    <row r="1056" spans="1:3">
      <c r="A1056" s="4">
        <v>1841</v>
      </c>
      <c r="B1056" s="14">
        <v>5.4</v>
      </c>
      <c r="C1056" s="3">
        <v>-999.9</v>
      </c>
    </row>
    <row r="1057" spans="1:3">
      <c r="A1057" s="4">
        <v>1842</v>
      </c>
      <c r="B1057" s="14">
        <v>8.6</v>
      </c>
      <c r="C1057" s="3">
        <v>-999.9</v>
      </c>
    </row>
    <row r="1058" spans="1:3">
      <c r="A1058" s="4">
        <v>1843</v>
      </c>
      <c r="B1058" s="14">
        <v>5.7</v>
      </c>
      <c r="C1058" s="3">
        <v>-999.9</v>
      </c>
    </row>
    <row r="1059" spans="1:3">
      <c r="A1059" s="4">
        <v>1844</v>
      </c>
      <c r="B1059" s="14">
        <v>5.7</v>
      </c>
      <c r="C1059" s="3">
        <v>-999.9</v>
      </c>
    </row>
    <row r="1060" spans="1:3">
      <c r="A1060" s="4">
        <v>1845</v>
      </c>
      <c r="B1060" s="14">
        <v>6.9</v>
      </c>
      <c r="C1060" s="3">
        <v>-999.9</v>
      </c>
    </row>
    <row r="1061" spans="1:3">
      <c r="A1061" s="4">
        <v>1846</v>
      </c>
      <c r="B1061" s="14">
        <v>8</v>
      </c>
      <c r="C1061" s="3">
        <v>-999.9</v>
      </c>
    </row>
    <row r="1062" spans="1:3">
      <c r="A1062" s="4">
        <v>1847</v>
      </c>
      <c r="B1062" s="14">
        <v>5.4</v>
      </c>
      <c r="C1062" s="3">
        <v>-999.9</v>
      </c>
    </row>
    <row r="1063" spans="1:3">
      <c r="A1063" s="4">
        <v>1848</v>
      </c>
      <c r="B1063" s="14">
        <v>6.9</v>
      </c>
      <c r="C1063" s="3">
        <v>-999.9</v>
      </c>
    </row>
    <row r="1064" spans="1:3">
      <c r="A1064" s="4">
        <v>1849</v>
      </c>
      <c r="B1064" s="14">
        <v>7.4</v>
      </c>
      <c r="C1064" s="3">
        <v>-999.9</v>
      </c>
    </row>
    <row r="1065" spans="1:3">
      <c r="A1065" s="4">
        <v>1850</v>
      </c>
      <c r="B1065" s="14">
        <v>4.9000000000000004</v>
      </c>
      <c r="C1065" s="3">
        <v>-999.9</v>
      </c>
    </row>
    <row r="1066" spans="1:3">
      <c r="A1066" s="4">
        <v>1851</v>
      </c>
      <c r="B1066" s="14">
        <v>6.9</v>
      </c>
      <c r="C1066" s="3">
        <v>-999.9</v>
      </c>
    </row>
    <row r="1067" spans="1:3">
      <c r="A1067" s="4">
        <v>1852</v>
      </c>
      <c r="B1067" s="14">
        <v>3.8</v>
      </c>
      <c r="C1067" s="3">
        <v>-999.9</v>
      </c>
    </row>
    <row r="1068" spans="1:3">
      <c r="A1068" s="4">
        <v>1853</v>
      </c>
      <c r="B1068" s="14">
        <v>6.9</v>
      </c>
      <c r="C1068" s="3">
        <v>-999.9</v>
      </c>
    </row>
    <row r="1069" spans="1:3">
      <c r="A1069" s="4">
        <v>1854</v>
      </c>
      <c r="B1069" s="14">
        <v>6.9</v>
      </c>
      <c r="C1069" s="3">
        <v>-999.9</v>
      </c>
    </row>
    <row r="1070" spans="1:3">
      <c r="A1070" s="4">
        <v>1855</v>
      </c>
      <c r="B1070" s="14">
        <v>7.2</v>
      </c>
      <c r="C1070" s="3">
        <v>-999.9</v>
      </c>
    </row>
    <row r="1071" spans="1:3">
      <c r="A1071" s="4">
        <v>1856</v>
      </c>
      <c r="B1071" s="14">
        <v>4.3</v>
      </c>
      <c r="C1071" s="3">
        <v>-999.9</v>
      </c>
    </row>
    <row r="1072" spans="1:3">
      <c r="A1072" s="4">
        <v>1857</v>
      </c>
      <c r="B1072" s="14">
        <v>5.2</v>
      </c>
      <c r="C1072" s="3">
        <v>-999.9</v>
      </c>
    </row>
    <row r="1073" spans="1:3">
      <c r="A1073" s="4">
        <v>1858</v>
      </c>
      <c r="B1073" s="14">
        <v>6.3</v>
      </c>
      <c r="C1073" s="3">
        <v>-999.9</v>
      </c>
    </row>
    <row r="1074" spans="1:3">
      <c r="A1074" s="4">
        <v>1859</v>
      </c>
      <c r="B1074" s="14">
        <v>4.5999999999999996</v>
      </c>
      <c r="C1074" s="3">
        <v>-999.9</v>
      </c>
    </row>
    <row r="1075" spans="1:3">
      <c r="A1075" s="4">
        <v>1860</v>
      </c>
      <c r="B1075" s="14">
        <v>3.8</v>
      </c>
      <c r="C1075" s="3">
        <v>-999.9</v>
      </c>
    </row>
    <row r="1076" spans="1:3">
      <c r="A1076" s="4">
        <v>1861</v>
      </c>
      <c r="B1076" s="14">
        <v>7.4</v>
      </c>
      <c r="C1076" s="3">
        <v>-999.9</v>
      </c>
    </row>
    <row r="1077" spans="1:3">
      <c r="A1077" s="4">
        <v>1862</v>
      </c>
      <c r="B1077" s="14">
        <v>2.7</v>
      </c>
      <c r="C1077" s="3">
        <v>-999.9</v>
      </c>
    </row>
    <row r="1078" spans="1:3">
      <c r="A1078" s="4">
        <v>1863</v>
      </c>
      <c r="B1078" s="14">
        <v>2.5</v>
      </c>
      <c r="C1078" s="3">
        <v>-999.9</v>
      </c>
    </row>
    <row r="1079" spans="1:3">
      <c r="A1079" s="4">
        <v>1864</v>
      </c>
      <c r="B1079" s="14">
        <v>6</v>
      </c>
      <c r="C1079" s="3">
        <v>-999.9</v>
      </c>
    </row>
    <row r="1080" spans="1:3">
      <c r="A1080" s="4">
        <v>1865</v>
      </c>
      <c r="B1080" s="14">
        <v>8.3000000000000007</v>
      </c>
      <c r="C1080" s="3">
        <v>-999.9</v>
      </c>
    </row>
    <row r="1081" spans="1:3">
      <c r="A1081" s="4">
        <v>1866</v>
      </c>
      <c r="B1081" s="14">
        <v>6.9</v>
      </c>
      <c r="C1081" s="3">
        <v>-999.9</v>
      </c>
    </row>
    <row r="1082" spans="1:3">
      <c r="A1082" s="4">
        <v>1867</v>
      </c>
      <c r="B1082" s="14">
        <v>7.2</v>
      </c>
      <c r="C1082" s="3">
        <v>-999.9</v>
      </c>
    </row>
    <row r="1083" spans="1:3">
      <c r="A1083" s="4">
        <v>1868</v>
      </c>
      <c r="B1083" s="14">
        <v>6.3</v>
      </c>
      <c r="C1083" s="3">
        <v>-999.9</v>
      </c>
    </row>
    <row r="1084" spans="1:3">
      <c r="A1084" s="4">
        <v>1869</v>
      </c>
      <c r="B1084" s="14">
        <v>6</v>
      </c>
      <c r="C1084" s="3">
        <v>-999.9</v>
      </c>
    </row>
    <row r="1085" spans="1:3">
      <c r="A1085" s="4">
        <v>1870</v>
      </c>
      <c r="B1085" s="14">
        <v>7.7</v>
      </c>
      <c r="C1085" s="3">
        <v>-999.9</v>
      </c>
    </row>
    <row r="1086" spans="1:3">
      <c r="A1086" s="4">
        <v>1871</v>
      </c>
      <c r="B1086" s="14">
        <v>6.3</v>
      </c>
      <c r="C1086" s="3">
        <v>-999.9</v>
      </c>
    </row>
    <row r="1087" spans="1:3">
      <c r="A1087" s="4">
        <v>1872</v>
      </c>
      <c r="B1087" s="14">
        <v>-999.9</v>
      </c>
      <c r="C1087" s="3">
        <v>-999.9</v>
      </c>
    </row>
    <row r="1088" spans="1:3">
      <c r="A1088" s="4">
        <v>1873</v>
      </c>
      <c r="B1088" s="14">
        <v>6.3</v>
      </c>
      <c r="C1088" s="3">
        <v>-999.9</v>
      </c>
    </row>
    <row r="1089" spans="1:3">
      <c r="A1089" s="4">
        <v>1874</v>
      </c>
      <c r="B1089" s="14">
        <v>5.4</v>
      </c>
      <c r="C1089" s="3">
        <v>-999.9</v>
      </c>
    </row>
    <row r="1090" spans="1:3">
      <c r="A1090" s="4">
        <v>1875</v>
      </c>
      <c r="B1090" s="14">
        <v>6.6</v>
      </c>
      <c r="C1090" s="3">
        <v>-999.9</v>
      </c>
    </row>
    <row r="1091" spans="1:3">
      <c r="A1091" s="4">
        <v>1876</v>
      </c>
      <c r="B1091" s="14">
        <v>4.3</v>
      </c>
      <c r="C1091" s="3">
        <v>-999.9</v>
      </c>
    </row>
    <row r="1092" spans="1:3">
      <c r="A1092" s="4">
        <v>1877</v>
      </c>
      <c r="B1092" s="14">
        <v>6.3</v>
      </c>
      <c r="C1092" s="3">
        <v>-999.9</v>
      </c>
    </row>
    <row r="1093" spans="1:3">
      <c r="A1093" s="4">
        <v>1878</v>
      </c>
      <c r="B1093" s="14">
        <v>7.2</v>
      </c>
      <c r="C1093" s="3">
        <v>-999.9</v>
      </c>
    </row>
    <row r="1094" spans="1:3">
      <c r="A1094" s="4">
        <v>1879</v>
      </c>
      <c r="B1094" s="14">
        <v>6.9</v>
      </c>
      <c r="C1094" s="3">
        <v>-999.9</v>
      </c>
    </row>
    <row r="1095" spans="1:3">
      <c r="A1095" s="4">
        <v>1880</v>
      </c>
      <c r="B1095" s="14">
        <v>4.5999999999999996</v>
      </c>
      <c r="C1095" s="3">
        <v>-999.9</v>
      </c>
    </row>
    <row r="1096" spans="1:3">
      <c r="A1096" s="4">
        <v>1881</v>
      </c>
      <c r="B1096" s="14">
        <v>4.0999999999999996</v>
      </c>
      <c r="C1096" s="3">
        <v>4.7</v>
      </c>
    </row>
    <row r="1097" spans="1:3">
      <c r="A1097" s="4">
        <v>1882</v>
      </c>
      <c r="B1097" s="14">
        <v>8.3000000000000007</v>
      </c>
      <c r="C1097" s="3">
        <v>5.5</v>
      </c>
    </row>
    <row r="1098" spans="1:3">
      <c r="A1098" s="4">
        <v>1883</v>
      </c>
      <c r="B1098" s="14">
        <v>5.4</v>
      </c>
      <c r="C1098" s="3">
        <v>5.6</v>
      </c>
    </row>
    <row r="1099" spans="1:3">
      <c r="A1099" s="4">
        <v>1884</v>
      </c>
      <c r="B1099" s="14">
        <v>4.9000000000000004</v>
      </c>
      <c r="C1099" s="3">
        <v>5.7</v>
      </c>
    </row>
    <row r="1100" spans="1:3">
      <c r="A1100" s="4">
        <v>1885</v>
      </c>
      <c r="B1100" s="14">
        <v>3.8</v>
      </c>
      <c r="C1100" s="3">
        <v>3.7</v>
      </c>
    </row>
    <row r="1101" spans="1:3">
      <c r="A1101" s="4">
        <v>1886</v>
      </c>
      <c r="B1101" s="14">
        <v>5.2</v>
      </c>
      <c r="C1101" s="3">
        <v>7.1</v>
      </c>
    </row>
    <row r="1102" spans="1:3">
      <c r="A1102" s="4">
        <v>1887</v>
      </c>
      <c r="B1102" s="14">
        <v>4.9000000000000004</v>
      </c>
      <c r="C1102" s="3">
        <v>5.3</v>
      </c>
    </row>
    <row r="1103" spans="1:3">
      <c r="A1103" s="4">
        <v>1888</v>
      </c>
      <c r="B1103" s="14">
        <v>5.4</v>
      </c>
      <c r="C1103" s="3">
        <v>7.5</v>
      </c>
    </row>
    <row r="1104" spans="1:3">
      <c r="A1104" s="4">
        <v>1889</v>
      </c>
      <c r="B1104" s="14">
        <v>4.9000000000000004</v>
      </c>
      <c r="C1104" s="3">
        <v>6.6</v>
      </c>
    </row>
    <row r="1105" spans="1:3">
      <c r="A1105" s="4">
        <v>1890</v>
      </c>
      <c r="B1105" s="14">
        <v>8</v>
      </c>
      <c r="C1105" s="3">
        <v>8.6</v>
      </c>
    </row>
    <row r="1106" spans="1:3">
      <c r="A1106" s="4">
        <v>1891</v>
      </c>
      <c r="B1106" s="14">
        <v>7.7</v>
      </c>
      <c r="C1106" s="3">
        <v>7.8</v>
      </c>
    </row>
    <row r="1107" spans="1:3">
      <c r="A1107" s="4">
        <v>1892</v>
      </c>
      <c r="B1107" s="14">
        <v>3.2</v>
      </c>
      <c r="C1107" s="3">
        <v>4.7</v>
      </c>
    </row>
    <row r="1108" spans="1:3">
      <c r="A1108" s="4">
        <v>1893</v>
      </c>
      <c r="B1108" s="14">
        <v>4.9000000000000004</v>
      </c>
      <c r="C1108" s="3">
        <v>5</v>
      </c>
    </row>
    <row r="1109" spans="1:3">
      <c r="A1109" s="4">
        <v>1894</v>
      </c>
      <c r="B1109" s="14">
        <v>8</v>
      </c>
      <c r="C1109" s="3">
        <v>7.5</v>
      </c>
    </row>
    <row r="1110" spans="1:3">
      <c r="A1110" s="4">
        <v>1895</v>
      </c>
      <c r="B1110" s="14">
        <v>-999.9</v>
      </c>
      <c r="C1110" s="3">
        <v>6.8</v>
      </c>
    </row>
    <row r="1111" spans="1:3">
      <c r="A1111" s="4">
        <v>1896</v>
      </c>
      <c r="B1111" s="14">
        <v>5.7</v>
      </c>
      <c r="C1111" s="3">
        <v>4.5999999999999996</v>
      </c>
    </row>
    <row r="1112" spans="1:3">
      <c r="A1112" s="4">
        <v>1897</v>
      </c>
      <c r="B1112" s="14">
        <v>5.7</v>
      </c>
      <c r="C1112" s="3">
        <v>6.2</v>
      </c>
    </row>
    <row r="1113" spans="1:3">
      <c r="A1113" s="4">
        <v>1898</v>
      </c>
      <c r="B1113" s="14">
        <v>5.2</v>
      </c>
      <c r="C1113" s="3">
        <v>5.4</v>
      </c>
    </row>
    <row r="1114" spans="1:3">
      <c r="A1114" s="4">
        <v>1899</v>
      </c>
      <c r="B1114" s="14">
        <v>7.7</v>
      </c>
      <c r="C1114" s="3">
        <v>7.1</v>
      </c>
    </row>
    <row r="1115" spans="1:3">
      <c r="A1115" s="4">
        <v>1900</v>
      </c>
      <c r="B1115" s="14">
        <v>6.9</v>
      </c>
      <c r="C1115" s="3">
        <v>5.2</v>
      </c>
    </row>
    <row r="1116" spans="1:3">
      <c r="A1116" s="4">
        <v>1901</v>
      </c>
      <c r="B1116" s="14">
        <v>6.9</v>
      </c>
      <c r="C1116" s="3">
        <v>5.2</v>
      </c>
    </row>
    <row r="1117" spans="1:3">
      <c r="A1117" s="4">
        <v>1902</v>
      </c>
      <c r="B1117" s="14">
        <v>8</v>
      </c>
      <c r="C1117" s="3">
        <v>7.8</v>
      </c>
    </row>
    <row r="1118" spans="1:3">
      <c r="A1118" s="4">
        <v>1903</v>
      </c>
      <c r="B1118" s="14">
        <v>7.7</v>
      </c>
      <c r="C1118" s="3">
        <v>8.5</v>
      </c>
    </row>
    <row r="1119" spans="1:3">
      <c r="A1119" s="4">
        <v>1904</v>
      </c>
      <c r="B1119" s="14">
        <v>5.2</v>
      </c>
      <c r="C1119" s="3">
        <v>6.3</v>
      </c>
    </row>
    <row r="1120" spans="1:3">
      <c r="A1120" s="4">
        <v>1905</v>
      </c>
      <c r="B1120" s="14">
        <v>6</v>
      </c>
      <c r="C1120" s="3">
        <v>6.4</v>
      </c>
    </row>
    <row r="1121" spans="1:3">
      <c r="A1121" s="4">
        <v>1906</v>
      </c>
      <c r="B1121" s="14">
        <v>6</v>
      </c>
      <c r="C1121" s="3">
        <v>6.6</v>
      </c>
    </row>
    <row r="1122" spans="1:3">
      <c r="A1122" s="4">
        <v>1907</v>
      </c>
      <c r="B1122" s="14">
        <v>6.6</v>
      </c>
      <c r="C1122" s="3">
        <v>5.4</v>
      </c>
    </row>
    <row r="1123" spans="1:3">
      <c r="A1123" s="4">
        <v>1908</v>
      </c>
      <c r="B1123" s="14">
        <v>6.9</v>
      </c>
      <c r="C1123" s="3">
        <v>6.2</v>
      </c>
    </row>
    <row r="1124" spans="1:3">
      <c r="A1124" s="4">
        <v>1909</v>
      </c>
      <c r="B1124" s="14">
        <v>5.2</v>
      </c>
      <c r="C1124" s="3">
        <v>5.6</v>
      </c>
    </row>
    <row r="1125" spans="1:3">
      <c r="A1125" s="4">
        <v>1910</v>
      </c>
      <c r="B1125" s="14">
        <v>6.3</v>
      </c>
      <c r="C1125" s="3">
        <v>4.7</v>
      </c>
    </row>
    <row r="1126" spans="1:3">
      <c r="A1126" s="4">
        <v>1911</v>
      </c>
      <c r="B1126" s="14">
        <v>8</v>
      </c>
      <c r="C1126" s="3">
        <v>7.7</v>
      </c>
    </row>
    <row r="1127" spans="1:3">
      <c r="A1127" s="4">
        <v>1912</v>
      </c>
      <c r="B1127" s="14">
        <v>6</v>
      </c>
      <c r="C1127" s="3">
        <v>7</v>
      </c>
    </row>
    <row r="1128" spans="1:3">
      <c r="A1128" s="4">
        <v>1913</v>
      </c>
      <c r="B1128" s="14">
        <v>6.6</v>
      </c>
      <c r="C1128" s="3">
        <v>4.5999999999999996</v>
      </c>
    </row>
    <row r="1129" spans="1:3">
      <c r="A1129" s="4">
        <v>1914</v>
      </c>
      <c r="B1129" s="14">
        <v>6.9</v>
      </c>
      <c r="C1129" s="3">
        <v>9</v>
      </c>
    </row>
    <row r="1130" spans="1:3">
      <c r="A1130" s="4">
        <v>1915</v>
      </c>
      <c r="B1130" s="14">
        <v>6.9</v>
      </c>
      <c r="C1130" s="3">
        <v>5.6</v>
      </c>
    </row>
    <row r="1131" spans="1:3">
      <c r="A1131" s="4">
        <v>1916</v>
      </c>
      <c r="B1131" s="14">
        <v>4.0999999999999996</v>
      </c>
      <c r="C1131" s="3">
        <v>4.9000000000000004</v>
      </c>
    </row>
    <row r="1132" spans="1:3">
      <c r="A1132" s="4">
        <v>1917</v>
      </c>
      <c r="B1132" s="14">
        <v>6.6</v>
      </c>
      <c r="C1132" s="3">
        <v>6.1</v>
      </c>
    </row>
    <row r="1133" spans="1:3">
      <c r="A1133" s="4">
        <v>1918</v>
      </c>
      <c r="B1133" s="14">
        <v>6.3</v>
      </c>
      <c r="C1133" s="3">
        <v>6.5</v>
      </c>
    </row>
    <row r="1134" spans="1:3">
      <c r="A1134" s="4">
        <v>1919</v>
      </c>
      <c r="B1134" s="14">
        <v>-999.9</v>
      </c>
      <c r="C1134" s="3">
        <v>7.5</v>
      </c>
    </row>
    <row r="1135" spans="1:3">
      <c r="A1135" s="4">
        <v>1920</v>
      </c>
      <c r="B1135" s="14">
        <v>6.3</v>
      </c>
      <c r="C1135" s="3">
        <v>7.2</v>
      </c>
    </row>
    <row r="1136" spans="1:3">
      <c r="A1136" s="4">
        <v>1921</v>
      </c>
      <c r="B1136" s="14">
        <v>-999.9</v>
      </c>
      <c r="C1136" s="3">
        <v>5.3</v>
      </c>
    </row>
    <row r="1137" spans="1:3">
      <c r="A1137" s="4">
        <v>1922</v>
      </c>
      <c r="B1137" s="14">
        <v>7.2</v>
      </c>
      <c r="C1137" s="3">
        <v>5.8</v>
      </c>
    </row>
    <row r="1138" spans="1:3">
      <c r="A1138" s="4">
        <v>1923</v>
      </c>
      <c r="B1138" s="14">
        <v>8.3000000000000007</v>
      </c>
      <c r="C1138" s="3">
        <v>8.1</v>
      </c>
    </row>
    <row r="1139" spans="1:3">
      <c r="A1139" s="4">
        <v>1924</v>
      </c>
      <c r="B1139" s="14">
        <v>4.3</v>
      </c>
      <c r="C1139" s="3">
        <v>4</v>
      </c>
    </row>
    <row r="1140" spans="1:3">
      <c r="A1140" s="4">
        <v>1925</v>
      </c>
      <c r="B1140" s="14">
        <v>5.2</v>
      </c>
      <c r="C1140" s="3">
        <v>5.3</v>
      </c>
    </row>
    <row r="1141" spans="1:3">
      <c r="A1141" s="4">
        <v>1926</v>
      </c>
      <c r="B1141" s="14">
        <v>5.2</v>
      </c>
      <c r="C1141" s="3">
        <v>5.4</v>
      </c>
    </row>
    <row r="1142" spans="1:3">
      <c r="A1142" s="4">
        <v>1927</v>
      </c>
      <c r="B1142" s="14">
        <v>5.4</v>
      </c>
      <c r="C1142" s="3">
        <v>6.1</v>
      </c>
    </row>
    <row r="1143" spans="1:3">
      <c r="A1143" s="4">
        <v>1928</v>
      </c>
      <c r="B1143" s="14">
        <v>5.4</v>
      </c>
      <c r="C1143" s="3">
        <v>6.4</v>
      </c>
    </row>
    <row r="1144" spans="1:3">
      <c r="A1144" s="4">
        <v>1929</v>
      </c>
      <c r="B1144" s="14">
        <v>6.6</v>
      </c>
      <c r="C1144" s="3">
        <v>5.9</v>
      </c>
    </row>
    <row r="1145" spans="1:3">
      <c r="A1145" s="4">
        <v>1930</v>
      </c>
      <c r="B1145" s="14">
        <v>8.9</v>
      </c>
      <c r="C1145" s="3">
        <v>8.3000000000000007</v>
      </c>
    </row>
    <row r="1146" spans="1:3">
      <c r="A1146" s="4">
        <v>1931</v>
      </c>
      <c r="B1146" s="14">
        <v>6</v>
      </c>
      <c r="C1146" s="3">
        <v>6.7</v>
      </c>
    </row>
    <row r="1147" spans="1:3">
      <c r="A1147" s="4">
        <v>1932</v>
      </c>
      <c r="B1147" s="14">
        <v>6</v>
      </c>
      <c r="C1147" s="3">
        <v>5.8</v>
      </c>
    </row>
    <row r="1148" spans="1:3">
      <c r="A1148" s="4">
        <v>1933</v>
      </c>
      <c r="B1148" s="14">
        <v>5.7</v>
      </c>
      <c r="C1148" s="3">
        <v>5.2</v>
      </c>
    </row>
    <row r="1149" spans="1:3">
      <c r="A1149" s="4">
        <v>1934</v>
      </c>
      <c r="B1149" s="14">
        <v>6.3</v>
      </c>
      <c r="C1149" s="3">
        <v>5.5</v>
      </c>
    </row>
    <row r="1150" spans="1:3">
      <c r="A1150" s="4">
        <v>1935</v>
      </c>
      <c r="B1150" s="14">
        <v>6.9</v>
      </c>
      <c r="C1150" s="3">
        <v>6.8</v>
      </c>
    </row>
    <row r="1151" spans="1:3">
      <c r="A1151" s="4">
        <v>1936</v>
      </c>
      <c r="B1151" s="14">
        <v>4.3</v>
      </c>
      <c r="C1151" s="3">
        <v>4.5</v>
      </c>
    </row>
    <row r="1152" spans="1:3">
      <c r="A1152" s="4">
        <v>1937</v>
      </c>
      <c r="B1152" s="14">
        <v>7.4</v>
      </c>
      <c r="C1152" s="3">
        <v>7.3</v>
      </c>
    </row>
    <row r="1153" spans="1:3">
      <c r="A1153" s="4">
        <v>1938</v>
      </c>
      <c r="B1153" s="14">
        <v>8</v>
      </c>
      <c r="C1153" s="3">
        <v>9</v>
      </c>
    </row>
    <row r="1154" spans="1:3">
      <c r="A1154" s="4">
        <v>1939</v>
      </c>
      <c r="B1154" s="14">
        <v>6.3</v>
      </c>
      <c r="C1154" s="3">
        <v>6.8</v>
      </c>
    </row>
    <row r="1155" spans="1:3">
      <c r="A1155" s="4">
        <v>1940</v>
      </c>
      <c r="B1155" s="14">
        <v>4.5999999999999996</v>
      </c>
      <c r="C1155" s="3">
        <v>6.3</v>
      </c>
    </row>
    <row r="1156" spans="1:3">
      <c r="A1156" s="4">
        <v>1941</v>
      </c>
      <c r="B1156" s="14">
        <v>7.4</v>
      </c>
      <c r="C1156" s="3">
        <v>7.7</v>
      </c>
    </row>
    <row r="1157" spans="1:3">
      <c r="A1157" s="4">
        <v>1942</v>
      </c>
      <c r="B1157" s="14">
        <v>8.6</v>
      </c>
      <c r="C1157" s="3">
        <v>9.9</v>
      </c>
    </row>
    <row r="1158" spans="1:3">
      <c r="A1158" s="4">
        <v>1943</v>
      </c>
      <c r="B1158" s="14">
        <v>7.2</v>
      </c>
      <c r="C1158" s="3">
        <v>6.1</v>
      </c>
    </row>
    <row r="1159" spans="1:3">
      <c r="A1159" s="4">
        <v>1944</v>
      </c>
      <c r="B1159" s="14">
        <v>7.4</v>
      </c>
      <c r="C1159" s="3">
        <v>5.7</v>
      </c>
    </row>
    <row r="1160" spans="1:3">
      <c r="A1160" s="4">
        <v>1945</v>
      </c>
      <c r="B1160" s="14">
        <v>-999.9</v>
      </c>
      <c r="C1160" s="3">
        <v>6.6</v>
      </c>
    </row>
    <row r="1161" spans="1:3">
      <c r="A1161" s="4">
        <v>1946</v>
      </c>
      <c r="B1161" s="14">
        <v>8.3000000000000007</v>
      </c>
      <c r="C1161" s="3">
        <v>6.1</v>
      </c>
    </row>
    <row r="1162" spans="1:3">
      <c r="A1162" s="4">
        <v>1947</v>
      </c>
      <c r="B1162" s="14">
        <v>5.4</v>
      </c>
      <c r="C1162" s="3">
        <v>5.4</v>
      </c>
    </row>
    <row r="1163" spans="1:3">
      <c r="A1163" s="4">
        <v>1948</v>
      </c>
      <c r="B1163" s="14">
        <v>6.9</v>
      </c>
      <c r="C1163" s="3">
        <v>6.4</v>
      </c>
    </row>
    <row r="1164" spans="1:3">
      <c r="A1164" s="4">
        <v>1949</v>
      </c>
      <c r="B1164" s="14">
        <v>5.4</v>
      </c>
      <c r="C1164" s="3">
        <v>5.5</v>
      </c>
    </row>
    <row r="1165" spans="1:3">
      <c r="A1165" s="4">
        <v>1950</v>
      </c>
      <c r="B1165" s="14">
        <v>7.7</v>
      </c>
      <c r="C1165" s="3">
        <v>6.8</v>
      </c>
    </row>
    <row r="1166" spans="1:3">
      <c r="A1166" s="4">
        <v>1951</v>
      </c>
      <c r="B1166" s="14">
        <v>8</v>
      </c>
      <c r="C1166" s="3">
        <v>7.4</v>
      </c>
    </row>
    <row r="1167" spans="1:3">
      <c r="A1167" s="4">
        <v>1952</v>
      </c>
      <c r="B1167" s="14">
        <v>6</v>
      </c>
      <c r="C1167" s="3">
        <v>6.8</v>
      </c>
    </row>
    <row r="1168" spans="1:3">
      <c r="A1168" s="4">
        <v>1953</v>
      </c>
      <c r="B1168" s="14">
        <v>7.2</v>
      </c>
      <c r="C1168" s="3">
        <v>8.6</v>
      </c>
    </row>
    <row r="1169" spans="1:3">
      <c r="A1169" s="4">
        <v>1954</v>
      </c>
      <c r="B1169" s="14">
        <v>8</v>
      </c>
      <c r="C1169" s="3">
        <v>7.6</v>
      </c>
    </row>
    <row r="1170" spans="1:3">
      <c r="A1170" s="4">
        <v>1955</v>
      </c>
      <c r="B1170" s="14">
        <v>8.3000000000000007</v>
      </c>
      <c r="C1170" s="3">
        <v>8.9</v>
      </c>
    </row>
    <row r="1171" spans="1:3">
      <c r="A1171" s="4">
        <v>1956</v>
      </c>
      <c r="B1171" s="14">
        <v>7.7</v>
      </c>
      <c r="C1171" s="3">
        <v>8.3000000000000007</v>
      </c>
    </row>
    <row r="1172" spans="1:3">
      <c r="A1172" s="4">
        <v>1957</v>
      </c>
      <c r="B1172" s="14">
        <v>6.6</v>
      </c>
      <c r="C1172" s="3">
        <v>5.2</v>
      </c>
    </row>
    <row r="1173" spans="1:3">
      <c r="A1173" s="4">
        <v>1958</v>
      </c>
      <c r="B1173" s="14">
        <v>7.7</v>
      </c>
      <c r="C1173" s="3">
        <v>7.5</v>
      </c>
    </row>
    <row r="1174" spans="1:3">
      <c r="A1174" s="4">
        <v>1959</v>
      </c>
      <c r="B1174" s="14">
        <v>9.9</v>
      </c>
      <c r="C1174" s="3">
        <v>9</v>
      </c>
    </row>
    <row r="1175" spans="1:3">
      <c r="A1175" s="4">
        <v>1960</v>
      </c>
      <c r="B1175" s="14">
        <v>8.9</v>
      </c>
      <c r="C1175" s="3">
        <v>8.9</v>
      </c>
    </row>
    <row r="1176" spans="1:3">
      <c r="A1176" s="4">
        <v>1961</v>
      </c>
      <c r="B1176" s="14">
        <v>7.7</v>
      </c>
      <c r="C1176" s="3">
        <v>8</v>
      </c>
    </row>
    <row r="1177" spans="1:3">
      <c r="A1177" s="4">
        <v>1962</v>
      </c>
      <c r="B1177" s="14">
        <v>6.9</v>
      </c>
      <c r="C1177" s="3">
        <v>7.3</v>
      </c>
    </row>
    <row r="1178" spans="1:3">
      <c r="A1178" s="4">
        <v>1963</v>
      </c>
      <c r="B1178" s="14">
        <v>7.2</v>
      </c>
      <c r="C1178" s="3">
        <v>7</v>
      </c>
    </row>
    <row r="1179" spans="1:3">
      <c r="A1179" s="4">
        <v>1964</v>
      </c>
      <c r="B1179" s="14">
        <v>7.7</v>
      </c>
      <c r="C1179" s="3">
        <v>6.6</v>
      </c>
    </row>
    <row r="1180" spans="1:3">
      <c r="A1180" s="4">
        <v>1965</v>
      </c>
      <c r="B1180" s="14">
        <v>4.5999999999999996</v>
      </c>
      <c r="C1180" s="3">
        <v>5.5</v>
      </c>
    </row>
    <row r="1181" spans="1:3">
      <c r="A1181" s="4">
        <v>1966</v>
      </c>
      <c r="B1181" s="14">
        <v>8.3000000000000007</v>
      </c>
      <c r="C1181" s="3">
        <v>8.5</v>
      </c>
    </row>
    <row r="1182" spans="1:3">
      <c r="A1182" s="4">
        <v>1967</v>
      </c>
      <c r="B1182" s="14">
        <v>8.3000000000000007</v>
      </c>
      <c r="C1182" s="3">
        <v>7.7</v>
      </c>
    </row>
    <row r="1183" spans="1:3">
      <c r="A1183" s="4">
        <v>1968</v>
      </c>
      <c r="B1183" s="14">
        <v>7.7</v>
      </c>
      <c r="C1183" s="3">
        <v>8</v>
      </c>
    </row>
    <row r="1184" spans="1:3">
      <c r="A1184" s="4">
        <v>1969</v>
      </c>
      <c r="B1184" s="14">
        <v>7.2</v>
      </c>
      <c r="C1184" s="3">
        <v>6.9</v>
      </c>
    </row>
    <row r="1185" spans="1:3">
      <c r="A1185" s="4">
        <v>1970</v>
      </c>
      <c r="B1185" s="14">
        <v>5.4</v>
      </c>
      <c r="C1185" s="3">
        <v>5</v>
      </c>
    </row>
    <row r="1186" spans="1:3">
      <c r="A1186" s="4">
        <v>1971</v>
      </c>
      <c r="B1186" s="14">
        <v>8</v>
      </c>
      <c r="C1186" s="3">
        <v>7.4</v>
      </c>
    </row>
    <row r="1187" spans="1:3">
      <c r="A1187" s="4">
        <v>1972</v>
      </c>
      <c r="B1187" s="14">
        <v>7.7</v>
      </c>
      <c r="C1187" s="3">
        <v>8.8000000000000007</v>
      </c>
    </row>
    <row r="1188" spans="1:3">
      <c r="A1188" s="4">
        <v>1973</v>
      </c>
      <c r="B1188" s="14">
        <v>8.3000000000000007</v>
      </c>
      <c r="C1188" s="3">
        <v>7.8</v>
      </c>
    </row>
    <row r="1189" spans="1:3">
      <c r="A1189" s="4">
        <v>1974</v>
      </c>
      <c r="B1189" s="14">
        <v>7.7</v>
      </c>
      <c r="C1189" s="3">
        <v>7</v>
      </c>
    </row>
    <row r="1190" spans="1:3">
      <c r="A1190" s="4">
        <v>1975</v>
      </c>
      <c r="B1190" s="14">
        <v>7.4</v>
      </c>
      <c r="C1190" s="3">
        <v>7.4</v>
      </c>
    </row>
    <row r="1191" spans="1:3">
      <c r="A1191" s="4">
        <v>1976</v>
      </c>
      <c r="B1191" s="14">
        <v>7.7</v>
      </c>
      <c r="C1191" s="3">
        <v>7.9</v>
      </c>
    </row>
    <row r="1192" spans="1:3">
      <c r="A1192" s="4">
        <v>1977</v>
      </c>
      <c r="B1192" s="14">
        <v>9.6</v>
      </c>
      <c r="C1192" s="3">
        <v>8.6999999999999993</v>
      </c>
    </row>
    <row r="1193" spans="1:3">
      <c r="A1193" s="4">
        <v>1978</v>
      </c>
      <c r="B1193" s="14">
        <v>6.3</v>
      </c>
      <c r="C1193" s="3">
        <v>7.6</v>
      </c>
    </row>
    <row r="1194" spans="1:3">
      <c r="A1194" s="4">
        <v>1979</v>
      </c>
      <c r="B1194" s="14">
        <v>8.3000000000000007</v>
      </c>
      <c r="C1194" s="3">
        <v>8</v>
      </c>
    </row>
    <row r="1195" spans="1:3">
      <c r="A1195" s="4">
        <v>1980</v>
      </c>
      <c r="B1195" s="14">
        <v>6.9</v>
      </c>
      <c r="C1195" s="3">
        <v>7.3</v>
      </c>
    </row>
    <row r="1196" spans="1:3">
      <c r="A1196" s="4">
        <v>1981</v>
      </c>
      <c r="B1196" s="14">
        <v>7.7</v>
      </c>
      <c r="C1196" s="3">
        <v>8.3000000000000007</v>
      </c>
    </row>
    <row r="1197" spans="1:3">
      <c r="A1197" s="4">
        <v>1982</v>
      </c>
      <c r="B1197" s="14">
        <v>9.6</v>
      </c>
      <c r="C1197" s="3">
        <v>8.6</v>
      </c>
    </row>
    <row r="1198" spans="1:3">
      <c r="A1198" s="4">
        <v>1983</v>
      </c>
      <c r="B1198" s="14">
        <v>7.7</v>
      </c>
      <c r="C1198" s="3">
        <v>7.8</v>
      </c>
    </row>
    <row r="1199" spans="1:3">
      <c r="A1199" s="4">
        <v>1984</v>
      </c>
      <c r="B1199" s="14">
        <v>4.9000000000000004</v>
      </c>
      <c r="C1199" s="3">
        <v>5.0999999999999996</v>
      </c>
    </row>
    <row r="1200" spans="1:3">
      <c r="A1200" s="4">
        <v>1985</v>
      </c>
      <c r="B1200" s="14">
        <v>7.7</v>
      </c>
      <c r="C1200" s="3">
        <v>8.5</v>
      </c>
    </row>
    <row r="1201" spans="1:3">
      <c r="A1201" s="4">
        <v>1986</v>
      </c>
      <c r="B1201" s="14">
        <v>6.9</v>
      </c>
      <c r="C1201" s="3">
        <v>7.6</v>
      </c>
    </row>
    <row r="1202" spans="1:3">
      <c r="A1202" s="4">
        <v>1987</v>
      </c>
      <c r="B1202" s="14">
        <v>8.9</v>
      </c>
      <c r="C1202" s="3">
        <v>8.1999999999999993</v>
      </c>
    </row>
    <row r="1203" spans="1:3">
      <c r="A1203" s="4">
        <v>1988</v>
      </c>
      <c r="B1203" s="14">
        <v>5.7</v>
      </c>
      <c r="C1203" s="3">
        <v>7.3</v>
      </c>
    </row>
    <row r="1204" spans="1:3">
      <c r="A1204" s="4">
        <v>1989</v>
      </c>
      <c r="B1204" s="14">
        <v>9.6</v>
      </c>
      <c r="C1204" s="3">
        <v>8.1999999999999993</v>
      </c>
    </row>
    <row r="1205" spans="1:3">
      <c r="A1205" s="4">
        <v>1990</v>
      </c>
      <c r="B1205" s="14">
        <v>11.2</v>
      </c>
      <c r="C1205" s="3">
        <v>9.3000000000000007</v>
      </c>
    </row>
    <row r="1206" spans="1:3">
      <c r="A1206" s="4">
        <v>1991</v>
      </c>
      <c r="B1206" s="14">
        <v>8.3000000000000007</v>
      </c>
      <c r="C1206" s="3">
        <v>9.4</v>
      </c>
    </row>
    <row r="1207" spans="1:3">
      <c r="A1207" s="4">
        <v>1992</v>
      </c>
      <c r="B1207" s="14">
        <v>9.3000000000000007</v>
      </c>
      <c r="C1207" s="3">
        <v>9.6999999999999993</v>
      </c>
    </row>
    <row r="1208" spans="1:3">
      <c r="A1208" s="4">
        <v>1993</v>
      </c>
      <c r="B1208" s="14">
        <v>8.3000000000000007</v>
      </c>
      <c r="C1208" s="3">
        <v>7.6</v>
      </c>
    </row>
    <row r="1209" spans="1:3">
      <c r="A1209" s="4">
        <v>1994</v>
      </c>
      <c r="B1209" s="14">
        <v>7.7</v>
      </c>
      <c r="C1209" s="3">
        <v>7.1</v>
      </c>
    </row>
    <row r="1210" spans="1:3">
      <c r="A1210" s="4">
        <v>1995</v>
      </c>
      <c r="B1210" s="14">
        <v>7.7</v>
      </c>
      <c r="C1210" s="3">
        <v>8.6</v>
      </c>
    </row>
    <row r="1211" spans="1:3">
      <c r="A1211" s="4">
        <v>1996</v>
      </c>
      <c r="B1211" s="14">
        <v>6.6</v>
      </c>
      <c r="C1211" s="3">
        <v>7.7</v>
      </c>
    </row>
    <row r="1212" spans="1:3">
      <c r="A1212" s="4">
        <v>1997</v>
      </c>
      <c r="B1212" s="14">
        <v>8.3000000000000007</v>
      </c>
      <c r="C1212" s="3">
        <v>9.3000000000000007</v>
      </c>
    </row>
    <row r="1213" spans="1:3">
      <c r="A1213" s="4">
        <v>1998</v>
      </c>
      <c r="B1213" s="14">
        <v>10.199999999999999</v>
      </c>
      <c r="C1213" s="3">
        <v>9.6999999999999993</v>
      </c>
    </row>
    <row r="1214" spans="1:3">
      <c r="A1214" s="4">
        <v>1999</v>
      </c>
      <c r="B1214" s="14">
        <v>9.3000000000000007</v>
      </c>
      <c r="C1214" s="3">
        <v>9.9</v>
      </c>
    </row>
    <row r="1215" spans="1:3">
      <c r="A1215" s="4">
        <v>2000</v>
      </c>
      <c r="B1215" s="14">
        <v>7.4</v>
      </c>
      <c r="C1215" s="3">
        <v>7.5</v>
      </c>
    </row>
    <row r="1216" spans="1:3">
      <c r="A1216" s="4">
        <v>2001</v>
      </c>
      <c r="B1216" s="14">
        <v>8.6</v>
      </c>
      <c r="C1216" s="3">
        <v>8.6</v>
      </c>
    </row>
    <row r="1217" spans="1:3">
      <c r="A1217" s="4">
        <v>2002</v>
      </c>
      <c r="B1217" s="14">
        <v>10.199999999999999</v>
      </c>
      <c r="C1217" s="3">
        <v>10.3</v>
      </c>
    </row>
    <row r="1218" spans="1:3">
      <c r="A1218" s="4">
        <v>2003</v>
      </c>
      <c r="B1218" s="14">
        <v>8</v>
      </c>
      <c r="C1218" s="3">
        <v>7.3</v>
      </c>
    </row>
    <row r="1219" spans="1:3">
      <c r="A1219" s="4">
        <v>2004</v>
      </c>
      <c r="B1219" s="14">
        <v>9.9</v>
      </c>
      <c r="C1219" s="3">
        <v>9.1</v>
      </c>
    </row>
    <row r="1220" spans="1:3">
      <c r="A1220" s="4">
        <v>2005</v>
      </c>
      <c r="B1220" s="14">
        <v>7.7</v>
      </c>
      <c r="C1220" s="3">
        <v>7.7</v>
      </c>
    </row>
    <row r="1221" spans="1:3">
      <c r="A1221" s="4">
        <v>2006</v>
      </c>
      <c r="B1221" s="14">
        <v>8</v>
      </c>
      <c r="C1221" s="3">
        <v>7.5</v>
      </c>
    </row>
    <row r="1222" spans="1:3">
      <c r="A1222" s="4">
        <v>2007</v>
      </c>
      <c r="B1222" s="14">
        <v>8.3000000000000007</v>
      </c>
      <c r="C1222" s="3">
        <v>8.6</v>
      </c>
    </row>
    <row r="1223" spans="1:3">
      <c r="A1223" s="4">
        <v>2008</v>
      </c>
      <c r="B1223" s="14">
        <v>8.9</v>
      </c>
      <c r="C1223" s="3">
        <v>9.6</v>
      </c>
    </row>
    <row r="1224" spans="1:3">
      <c r="A1224" s="4">
        <v>2009</v>
      </c>
      <c r="B1224" s="14">
        <v>8.9</v>
      </c>
      <c r="C1224" s="3">
        <v>8.8000000000000007</v>
      </c>
    </row>
    <row r="1225" spans="1:3">
      <c r="A1225" s="4">
        <v>2010</v>
      </c>
      <c r="B1225" s="14">
        <v>8.9</v>
      </c>
      <c r="C1225" s="3">
        <v>8.5</v>
      </c>
    </row>
    <row r="1226" spans="1:3">
      <c r="A1226" s="4">
        <v>2011</v>
      </c>
      <c r="B1226" s="14">
        <v>-999.9</v>
      </c>
      <c r="C1226" s="3">
        <v>-999.9</v>
      </c>
    </row>
  </sheetData>
  <printOptions gridLines="1" gridLinesSet="0"/>
  <pageMargins left="0.75" right="0.75" top="1" bottom="1" header="0.5" footer="0.5"/>
  <headerFooter alignWithMargins="0">
    <oddHeader>&amp;A</oddHeader>
    <oddFooter>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7"/>
  <sheetViews>
    <sheetView workbookViewId="0">
      <selection activeCell="A14" sqref="A14"/>
    </sheetView>
  </sheetViews>
  <sheetFormatPr baseColWidth="10" defaultColWidth="11" defaultRowHeight="16"/>
  <cols>
    <col min="1" max="1" width="10.5703125" style="4" customWidth="1"/>
    <col min="2" max="7" width="10.5703125" style="5" customWidth="1"/>
    <col min="8" max="16384" width="11" style="3"/>
  </cols>
  <sheetData>
    <row r="1" spans="1:1">
      <c r="A1" s="6" t="s">
        <v>6</v>
      </c>
    </row>
    <row r="2" spans="1:1">
      <c r="A2" s="6" t="s">
        <v>1</v>
      </c>
    </row>
    <row r="3" spans="1:1">
      <c r="A3" s="6" t="s">
        <v>2</v>
      </c>
    </row>
    <row r="4" spans="1:1">
      <c r="A4" s="6" t="s">
        <v>3</v>
      </c>
    </row>
    <row r="5" spans="1:1">
      <c r="A5" s="6" t="s">
        <v>5</v>
      </c>
    </row>
    <row r="6" spans="1:1">
      <c r="A6" s="6"/>
    </row>
    <row r="7" spans="1:1">
      <c r="A7" s="7" t="s">
        <v>7</v>
      </c>
    </row>
    <row r="8" spans="1:1">
      <c r="A8" s="7" t="s">
        <v>8</v>
      </c>
    </row>
    <row r="9" spans="1:1">
      <c r="A9" s="7" t="s">
        <v>9</v>
      </c>
    </row>
    <row r="10" spans="1:1">
      <c r="A10" s="7" t="s">
        <v>4</v>
      </c>
    </row>
    <row r="11" spans="1:1">
      <c r="A11" s="7" t="s">
        <v>14</v>
      </c>
    </row>
    <row r="12" spans="1:1">
      <c r="A12" s="7" t="s">
        <v>15</v>
      </c>
    </row>
    <row r="13" spans="1:1">
      <c r="A13" s="7"/>
    </row>
    <row r="14" spans="1:1">
      <c r="A14" s="7" t="s">
        <v>16</v>
      </c>
    </row>
    <row r="17" spans="1:7" ht="60.75" customHeight="1">
      <c r="A17" s="1" t="s">
        <v>0</v>
      </c>
      <c r="B17" s="2" t="s">
        <v>11</v>
      </c>
      <c r="C17" s="2" t="s">
        <v>12</v>
      </c>
      <c r="D17" s="2" t="s">
        <v>13</v>
      </c>
      <c r="E17" s="2" t="s">
        <v>10</v>
      </c>
      <c r="F17" s="2" t="s">
        <v>17</v>
      </c>
      <c r="G17" s="2" t="s">
        <v>18</v>
      </c>
    </row>
    <row r="18" spans="1:7">
      <c r="A18" s="4">
        <v>816</v>
      </c>
      <c r="B18" s="5">
        <v>-50</v>
      </c>
      <c r="C18" s="5">
        <v>-50</v>
      </c>
      <c r="D18" s="5">
        <v>-50</v>
      </c>
      <c r="E18" s="5">
        <v>-50</v>
      </c>
      <c r="F18" s="5">
        <v>-50</v>
      </c>
      <c r="G18" s="5">
        <v>-50</v>
      </c>
    </row>
    <row r="19" spans="1:7">
      <c r="A19" s="4">
        <v>817</v>
      </c>
      <c r="B19" s="5">
        <v>-50</v>
      </c>
      <c r="C19" s="5">
        <v>-50</v>
      </c>
      <c r="D19" s="5">
        <v>-50</v>
      </c>
      <c r="E19" s="5">
        <v>-50</v>
      </c>
      <c r="F19" s="5">
        <v>-50</v>
      </c>
      <c r="G19" s="5">
        <v>-50</v>
      </c>
    </row>
    <row r="20" spans="1:7">
      <c r="A20" s="4">
        <v>818</v>
      </c>
      <c r="B20" s="5">
        <v>-50</v>
      </c>
      <c r="C20" s="5">
        <v>-50</v>
      </c>
      <c r="D20" s="5">
        <v>-50</v>
      </c>
      <c r="E20" s="5">
        <v>-50</v>
      </c>
      <c r="F20" s="5">
        <v>-50</v>
      </c>
      <c r="G20" s="5">
        <v>-50</v>
      </c>
    </row>
    <row r="21" spans="1:7">
      <c r="A21" s="4">
        <v>819</v>
      </c>
      <c r="B21" s="5">
        <v>-50</v>
      </c>
      <c r="C21" s="5">
        <v>-50</v>
      </c>
      <c r="D21" s="5">
        <v>-50</v>
      </c>
      <c r="E21" s="5">
        <v>-50</v>
      </c>
      <c r="F21" s="5">
        <v>-50</v>
      </c>
      <c r="G21" s="5">
        <v>-50</v>
      </c>
    </row>
    <row r="22" spans="1:7">
      <c r="A22" s="4">
        <v>820</v>
      </c>
      <c r="B22" s="5">
        <v>-50</v>
      </c>
      <c r="C22" s="5">
        <v>-50</v>
      </c>
      <c r="D22" s="5">
        <v>-50</v>
      </c>
      <c r="E22" s="5">
        <v>-50</v>
      </c>
      <c r="F22" s="5">
        <v>-50</v>
      </c>
      <c r="G22" s="5">
        <v>-50</v>
      </c>
    </row>
    <row r="23" spans="1:7">
      <c r="A23" s="4">
        <v>821</v>
      </c>
      <c r="B23" s="5">
        <v>-50</v>
      </c>
      <c r="C23" s="5">
        <v>-50</v>
      </c>
      <c r="D23" s="5">
        <v>-50</v>
      </c>
      <c r="E23" s="5">
        <v>-50</v>
      </c>
      <c r="F23" s="5">
        <v>-50</v>
      </c>
      <c r="G23" s="5">
        <v>-50</v>
      </c>
    </row>
    <row r="24" spans="1:7">
      <c r="A24" s="4">
        <v>822</v>
      </c>
      <c r="B24" s="5">
        <v>-50</v>
      </c>
      <c r="C24" s="5">
        <v>-50</v>
      </c>
      <c r="D24" s="5">
        <v>-50</v>
      </c>
      <c r="E24" s="5">
        <v>-50</v>
      </c>
      <c r="F24" s="5">
        <v>-50</v>
      </c>
      <c r="G24" s="5">
        <v>-50</v>
      </c>
    </row>
    <row r="25" spans="1:7">
      <c r="A25" s="4">
        <v>823</v>
      </c>
      <c r="B25" s="5">
        <v>-50</v>
      </c>
      <c r="C25" s="5">
        <v>-50</v>
      </c>
      <c r="D25" s="5">
        <v>-50</v>
      </c>
      <c r="E25" s="5">
        <v>-50</v>
      </c>
      <c r="F25" s="5">
        <v>-50</v>
      </c>
      <c r="G25" s="5">
        <v>-50</v>
      </c>
    </row>
    <row r="26" spans="1:7">
      <c r="A26" s="4">
        <v>824</v>
      </c>
      <c r="B26" s="5">
        <v>-50</v>
      </c>
      <c r="C26" s="5">
        <v>-50</v>
      </c>
      <c r="D26" s="5">
        <v>-50</v>
      </c>
      <c r="E26" s="5">
        <v>-50</v>
      </c>
      <c r="F26" s="5">
        <v>-50</v>
      </c>
      <c r="G26" s="5">
        <v>-50</v>
      </c>
    </row>
    <row r="27" spans="1:7">
      <c r="A27" s="4">
        <v>825</v>
      </c>
      <c r="B27" s="5">
        <v>-50</v>
      </c>
      <c r="C27" s="5">
        <v>-50</v>
      </c>
      <c r="D27" s="5">
        <v>-50</v>
      </c>
      <c r="E27" s="5">
        <v>-50</v>
      </c>
      <c r="F27" s="5">
        <v>-50</v>
      </c>
      <c r="G27" s="5">
        <v>-50</v>
      </c>
    </row>
    <row r="28" spans="1:7">
      <c r="A28" s="4">
        <v>826</v>
      </c>
      <c r="B28" s="5">
        <v>-50</v>
      </c>
      <c r="C28" s="5">
        <v>-50</v>
      </c>
      <c r="D28" s="5">
        <v>-50</v>
      </c>
      <c r="E28" s="5">
        <v>-50</v>
      </c>
      <c r="F28" s="5">
        <v>-50</v>
      </c>
      <c r="G28" s="5">
        <v>-50</v>
      </c>
    </row>
    <row r="29" spans="1:7">
      <c r="A29" s="4">
        <v>827</v>
      </c>
      <c r="B29" s="5">
        <v>-50</v>
      </c>
      <c r="C29" s="5">
        <v>-50</v>
      </c>
      <c r="D29" s="5">
        <v>-50</v>
      </c>
      <c r="E29" s="5">
        <v>-50</v>
      </c>
      <c r="F29" s="5">
        <v>-50</v>
      </c>
      <c r="G29" s="5">
        <v>-50</v>
      </c>
    </row>
    <row r="30" spans="1:7">
      <c r="A30" s="4">
        <v>828</v>
      </c>
      <c r="B30" s="5">
        <v>-50</v>
      </c>
      <c r="C30" s="5">
        <v>-50</v>
      </c>
      <c r="D30" s="5">
        <v>-50</v>
      </c>
      <c r="E30" s="5">
        <v>-50</v>
      </c>
      <c r="F30" s="5">
        <v>-50</v>
      </c>
      <c r="G30" s="5">
        <v>-50</v>
      </c>
    </row>
    <row r="31" spans="1:7">
      <c r="A31" s="4">
        <v>829</v>
      </c>
      <c r="B31" s="5">
        <v>-50</v>
      </c>
      <c r="C31" s="5">
        <v>-50</v>
      </c>
      <c r="D31" s="5">
        <v>-50</v>
      </c>
      <c r="E31" s="5">
        <v>-50</v>
      </c>
      <c r="F31" s="5">
        <v>-50</v>
      </c>
      <c r="G31" s="5">
        <v>-50</v>
      </c>
    </row>
    <row r="32" spans="1:7">
      <c r="A32" s="4">
        <v>830</v>
      </c>
      <c r="B32" s="5">
        <v>-50</v>
      </c>
      <c r="C32" s="5">
        <v>-50</v>
      </c>
      <c r="D32" s="5">
        <v>-50</v>
      </c>
      <c r="E32" s="5">
        <v>-50</v>
      </c>
      <c r="F32" s="5">
        <v>-50</v>
      </c>
      <c r="G32" s="5">
        <v>-50</v>
      </c>
    </row>
    <row r="33" spans="1:7">
      <c r="A33" s="4">
        <v>831</v>
      </c>
      <c r="B33" s="5">
        <v>-50</v>
      </c>
      <c r="C33" s="5">
        <v>-50</v>
      </c>
      <c r="D33" s="5">
        <v>-50</v>
      </c>
      <c r="E33" s="5">
        <v>-50</v>
      </c>
      <c r="F33" s="5">
        <v>-50</v>
      </c>
      <c r="G33" s="5">
        <v>-50</v>
      </c>
    </row>
    <row r="34" spans="1:7">
      <c r="A34" s="4">
        <v>832</v>
      </c>
      <c r="B34" s="5">
        <v>-50</v>
      </c>
      <c r="C34" s="5">
        <v>-50</v>
      </c>
      <c r="D34" s="5">
        <v>-50</v>
      </c>
      <c r="E34" s="5">
        <v>-50</v>
      </c>
      <c r="F34" s="5">
        <v>-50</v>
      </c>
      <c r="G34" s="5">
        <v>-50</v>
      </c>
    </row>
    <row r="35" spans="1:7">
      <c r="A35" s="4">
        <v>833</v>
      </c>
      <c r="B35" s="5">
        <v>-50</v>
      </c>
      <c r="C35" s="5">
        <v>-50</v>
      </c>
      <c r="D35" s="5">
        <v>-50</v>
      </c>
      <c r="E35" s="5">
        <v>-50</v>
      </c>
      <c r="F35" s="5">
        <v>-50</v>
      </c>
      <c r="G35" s="5">
        <v>-50</v>
      </c>
    </row>
    <row r="36" spans="1:7">
      <c r="A36" s="4">
        <v>834</v>
      </c>
      <c r="B36" s="5">
        <v>-50</v>
      </c>
      <c r="C36" s="5">
        <v>-50</v>
      </c>
      <c r="D36" s="5">
        <v>-50</v>
      </c>
      <c r="E36" s="5">
        <v>-50</v>
      </c>
      <c r="F36" s="5">
        <v>-50</v>
      </c>
      <c r="G36" s="5">
        <v>-50</v>
      </c>
    </row>
    <row r="37" spans="1:7">
      <c r="A37" s="4">
        <v>835</v>
      </c>
      <c r="B37" s="5">
        <v>-50</v>
      </c>
      <c r="C37" s="5">
        <v>-50</v>
      </c>
      <c r="D37" s="5">
        <v>-50</v>
      </c>
      <c r="E37" s="5">
        <v>-50</v>
      </c>
      <c r="F37" s="5">
        <v>-50</v>
      </c>
      <c r="G37" s="5">
        <v>-50</v>
      </c>
    </row>
    <row r="38" spans="1:7">
      <c r="A38" s="4">
        <v>836</v>
      </c>
      <c r="B38" s="5">
        <v>-50</v>
      </c>
      <c r="C38" s="5">
        <v>-50</v>
      </c>
      <c r="D38" s="5">
        <v>-50</v>
      </c>
      <c r="E38" s="5">
        <v>-50</v>
      </c>
      <c r="F38" s="5">
        <v>-50</v>
      </c>
      <c r="G38" s="5">
        <v>-50</v>
      </c>
    </row>
    <row r="39" spans="1:7">
      <c r="A39" s="4">
        <v>837</v>
      </c>
      <c r="B39" s="5">
        <v>-50</v>
      </c>
      <c r="C39" s="5">
        <v>-50</v>
      </c>
      <c r="D39" s="5">
        <v>-50</v>
      </c>
      <c r="E39" s="5">
        <v>-50</v>
      </c>
      <c r="F39" s="5">
        <v>-50</v>
      </c>
      <c r="G39" s="5">
        <v>-50</v>
      </c>
    </row>
    <row r="40" spans="1:7">
      <c r="A40" s="4">
        <v>838</v>
      </c>
      <c r="B40" s="5">
        <v>-50</v>
      </c>
      <c r="C40" s="5">
        <v>-50</v>
      </c>
      <c r="D40" s="5">
        <v>-50</v>
      </c>
      <c r="E40" s="5">
        <v>-50</v>
      </c>
      <c r="F40" s="5">
        <v>-50</v>
      </c>
      <c r="G40" s="5">
        <v>-50</v>
      </c>
    </row>
    <row r="41" spans="1:7">
      <c r="A41" s="4">
        <v>839</v>
      </c>
      <c r="B41" s="5">
        <v>-50</v>
      </c>
      <c r="C41" s="5">
        <v>-50</v>
      </c>
      <c r="D41" s="5">
        <v>-50</v>
      </c>
      <c r="E41" s="5">
        <v>-50</v>
      </c>
      <c r="F41" s="5">
        <v>-50</v>
      </c>
      <c r="G41" s="5">
        <v>-50</v>
      </c>
    </row>
    <row r="42" spans="1:7">
      <c r="A42" s="4">
        <v>840</v>
      </c>
      <c r="B42" s="5">
        <v>-50</v>
      </c>
      <c r="C42" s="5">
        <v>-50</v>
      </c>
      <c r="D42" s="5">
        <v>-50</v>
      </c>
      <c r="E42" s="5">
        <v>-50</v>
      </c>
      <c r="F42" s="5">
        <v>-50</v>
      </c>
      <c r="G42" s="5">
        <v>-50</v>
      </c>
    </row>
    <row r="43" spans="1:7">
      <c r="A43" s="4">
        <v>841</v>
      </c>
      <c r="B43" s="5">
        <v>-50</v>
      </c>
      <c r="C43" s="5">
        <v>-50</v>
      </c>
      <c r="D43" s="5">
        <v>-50</v>
      </c>
      <c r="E43" s="5">
        <v>-50</v>
      </c>
      <c r="F43" s="5">
        <v>-50</v>
      </c>
      <c r="G43" s="5">
        <v>-50</v>
      </c>
    </row>
    <row r="44" spans="1:7">
      <c r="A44" s="4">
        <v>842</v>
      </c>
      <c r="B44" s="5">
        <v>-50</v>
      </c>
      <c r="C44" s="5">
        <v>-50</v>
      </c>
      <c r="D44" s="5">
        <v>-50</v>
      </c>
      <c r="E44" s="5">
        <v>-50</v>
      </c>
      <c r="F44" s="5">
        <v>-50</v>
      </c>
      <c r="G44" s="5">
        <v>-50</v>
      </c>
    </row>
    <row r="45" spans="1:7">
      <c r="A45" s="4">
        <v>843</v>
      </c>
      <c r="B45" s="5">
        <v>-50</v>
      </c>
      <c r="C45" s="5">
        <v>-50</v>
      </c>
      <c r="D45" s="5">
        <v>-50</v>
      </c>
      <c r="E45" s="5">
        <v>-50</v>
      </c>
      <c r="F45" s="5">
        <v>-50</v>
      </c>
      <c r="G45" s="5">
        <v>-50</v>
      </c>
    </row>
    <row r="46" spans="1:7">
      <c r="A46" s="4">
        <v>844</v>
      </c>
      <c r="B46" s="5">
        <v>-50</v>
      </c>
      <c r="C46" s="5">
        <v>-50</v>
      </c>
      <c r="D46" s="5">
        <v>-50</v>
      </c>
      <c r="E46" s="5">
        <v>-50</v>
      </c>
      <c r="F46" s="5">
        <v>-50</v>
      </c>
      <c r="G46" s="5">
        <v>-50</v>
      </c>
    </row>
    <row r="47" spans="1:7">
      <c r="A47" s="4">
        <v>845</v>
      </c>
      <c r="B47" s="5">
        <v>-50</v>
      </c>
      <c r="C47" s="5">
        <v>-50</v>
      </c>
      <c r="D47" s="5">
        <v>-50</v>
      </c>
      <c r="E47" s="5">
        <v>-50</v>
      </c>
      <c r="F47" s="5">
        <v>-50</v>
      </c>
      <c r="G47" s="5">
        <v>-50</v>
      </c>
    </row>
    <row r="48" spans="1:7">
      <c r="A48" s="4">
        <v>846</v>
      </c>
      <c r="B48" s="5">
        <v>-50</v>
      </c>
      <c r="C48" s="5">
        <v>-50</v>
      </c>
      <c r="D48" s="5">
        <v>-50</v>
      </c>
      <c r="E48" s="5">
        <v>-50</v>
      </c>
      <c r="F48" s="5">
        <v>-50</v>
      </c>
      <c r="G48" s="5">
        <v>-50</v>
      </c>
    </row>
    <row r="49" spans="1:7">
      <c r="A49" s="4">
        <v>847</v>
      </c>
      <c r="B49" s="5">
        <v>-50</v>
      </c>
      <c r="C49" s="5">
        <v>-50</v>
      </c>
      <c r="D49" s="5">
        <v>-50</v>
      </c>
      <c r="E49" s="5">
        <v>-50</v>
      </c>
      <c r="F49" s="5">
        <v>-50</v>
      </c>
      <c r="G49" s="5">
        <v>-50</v>
      </c>
    </row>
    <row r="50" spans="1:7">
      <c r="A50" s="4">
        <v>848</v>
      </c>
      <c r="B50" s="5">
        <v>-50</v>
      </c>
      <c r="C50" s="5">
        <v>-50</v>
      </c>
      <c r="D50" s="5">
        <v>-50</v>
      </c>
      <c r="E50" s="5">
        <v>-50</v>
      </c>
      <c r="F50" s="5">
        <v>-50</v>
      </c>
      <c r="G50" s="5">
        <v>-50</v>
      </c>
    </row>
    <row r="51" spans="1:7">
      <c r="A51" s="4">
        <v>849</v>
      </c>
      <c r="B51" s="5">
        <v>-50</v>
      </c>
      <c r="C51" s="5">
        <v>-50</v>
      </c>
      <c r="D51" s="5">
        <v>-50</v>
      </c>
      <c r="E51" s="5">
        <v>-50</v>
      </c>
      <c r="F51" s="5">
        <v>-50</v>
      </c>
      <c r="G51" s="5">
        <v>-50</v>
      </c>
    </row>
    <row r="52" spans="1:7">
      <c r="A52" s="4">
        <v>850</v>
      </c>
      <c r="B52" s="5">
        <v>-50</v>
      </c>
      <c r="C52" s="5">
        <v>-50</v>
      </c>
      <c r="D52" s="5">
        <v>-50</v>
      </c>
      <c r="E52" s="5">
        <v>-50</v>
      </c>
      <c r="F52" s="5">
        <v>-50</v>
      </c>
      <c r="G52" s="5">
        <v>-50</v>
      </c>
    </row>
    <row r="53" spans="1:7">
      <c r="A53" s="4">
        <v>851</v>
      </c>
      <c r="B53" s="5">
        <v>-50</v>
      </c>
      <c r="C53" s="5">
        <v>-50</v>
      </c>
      <c r="D53" s="5">
        <v>-50</v>
      </c>
      <c r="E53" s="5">
        <v>-50</v>
      </c>
      <c r="F53" s="5">
        <v>-50</v>
      </c>
      <c r="G53" s="5">
        <v>-50</v>
      </c>
    </row>
    <row r="54" spans="1:7">
      <c r="A54" s="4">
        <v>852</v>
      </c>
      <c r="B54" s="5">
        <v>-50</v>
      </c>
      <c r="C54" s="5">
        <v>-50</v>
      </c>
      <c r="D54" s="5">
        <v>-50</v>
      </c>
      <c r="E54" s="5">
        <v>-50</v>
      </c>
      <c r="F54" s="5">
        <v>-50</v>
      </c>
      <c r="G54" s="5">
        <v>-50</v>
      </c>
    </row>
    <row r="55" spans="1:7">
      <c r="A55" s="4">
        <v>853</v>
      </c>
      <c r="B55" s="5">
        <v>-50</v>
      </c>
      <c r="C55" s="5">
        <v>-50</v>
      </c>
      <c r="D55" s="5">
        <v>-50</v>
      </c>
      <c r="E55" s="5">
        <v>-50</v>
      </c>
      <c r="F55" s="5">
        <v>-50</v>
      </c>
      <c r="G55" s="5">
        <v>-50</v>
      </c>
    </row>
    <row r="56" spans="1:7">
      <c r="A56" s="4">
        <v>854</v>
      </c>
      <c r="B56" s="5">
        <v>5.87</v>
      </c>
      <c r="C56" s="5">
        <v>10.99</v>
      </c>
      <c r="D56" s="5">
        <v>0.75</v>
      </c>
      <c r="E56" s="5">
        <v>-50</v>
      </c>
      <c r="F56" s="5">
        <v>5.87</v>
      </c>
      <c r="G56" s="5">
        <v>5.87</v>
      </c>
    </row>
    <row r="57" spans="1:7">
      <c r="A57" s="4">
        <v>855</v>
      </c>
      <c r="B57" s="5">
        <v>5.99</v>
      </c>
      <c r="C57" s="5">
        <v>10.78</v>
      </c>
      <c r="D57" s="5">
        <v>1.21</v>
      </c>
      <c r="E57" s="5">
        <v>-50</v>
      </c>
      <c r="F57" s="5">
        <v>5.99</v>
      </c>
      <c r="G57" s="5">
        <v>5.99</v>
      </c>
    </row>
    <row r="58" spans="1:7">
      <c r="A58" s="4">
        <v>856</v>
      </c>
      <c r="B58" s="5">
        <v>6.12</v>
      </c>
      <c r="C58" s="5">
        <v>10.6</v>
      </c>
      <c r="D58" s="5">
        <v>1.64</v>
      </c>
      <c r="E58" s="5">
        <v>-50</v>
      </c>
      <c r="F58" s="5">
        <v>6.12</v>
      </c>
      <c r="G58" s="5">
        <v>6.12</v>
      </c>
    </row>
    <row r="59" spans="1:7">
      <c r="A59" s="4">
        <v>857</v>
      </c>
      <c r="B59" s="5">
        <v>6.25</v>
      </c>
      <c r="C59" s="5">
        <v>10.47</v>
      </c>
      <c r="D59" s="5">
        <v>2.02</v>
      </c>
      <c r="E59" s="5">
        <v>-50</v>
      </c>
      <c r="F59" s="5">
        <v>6.25</v>
      </c>
      <c r="G59" s="5">
        <v>6.25</v>
      </c>
    </row>
    <row r="60" spans="1:7">
      <c r="A60" s="4">
        <v>858</v>
      </c>
      <c r="B60" s="5">
        <v>6.37</v>
      </c>
      <c r="C60" s="5">
        <v>10.39</v>
      </c>
      <c r="D60" s="5">
        <v>2.35</v>
      </c>
      <c r="E60" s="5">
        <v>-50</v>
      </c>
      <c r="F60" s="5">
        <v>6.37</v>
      </c>
      <c r="G60" s="5">
        <v>6.37</v>
      </c>
    </row>
    <row r="61" spans="1:7">
      <c r="A61" s="4">
        <v>859</v>
      </c>
      <c r="B61" s="5">
        <v>6.5</v>
      </c>
      <c r="C61" s="5">
        <v>10.37</v>
      </c>
      <c r="D61" s="5">
        <v>2.63</v>
      </c>
      <c r="E61" s="5">
        <v>-50</v>
      </c>
      <c r="F61" s="5">
        <v>6.5</v>
      </c>
      <c r="G61" s="5">
        <v>6.5</v>
      </c>
    </row>
    <row r="62" spans="1:7">
      <c r="A62" s="4">
        <v>860</v>
      </c>
      <c r="B62" s="5">
        <v>6.62</v>
      </c>
      <c r="C62" s="5">
        <v>10.42</v>
      </c>
      <c r="D62" s="5">
        <v>2.83</v>
      </c>
      <c r="E62" s="5">
        <v>-50</v>
      </c>
      <c r="F62" s="5">
        <v>6.62</v>
      </c>
      <c r="G62" s="5">
        <v>6.62</v>
      </c>
    </row>
    <row r="63" spans="1:7">
      <c r="A63" s="4">
        <v>861</v>
      </c>
      <c r="B63" s="5">
        <v>6.75</v>
      </c>
      <c r="C63" s="5">
        <v>10.54</v>
      </c>
      <c r="D63" s="5">
        <v>2.96</v>
      </c>
      <c r="E63" s="5">
        <v>-50</v>
      </c>
      <c r="F63" s="5">
        <v>6.75</v>
      </c>
      <c r="G63" s="5">
        <v>6.75</v>
      </c>
    </row>
    <row r="64" spans="1:7">
      <c r="A64" s="4">
        <v>862</v>
      </c>
      <c r="B64" s="5">
        <v>6.88</v>
      </c>
      <c r="C64" s="5">
        <v>10.73</v>
      </c>
      <c r="D64" s="5">
        <v>3.03</v>
      </c>
      <c r="E64" s="5">
        <v>-50</v>
      </c>
      <c r="F64" s="5">
        <v>6.88</v>
      </c>
      <c r="G64" s="5">
        <v>6.88</v>
      </c>
    </row>
    <row r="65" spans="1:7">
      <c r="A65" s="4">
        <v>863</v>
      </c>
      <c r="B65" s="5">
        <v>7</v>
      </c>
      <c r="C65" s="5">
        <v>10.99</v>
      </c>
      <c r="D65" s="5">
        <v>3.02</v>
      </c>
      <c r="E65" s="5">
        <v>-50</v>
      </c>
      <c r="F65" s="5">
        <v>7</v>
      </c>
      <c r="G65" s="5">
        <v>7</v>
      </c>
    </row>
    <row r="66" spans="1:7">
      <c r="A66" s="4">
        <v>864</v>
      </c>
      <c r="B66" s="5">
        <v>7.13</v>
      </c>
      <c r="C66" s="5">
        <v>11.31</v>
      </c>
      <c r="D66" s="5">
        <v>2.95</v>
      </c>
      <c r="E66" s="5">
        <v>-50</v>
      </c>
      <c r="F66" s="5">
        <v>7.13</v>
      </c>
      <c r="G66" s="5">
        <v>7.13</v>
      </c>
    </row>
    <row r="67" spans="1:7">
      <c r="A67" s="4">
        <v>865</v>
      </c>
      <c r="B67" s="5">
        <v>7.25</v>
      </c>
      <c r="C67" s="5">
        <v>11.68</v>
      </c>
      <c r="D67" s="5">
        <v>2.83</v>
      </c>
      <c r="E67" s="5">
        <v>-50</v>
      </c>
      <c r="F67" s="5">
        <v>7.25</v>
      </c>
      <c r="G67" s="5">
        <v>7.25</v>
      </c>
    </row>
    <row r="68" spans="1:7">
      <c r="A68" s="4">
        <v>866</v>
      </c>
      <c r="B68" s="5">
        <v>7.38</v>
      </c>
      <c r="C68" s="5">
        <v>12.1</v>
      </c>
      <c r="D68" s="5">
        <v>2.66</v>
      </c>
      <c r="E68" s="5">
        <v>-50</v>
      </c>
      <c r="F68" s="5">
        <v>7.38</v>
      </c>
      <c r="G68" s="5">
        <v>7.38</v>
      </c>
    </row>
    <row r="69" spans="1:7">
      <c r="A69" s="4">
        <v>867</v>
      </c>
      <c r="B69" s="5">
        <v>-50</v>
      </c>
      <c r="C69" s="5">
        <v>-50</v>
      </c>
      <c r="D69" s="5">
        <v>-50</v>
      </c>
      <c r="E69" s="5">
        <v>-50</v>
      </c>
      <c r="F69" s="5">
        <v>-50</v>
      </c>
      <c r="G69" s="5">
        <v>-50</v>
      </c>
    </row>
    <row r="70" spans="1:7">
      <c r="A70" s="4">
        <v>868</v>
      </c>
      <c r="B70" s="5">
        <v>-50</v>
      </c>
      <c r="C70" s="5">
        <v>-50</v>
      </c>
      <c r="D70" s="5">
        <v>-50</v>
      </c>
      <c r="E70" s="5">
        <v>-50</v>
      </c>
      <c r="F70" s="5">
        <v>-50</v>
      </c>
      <c r="G70" s="5">
        <v>-50</v>
      </c>
    </row>
    <row r="71" spans="1:7">
      <c r="A71" s="4">
        <v>869</v>
      </c>
      <c r="B71" s="5">
        <v>-50</v>
      </c>
      <c r="C71" s="5">
        <v>-50</v>
      </c>
      <c r="D71" s="5">
        <v>-50</v>
      </c>
      <c r="E71" s="5">
        <v>-50</v>
      </c>
      <c r="F71" s="5">
        <v>-50</v>
      </c>
      <c r="G71" s="5">
        <v>-50</v>
      </c>
    </row>
    <row r="72" spans="1:7">
      <c r="A72" s="4">
        <v>870</v>
      </c>
      <c r="B72" s="5">
        <v>-50</v>
      </c>
      <c r="C72" s="5">
        <v>-50</v>
      </c>
      <c r="D72" s="5">
        <v>-50</v>
      </c>
      <c r="E72" s="5">
        <v>-50</v>
      </c>
      <c r="F72" s="5">
        <v>-50</v>
      </c>
      <c r="G72" s="5">
        <v>-50</v>
      </c>
    </row>
    <row r="73" spans="1:7">
      <c r="A73" s="4">
        <v>871</v>
      </c>
      <c r="B73" s="5">
        <v>-50</v>
      </c>
      <c r="C73" s="5">
        <v>-50</v>
      </c>
      <c r="D73" s="5">
        <v>-50</v>
      </c>
      <c r="E73" s="5">
        <v>-50</v>
      </c>
      <c r="F73" s="5">
        <v>-50</v>
      </c>
      <c r="G73" s="5">
        <v>-50</v>
      </c>
    </row>
    <row r="74" spans="1:7">
      <c r="A74" s="4">
        <v>872</v>
      </c>
      <c r="B74" s="5">
        <v>-50</v>
      </c>
      <c r="C74" s="5">
        <v>-50</v>
      </c>
      <c r="D74" s="5">
        <v>-50</v>
      </c>
      <c r="E74" s="5">
        <v>-50</v>
      </c>
      <c r="F74" s="5">
        <v>-50</v>
      </c>
      <c r="G74" s="5">
        <v>-50</v>
      </c>
    </row>
    <row r="75" spans="1:7">
      <c r="A75" s="4">
        <v>873</v>
      </c>
      <c r="B75" s="5">
        <v>-50</v>
      </c>
      <c r="C75" s="5">
        <v>-50</v>
      </c>
      <c r="D75" s="5">
        <v>-50</v>
      </c>
      <c r="E75" s="5">
        <v>-50</v>
      </c>
      <c r="F75" s="5">
        <v>-50</v>
      </c>
      <c r="G75" s="5">
        <v>-50</v>
      </c>
    </row>
    <row r="76" spans="1:7">
      <c r="A76" s="4">
        <v>874</v>
      </c>
      <c r="B76" s="5">
        <v>-50</v>
      </c>
      <c r="C76" s="5">
        <v>-50</v>
      </c>
      <c r="D76" s="5">
        <v>-50</v>
      </c>
      <c r="E76" s="5">
        <v>-50</v>
      </c>
      <c r="F76" s="5">
        <v>-50</v>
      </c>
      <c r="G76" s="5">
        <v>-50</v>
      </c>
    </row>
    <row r="77" spans="1:7">
      <c r="A77" s="4">
        <v>875</v>
      </c>
      <c r="B77" s="5">
        <v>-50</v>
      </c>
      <c r="C77" s="5">
        <v>-50</v>
      </c>
      <c r="D77" s="5">
        <v>-50</v>
      </c>
      <c r="E77" s="5">
        <v>-50</v>
      </c>
      <c r="F77" s="5">
        <v>-50</v>
      </c>
      <c r="G77" s="5">
        <v>-50</v>
      </c>
    </row>
    <row r="78" spans="1:7">
      <c r="A78" s="4">
        <v>876</v>
      </c>
      <c r="B78" s="5">
        <v>6.63</v>
      </c>
      <c r="C78" s="5">
        <v>10.210000000000001</v>
      </c>
      <c r="D78" s="5">
        <v>3.05</v>
      </c>
      <c r="E78" s="5">
        <v>-50</v>
      </c>
      <c r="F78" s="5">
        <v>6.63</v>
      </c>
      <c r="G78" s="5">
        <v>6.63</v>
      </c>
    </row>
    <row r="79" spans="1:7">
      <c r="A79" s="4">
        <v>877</v>
      </c>
      <c r="B79" s="5">
        <v>6.51</v>
      </c>
      <c r="C79" s="5">
        <v>9.4</v>
      </c>
      <c r="D79" s="5">
        <v>3.62</v>
      </c>
      <c r="E79" s="5">
        <v>-50</v>
      </c>
      <c r="F79" s="5">
        <v>6.51</v>
      </c>
      <c r="G79" s="5">
        <v>6.51</v>
      </c>
    </row>
    <row r="80" spans="1:7">
      <c r="A80" s="4">
        <v>878</v>
      </c>
      <c r="B80" s="5">
        <v>6.44</v>
      </c>
      <c r="C80" s="5">
        <v>9.31</v>
      </c>
      <c r="D80" s="5">
        <v>3.56</v>
      </c>
      <c r="E80" s="5">
        <v>-50</v>
      </c>
      <c r="F80" s="5">
        <v>6.44</v>
      </c>
      <c r="G80" s="5">
        <v>6.44</v>
      </c>
    </row>
    <row r="81" spans="1:7">
      <c r="A81" s="4">
        <v>879</v>
      </c>
      <c r="B81" s="5">
        <v>6.42</v>
      </c>
      <c r="C81" s="5">
        <v>8.69</v>
      </c>
      <c r="D81" s="5">
        <v>4.1399999999999997</v>
      </c>
      <c r="E81" s="5">
        <v>-50</v>
      </c>
      <c r="F81" s="5">
        <v>6.42</v>
      </c>
      <c r="G81" s="5">
        <v>6.42</v>
      </c>
    </row>
    <row r="82" spans="1:7">
      <c r="A82" s="4">
        <v>880</v>
      </c>
      <c r="B82" s="5">
        <v>6.44</v>
      </c>
      <c r="C82" s="5">
        <v>8.5399999999999991</v>
      </c>
      <c r="D82" s="5">
        <v>4.34</v>
      </c>
      <c r="E82" s="5">
        <v>-50</v>
      </c>
      <c r="F82" s="5">
        <v>6.44</v>
      </c>
      <c r="G82" s="5">
        <v>6.44</v>
      </c>
    </row>
    <row r="83" spans="1:7">
      <c r="A83" s="4">
        <v>881</v>
      </c>
      <c r="B83" s="5">
        <v>6.44</v>
      </c>
      <c r="C83" s="5">
        <v>8.11</v>
      </c>
      <c r="D83" s="5">
        <v>4.7699999999999996</v>
      </c>
      <c r="E83" s="5">
        <v>-50</v>
      </c>
      <c r="F83" s="5">
        <v>6.44</v>
      </c>
      <c r="G83" s="5">
        <v>6.44</v>
      </c>
    </row>
    <row r="84" spans="1:7">
      <c r="A84" s="4">
        <v>882</v>
      </c>
      <c r="B84" s="5">
        <v>-50</v>
      </c>
      <c r="C84" s="5">
        <v>-50</v>
      </c>
      <c r="D84" s="5">
        <v>-50</v>
      </c>
      <c r="E84" s="5">
        <v>-50</v>
      </c>
      <c r="F84" s="5">
        <v>-50</v>
      </c>
      <c r="G84" s="5">
        <v>-50</v>
      </c>
    </row>
    <row r="85" spans="1:7">
      <c r="A85" s="4">
        <v>883</v>
      </c>
      <c r="B85" s="5">
        <v>-50</v>
      </c>
      <c r="C85" s="5">
        <v>-50</v>
      </c>
      <c r="D85" s="5">
        <v>-50</v>
      </c>
      <c r="E85" s="5">
        <v>-50</v>
      </c>
      <c r="F85" s="5">
        <v>-50</v>
      </c>
      <c r="G85" s="5">
        <v>-50</v>
      </c>
    </row>
    <row r="86" spans="1:7">
      <c r="A86" s="4">
        <v>884</v>
      </c>
      <c r="B86" s="5">
        <v>-50</v>
      </c>
      <c r="C86" s="5">
        <v>-50</v>
      </c>
      <c r="D86" s="5">
        <v>-50</v>
      </c>
      <c r="E86" s="5">
        <v>-50</v>
      </c>
      <c r="F86" s="5">
        <v>-50</v>
      </c>
      <c r="G86" s="5">
        <v>-50</v>
      </c>
    </row>
    <row r="87" spans="1:7">
      <c r="A87" s="4">
        <v>885</v>
      </c>
      <c r="B87" s="5">
        <v>-50</v>
      </c>
      <c r="C87" s="5">
        <v>-50</v>
      </c>
      <c r="D87" s="5">
        <v>-50</v>
      </c>
      <c r="E87" s="5">
        <v>-50</v>
      </c>
      <c r="F87" s="5">
        <v>-50</v>
      </c>
      <c r="G87" s="5">
        <v>-50</v>
      </c>
    </row>
    <row r="88" spans="1:7">
      <c r="A88" s="4">
        <v>886</v>
      </c>
      <c r="B88" s="5">
        <v>-50</v>
      </c>
      <c r="C88" s="5">
        <v>-50</v>
      </c>
      <c r="D88" s="5">
        <v>-50</v>
      </c>
      <c r="E88" s="5">
        <v>-50</v>
      </c>
      <c r="F88" s="5">
        <v>-50</v>
      </c>
      <c r="G88" s="5">
        <v>-50</v>
      </c>
    </row>
    <row r="89" spans="1:7">
      <c r="A89" s="4">
        <v>887</v>
      </c>
      <c r="B89" s="5">
        <v>-50</v>
      </c>
      <c r="C89" s="5">
        <v>-50</v>
      </c>
      <c r="D89" s="5">
        <v>-50</v>
      </c>
      <c r="E89" s="5">
        <v>-50</v>
      </c>
      <c r="F89" s="5">
        <v>-50</v>
      </c>
      <c r="G89" s="5">
        <v>-50</v>
      </c>
    </row>
    <row r="90" spans="1:7">
      <c r="A90" s="4">
        <v>888</v>
      </c>
      <c r="B90" s="5">
        <v>-50</v>
      </c>
      <c r="C90" s="5">
        <v>-50</v>
      </c>
      <c r="D90" s="5">
        <v>-50</v>
      </c>
      <c r="E90" s="5">
        <v>-50</v>
      </c>
      <c r="F90" s="5">
        <v>-50</v>
      </c>
      <c r="G90" s="5">
        <v>-50</v>
      </c>
    </row>
    <row r="91" spans="1:7">
      <c r="A91" s="4">
        <v>889</v>
      </c>
      <c r="B91" s="5">
        <v>-50</v>
      </c>
      <c r="C91" s="5">
        <v>-50</v>
      </c>
      <c r="D91" s="5">
        <v>-50</v>
      </c>
      <c r="E91" s="5">
        <v>-50</v>
      </c>
      <c r="F91" s="5">
        <v>-50</v>
      </c>
      <c r="G91" s="5">
        <v>-50</v>
      </c>
    </row>
    <row r="92" spans="1:7">
      <c r="A92" s="4">
        <v>890</v>
      </c>
      <c r="B92" s="5">
        <v>-50</v>
      </c>
      <c r="C92" s="5">
        <v>-50</v>
      </c>
      <c r="D92" s="5">
        <v>-50</v>
      </c>
      <c r="E92" s="5">
        <v>-50</v>
      </c>
      <c r="F92" s="5">
        <v>-50</v>
      </c>
      <c r="G92" s="5">
        <v>-50</v>
      </c>
    </row>
    <row r="93" spans="1:7">
      <c r="A93" s="4">
        <v>891</v>
      </c>
      <c r="B93" s="5">
        <v>5.6</v>
      </c>
      <c r="C93" s="5">
        <v>7.05</v>
      </c>
      <c r="D93" s="5">
        <v>4.1500000000000004</v>
      </c>
      <c r="E93" s="5">
        <v>-50</v>
      </c>
      <c r="F93" s="5">
        <v>5.6</v>
      </c>
      <c r="G93" s="5">
        <v>5.6</v>
      </c>
    </row>
    <row r="94" spans="1:7">
      <c r="A94" s="4">
        <v>892</v>
      </c>
      <c r="B94" s="5">
        <v>5.71</v>
      </c>
      <c r="C94" s="5">
        <v>7</v>
      </c>
      <c r="D94" s="5">
        <v>4.42</v>
      </c>
      <c r="E94" s="5">
        <v>-50</v>
      </c>
      <c r="F94" s="5">
        <v>5.71</v>
      </c>
      <c r="G94" s="5">
        <v>5.71</v>
      </c>
    </row>
    <row r="95" spans="1:7">
      <c r="A95" s="4">
        <v>893</v>
      </c>
      <c r="B95" s="5">
        <v>5.82</v>
      </c>
      <c r="C95" s="5">
        <v>7.63</v>
      </c>
      <c r="D95" s="5">
        <v>4.01</v>
      </c>
      <c r="E95" s="5">
        <v>-50</v>
      </c>
      <c r="F95" s="5">
        <v>5.82</v>
      </c>
      <c r="G95" s="5">
        <v>5.82</v>
      </c>
    </row>
    <row r="96" spans="1:7">
      <c r="A96" s="4">
        <v>894</v>
      </c>
      <c r="B96" s="5">
        <v>5.95</v>
      </c>
      <c r="C96" s="5">
        <v>7.66</v>
      </c>
      <c r="D96" s="5">
        <v>4.24</v>
      </c>
      <c r="E96" s="5">
        <v>-50</v>
      </c>
      <c r="F96" s="5">
        <v>5.95</v>
      </c>
      <c r="G96" s="5">
        <v>5.95</v>
      </c>
    </row>
    <row r="97" spans="1:7">
      <c r="A97" s="4">
        <v>895</v>
      </c>
      <c r="B97" s="5">
        <v>6.08</v>
      </c>
      <c r="C97" s="5">
        <v>7.73</v>
      </c>
      <c r="D97" s="5">
        <v>4.4400000000000004</v>
      </c>
      <c r="E97" s="5">
        <v>-50</v>
      </c>
      <c r="F97" s="5">
        <v>6.08</v>
      </c>
      <c r="G97" s="5">
        <v>6.08</v>
      </c>
    </row>
    <row r="98" spans="1:7">
      <c r="A98" s="4">
        <v>896</v>
      </c>
      <c r="B98" s="5">
        <v>6.22</v>
      </c>
      <c r="C98" s="5">
        <v>7.84</v>
      </c>
      <c r="D98" s="5">
        <v>4.59</v>
      </c>
      <c r="E98" s="5">
        <v>-50</v>
      </c>
      <c r="F98" s="5">
        <v>6.22</v>
      </c>
      <c r="G98" s="5">
        <v>6.22</v>
      </c>
    </row>
    <row r="99" spans="1:7">
      <c r="A99" s="4">
        <v>897</v>
      </c>
      <c r="B99" s="5">
        <v>6.4</v>
      </c>
      <c r="C99" s="5">
        <v>8.4499999999999993</v>
      </c>
      <c r="D99" s="5">
        <v>4.3600000000000003</v>
      </c>
      <c r="E99" s="5">
        <v>-50</v>
      </c>
      <c r="F99" s="5">
        <v>6.4</v>
      </c>
      <c r="G99" s="5">
        <v>6.4</v>
      </c>
    </row>
    <row r="100" spans="1:7">
      <c r="A100" s="4">
        <v>898</v>
      </c>
      <c r="B100" s="5">
        <v>6.23</v>
      </c>
      <c r="C100" s="5">
        <v>7.57</v>
      </c>
      <c r="D100" s="5">
        <v>4.8899999999999997</v>
      </c>
      <c r="E100" s="5">
        <v>-50</v>
      </c>
      <c r="F100" s="5">
        <v>6.23</v>
      </c>
      <c r="G100" s="5">
        <v>6.23</v>
      </c>
    </row>
    <row r="101" spans="1:7">
      <c r="A101" s="4">
        <v>899</v>
      </c>
      <c r="B101" s="5">
        <v>6.3</v>
      </c>
      <c r="C101" s="5">
        <v>7.62</v>
      </c>
      <c r="D101" s="5">
        <v>4.97</v>
      </c>
      <c r="E101" s="5">
        <v>-50</v>
      </c>
      <c r="F101" s="5">
        <v>6.3</v>
      </c>
      <c r="G101" s="5">
        <v>6.3</v>
      </c>
    </row>
    <row r="102" spans="1:7">
      <c r="A102" s="4">
        <v>900</v>
      </c>
      <c r="B102" s="5">
        <v>6.36</v>
      </c>
      <c r="C102" s="5">
        <v>7.7</v>
      </c>
      <c r="D102" s="5">
        <v>5.03</v>
      </c>
      <c r="E102" s="5">
        <v>-50</v>
      </c>
      <c r="F102" s="5">
        <v>6.36</v>
      </c>
      <c r="G102" s="5">
        <v>6.36</v>
      </c>
    </row>
    <row r="103" spans="1:7">
      <c r="A103" s="4">
        <v>901</v>
      </c>
      <c r="B103" s="5">
        <v>6.43</v>
      </c>
      <c r="C103" s="5">
        <v>7.79</v>
      </c>
      <c r="D103" s="5">
        <v>5.08</v>
      </c>
      <c r="E103" s="5">
        <v>-50</v>
      </c>
      <c r="F103" s="5">
        <v>6.43</v>
      </c>
      <c r="G103" s="5">
        <v>6.43</v>
      </c>
    </row>
    <row r="104" spans="1:7">
      <c r="A104" s="4">
        <v>902</v>
      </c>
      <c r="B104" s="5">
        <v>6.65</v>
      </c>
      <c r="C104" s="5">
        <v>8.23</v>
      </c>
      <c r="D104" s="5">
        <v>5.08</v>
      </c>
      <c r="E104" s="5">
        <v>-50</v>
      </c>
      <c r="F104" s="5">
        <v>6.65</v>
      </c>
      <c r="G104" s="5">
        <v>6.65</v>
      </c>
    </row>
    <row r="105" spans="1:7">
      <c r="A105" s="4">
        <v>903</v>
      </c>
      <c r="B105" s="5">
        <v>6.74</v>
      </c>
      <c r="C105" s="5">
        <v>8.34</v>
      </c>
      <c r="D105" s="5">
        <v>5.14</v>
      </c>
      <c r="E105" s="5">
        <v>-50</v>
      </c>
      <c r="F105" s="5">
        <v>6.74</v>
      </c>
      <c r="G105" s="5">
        <v>6.74</v>
      </c>
    </row>
    <row r="106" spans="1:7">
      <c r="A106" s="4">
        <v>904</v>
      </c>
      <c r="B106" s="5">
        <v>6.83</v>
      </c>
      <c r="C106" s="5">
        <v>8.48</v>
      </c>
      <c r="D106" s="5">
        <v>5.19</v>
      </c>
      <c r="E106" s="5">
        <v>-50</v>
      </c>
      <c r="F106" s="5">
        <v>6.83</v>
      </c>
      <c r="G106" s="5">
        <v>6.83</v>
      </c>
    </row>
    <row r="107" spans="1:7">
      <c r="A107" s="4">
        <v>905</v>
      </c>
      <c r="B107" s="5">
        <v>6.88</v>
      </c>
      <c r="C107" s="5">
        <v>8.7899999999999991</v>
      </c>
      <c r="D107" s="5">
        <v>4.97</v>
      </c>
      <c r="E107" s="5">
        <v>-50</v>
      </c>
      <c r="F107" s="5">
        <v>6.88</v>
      </c>
      <c r="G107" s="5">
        <v>6.88</v>
      </c>
    </row>
    <row r="108" spans="1:7">
      <c r="A108" s="4">
        <v>906</v>
      </c>
      <c r="B108" s="5">
        <v>6.98</v>
      </c>
      <c r="C108" s="5">
        <v>8.9600000000000009</v>
      </c>
      <c r="D108" s="5">
        <v>5</v>
      </c>
      <c r="E108" s="5">
        <v>-50</v>
      </c>
      <c r="F108" s="5">
        <v>6.98</v>
      </c>
      <c r="G108" s="5">
        <v>6.98</v>
      </c>
    </row>
    <row r="109" spans="1:7">
      <c r="A109" s="4">
        <v>907</v>
      </c>
      <c r="B109" s="5">
        <v>7.11</v>
      </c>
      <c r="C109" s="5">
        <v>9.11</v>
      </c>
      <c r="D109" s="5">
        <v>5.1100000000000003</v>
      </c>
      <c r="E109" s="5">
        <v>-50</v>
      </c>
      <c r="F109" s="5">
        <v>7.11</v>
      </c>
      <c r="G109" s="5">
        <v>7.11</v>
      </c>
    </row>
    <row r="110" spans="1:7">
      <c r="A110" s="4">
        <v>908</v>
      </c>
      <c r="B110" s="5">
        <v>6.93</v>
      </c>
      <c r="C110" s="5">
        <v>8.34</v>
      </c>
      <c r="D110" s="5">
        <v>5.53</v>
      </c>
      <c r="E110" s="5">
        <v>-50</v>
      </c>
      <c r="F110" s="5">
        <v>6.93</v>
      </c>
      <c r="G110" s="5">
        <v>6.93</v>
      </c>
    </row>
    <row r="111" spans="1:7">
      <c r="A111" s="4">
        <v>909</v>
      </c>
      <c r="B111" s="5">
        <v>6.98</v>
      </c>
      <c r="C111" s="5">
        <v>8.4</v>
      </c>
      <c r="D111" s="5">
        <v>5.55</v>
      </c>
      <c r="E111" s="5">
        <v>-50</v>
      </c>
      <c r="F111" s="5">
        <v>6.98</v>
      </c>
      <c r="G111" s="5">
        <v>6.98</v>
      </c>
    </row>
    <row r="112" spans="1:7">
      <c r="A112" s="4">
        <v>910</v>
      </c>
      <c r="B112" s="5">
        <v>7.08</v>
      </c>
      <c r="C112" s="5">
        <v>8.57</v>
      </c>
      <c r="D112" s="5">
        <v>5.58</v>
      </c>
      <c r="E112" s="5">
        <v>-50</v>
      </c>
      <c r="F112" s="5">
        <v>7.08</v>
      </c>
      <c r="G112" s="5">
        <v>7.08</v>
      </c>
    </row>
    <row r="113" spans="1:7">
      <c r="A113" s="4">
        <v>911</v>
      </c>
      <c r="B113" s="5">
        <v>7.2</v>
      </c>
      <c r="C113" s="5">
        <v>8.69</v>
      </c>
      <c r="D113" s="5">
        <v>5.72</v>
      </c>
      <c r="E113" s="5">
        <v>-50</v>
      </c>
      <c r="F113" s="5">
        <v>7.2</v>
      </c>
      <c r="G113" s="5">
        <v>7.2</v>
      </c>
    </row>
    <row r="114" spans="1:7">
      <c r="A114" s="4">
        <v>912</v>
      </c>
      <c r="B114" s="5">
        <v>7.35</v>
      </c>
      <c r="C114" s="5">
        <v>9.09</v>
      </c>
      <c r="D114" s="5">
        <v>5.6</v>
      </c>
      <c r="E114" s="5">
        <v>-50</v>
      </c>
      <c r="F114" s="5">
        <v>7.35</v>
      </c>
      <c r="G114" s="5">
        <v>7.35</v>
      </c>
    </row>
    <row r="115" spans="1:7">
      <c r="A115" s="4">
        <v>913</v>
      </c>
      <c r="B115" s="5">
        <v>7.36</v>
      </c>
      <c r="C115" s="5">
        <v>9.0500000000000007</v>
      </c>
      <c r="D115" s="5">
        <v>5.67</v>
      </c>
      <c r="E115" s="5">
        <v>-50</v>
      </c>
      <c r="F115" s="5">
        <v>7.36</v>
      </c>
      <c r="G115" s="5">
        <v>7.36</v>
      </c>
    </row>
    <row r="116" spans="1:7">
      <c r="A116" s="4">
        <v>914</v>
      </c>
      <c r="B116" s="5">
        <v>7.37</v>
      </c>
      <c r="C116" s="5">
        <v>9.0299999999999994</v>
      </c>
      <c r="D116" s="5">
        <v>5.7</v>
      </c>
      <c r="E116" s="5">
        <v>-50</v>
      </c>
      <c r="F116" s="5">
        <v>7.37</v>
      </c>
      <c r="G116" s="5">
        <v>7.37</v>
      </c>
    </row>
    <row r="117" spans="1:7">
      <c r="A117" s="4">
        <v>915</v>
      </c>
      <c r="B117" s="5">
        <v>7.45</v>
      </c>
      <c r="C117" s="5">
        <v>8.91</v>
      </c>
      <c r="D117" s="5">
        <v>5.99</v>
      </c>
      <c r="E117" s="5">
        <v>-50</v>
      </c>
      <c r="F117" s="5">
        <v>7.45</v>
      </c>
      <c r="G117" s="5">
        <v>7.45</v>
      </c>
    </row>
    <row r="118" spans="1:7">
      <c r="A118" s="4">
        <v>916</v>
      </c>
      <c r="B118" s="5">
        <v>7.48</v>
      </c>
      <c r="C118" s="5">
        <v>8.92</v>
      </c>
      <c r="D118" s="5">
        <v>6.04</v>
      </c>
      <c r="E118" s="5">
        <v>-50</v>
      </c>
      <c r="F118" s="5">
        <v>7.48</v>
      </c>
      <c r="G118" s="5">
        <v>7.48</v>
      </c>
    </row>
    <row r="119" spans="1:7">
      <c r="A119" s="4">
        <v>917</v>
      </c>
      <c r="B119" s="5">
        <v>7.5</v>
      </c>
      <c r="C119" s="5">
        <v>8.9499999999999993</v>
      </c>
      <c r="D119" s="5">
        <v>6.06</v>
      </c>
      <c r="E119" s="5">
        <v>-50</v>
      </c>
      <c r="F119" s="5">
        <v>7.5</v>
      </c>
      <c r="G119" s="5">
        <v>7.5</v>
      </c>
    </row>
    <row r="120" spans="1:7">
      <c r="A120" s="4">
        <v>918</v>
      </c>
      <c r="B120" s="5">
        <v>7.4</v>
      </c>
      <c r="C120" s="5">
        <v>9.01</v>
      </c>
      <c r="D120" s="5">
        <v>5.79</v>
      </c>
      <c r="E120" s="5">
        <v>-50</v>
      </c>
      <c r="F120" s="5">
        <v>7.4</v>
      </c>
      <c r="G120" s="5">
        <v>7.4</v>
      </c>
    </row>
    <row r="121" spans="1:7">
      <c r="A121" s="4">
        <v>919</v>
      </c>
      <c r="B121" s="5">
        <v>7.37</v>
      </c>
      <c r="C121" s="5">
        <v>8.9499999999999993</v>
      </c>
      <c r="D121" s="5">
        <v>5.8</v>
      </c>
      <c r="E121" s="5">
        <v>-50</v>
      </c>
      <c r="F121" s="5">
        <v>7.37</v>
      </c>
      <c r="G121" s="5">
        <v>7.37</v>
      </c>
    </row>
    <row r="122" spans="1:7">
      <c r="A122" s="4">
        <v>920</v>
      </c>
      <c r="B122" s="5">
        <v>7.34</v>
      </c>
      <c r="C122" s="5">
        <v>8.9</v>
      </c>
      <c r="D122" s="5">
        <v>5.79</v>
      </c>
      <c r="E122" s="5">
        <v>-50</v>
      </c>
      <c r="F122" s="5">
        <v>7.34</v>
      </c>
      <c r="G122" s="5">
        <v>7.34</v>
      </c>
    </row>
    <row r="123" spans="1:7">
      <c r="A123" s="4">
        <v>921</v>
      </c>
      <c r="B123" s="5">
        <v>7.32</v>
      </c>
      <c r="C123" s="5">
        <v>8.8800000000000008</v>
      </c>
      <c r="D123" s="5">
        <v>5.75</v>
      </c>
      <c r="E123" s="5">
        <v>-50</v>
      </c>
      <c r="F123" s="5">
        <v>7.32</v>
      </c>
      <c r="G123" s="5">
        <v>7.32</v>
      </c>
    </row>
    <row r="124" spans="1:7">
      <c r="A124" s="4">
        <v>922</v>
      </c>
      <c r="B124" s="5">
        <v>7.29</v>
      </c>
      <c r="C124" s="5">
        <v>8.8699999999999992</v>
      </c>
      <c r="D124" s="5">
        <v>5.7</v>
      </c>
      <c r="E124" s="5">
        <v>-50</v>
      </c>
      <c r="F124" s="5">
        <v>7.29</v>
      </c>
      <c r="G124" s="5">
        <v>7.29</v>
      </c>
    </row>
    <row r="125" spans="1:7">
      <c r="A125" s="4">
        <v>923</v>
      </c>
      <c r="B125" s="5">
        <v>7.26</v>
      </c>
      <c r="C125" s="5">
        <v>8.89</v>
      </c>
      <c r="D125" s="5">
        <v>5.62</v>
      </c>
      <c r="E125" s="5">
        <v>-50</v>
      </c>
      <c r="F125" s="5">
        <v>7.26</v>
      </c>
      <c r="G125" s="5">
        <v>7.26</v>
      </c>
    </row>
    <row r="126" spans="1:7">
      <c r="A126" s="4">
        <v>924</v>
      </c>
      <c r="B126" s="5">
        <v>7.21</v>
      </c>
      <c r="C126" s="5">
        <v>9.1</v>
      </c>
      <c r="D126" s="5">
        <v>5.31</v>
      </c>
      <c r="E126" s="5">
        <v>-50</v>
      </c>
      <c r="F126" s="5">
        <v>7.21</v>
      </c>
      <c r="G126" s="5">
        <v>7.21</v>
      </c>
    </row>
    <row r="127" spans="1:7">
      <c r="A127" s="4">
        <v>925</v>
      </c>
      <c r="B127" s="5">
        <v>7.19</v>
      </c>
      <c r="C127" s="5">
        <v>9.16</v>
      </c>
      <c r="D127" s="5">
        <v>5.21</v>
      </c>
      <c r="E127" s="5">
        <v>-50</v>
      </c>
      <c r="F127" s="5">
        <v>7.19</v>
      </c>
      <c r="G127" s="5">
        <v>7.19</v>
      </c>
    </row>
    <row r="128" spans="1:7">
      <c r="A128" s="4">
        <v>926</v>
      </c>
      <c r="B128" s="5">
        <v>6.85</v>
      </c>
      <c r="C128" s="5">
        <v>8.85</v>
      </c>
      <c r="D128" s="5">
        <v>4.84</v>
      </c>
      <c r="E128" s="5">
        <v>-50</v>
      </c>
      <c r="F128" s="5">
        <v>6.85</v>
      </c>
      <c r="G128" s="5">
        <v>6.85</v>
      </c>
    </row>
    <row r="129" spans="1:7">
      <c r="A129" s="4">
        <v>927</v>
      </c>
      <c r="B129" s="5">
        <v>6.78</v>
      </c>
      <c r="C129" s="5">
        <v>8.83</v>
      </c>
      <c r="D129" s="5">
        <v>4.74</v>
      </c>
      <c r="E129" s="5">
        <v>-50</v>
      </c>
      <c r="F129" s="5">
        <v>6.78</v>
      </c>
      <c r="G129" s="5">
        <v>6.78</v>
      </c>
    </row>
    <row r="130" spans="1:7">
      <c r="A130" s="4">
        <v>928</v>
      </c>
      <c r="B130" s="5">
        <v>6.61</v>
      </c>
      <c r="C130" s="5">
        <v>8.59</v>
      </c>
      <c r="D130" s="5">
        <v>4.63</v>
      </c>
      <c r="E130" s="5">
        <v>-50</v>
      </c>
      <c r="F130" s="5">
        <v>6.61</v>
      </c>
      <c r="G130" s="5">
        <v>6.61</v>
      </c>
    </row>
    <row r="131" spans="1:7">
      <c r="A131" s="4">
        <v>929</v>
      </c>
      <c r="B131" s="5">
        <v>6.92</v>
      </c>
      <c r="C131" s="5">
        <v>10.29</v>
      </c>
      <c r="D131" s="5">
        <v>3.55</v>
      </c>
      <c r="E131" s="5">
        <v>-50</v>
      </c>
      <c r="F131" s="5">
        <v>6.92</v>
      </c>
      <c r="G131" s="5">
        <v>6.92</v>
      </c>
    </row>
    <row r="132" spans="1:7">
      <c r="A132" s="4">
        <v>930</v>
      </c>
      <c r="B132" s="5">
        <v>6.77</v>
      </c>
      <c r="C132" s="5">
        <v>10.210000000000001</v>
      </c>
      <c r="D132" s="5">
        <v>3.34</v>
      </c>
      <c r="E132" s="5">
        <v>-50</v>
      </c>
      <c r="F132" s="5">
        <v>6.77</v>
      </c>
      <c r="G132" s="5">
        <v>6.77</v>
      </c>
    </row>
    <row r="133" spans="1:7">
      <c r="A133" s="4">
        <v>931</v>
      </c>
      <c r="B133" s="5">
        <v>6.63</v>
      </c>
      <c r="C133" s="5">
        <v>10.18</v>
      </c>
      <c r="D133" s="5">
        <v>3.07</v>
      </c>
      <c r="E133" s="5">
        <v>-50</v>
      </c>
      <c r="F133" s="5">
        <v>6.63</v>
      </c>
      <c r="G133" s="5">
        <v>6.63</v>
      </c>
    </row>
    <row r="134" spans="1:7">
      <c r="A134" s="4">
        <v>932</v>
      </c>
      <c r="B134" s="5">
        <v>6.48</v>
      </c>
      <c r="C134" s="5">
        <v>10.210000000000001</v>
      </c>
      <c r="D134" s="5">
        <v>2.76</v>
      </c>
      <c r="E134" s="5">
        <v>-50</v>
      </c>
      <c r="F134" s="5">
        <v>6.48</v>
      </c>
      <c r="G134" s="5">
        <v>6.48</v>
      </c>
    </row>
    <row r="135" spans="1:7">
      <c r="A135" s="4">
        <v>933</v>
      </c>
      <c r="B135" s="5">
        <v>6.33</v>
      </c>
      <c r="C135" s="5">
        <v>10.1</v>
      </c>
      <c r="D135" s="5">
        <v>2.56</v>
      </c>
      <c r="E135" s="5">
        <v>-50</v>
      </c>
      <c r="F135" s="5">
        <v>6.33</v>
      </c>
      <c r="G135" s="5">
        <v>6.33</v>
      </c>
    </row>
    <row r="136" spans="1:7">
      <c r="A136" s="4">
        <v>934</v>
      </c>
      <c r="B136" s="5">
        <v>6.4</v>
      </c>
      <c r="C136" s="5">
        <v>9.07</v>
      </c>
      <c r="D136" s="5">
        <v>3.73</v>
      </c>
      <c r="E136" s="5">
        <v>-50</v>
      </c>
      <c r="F136" s="5">
        <v>6.4</v>
      </c>
      <c r="G136" s="5">
        <v>6.4</v>
      </c>
    </row>
    <row r="137" spans="1:7">
      <c r="A137" s="4">
        <v>935</v>
      </c>
      <c r="B137" s="5">
        <v>6.8</v>
      </c>
      <c r="C137" s="5">
        <v>8.52</v>
      </c>
      <c r="D137" s="5">
        <v>5.08</v>
      </c>
      <c r="E137" s="5">
        <v>-50</v>
      </c>
      <c r="F137" s="5">
        <v>6.8</v>
      </c>
      <c r="G137" s="5">
        <v>6.8</v>
      </c>
    </row>
    <row r="138" spans="1:7">
      <c r="A138" s="4">
        <v>936</v>
      </c>
      <c r="B138" s="5">
        <v>6.79</v>
      </c>
      <c r="C138" s="5">
        <v>8.5</v>
      </c>
      <c r="D138" s="5">
        <v>5.07</v>
      </c>
      <c r="E138" s="5">
        <v>-50</v>
      </c>
      <c r="F138" s="5">
        <v>6.79</v>
      </c>
      <c r="G138" s="5">
        <v>6.79</v>
      </c>
    </row>
    <row r="139" spans="1:7">
      <c r="A139" s="4">
        <v>937</v>
      </c>
      <c r="B139" s="5">
        <v>6.77</v>
      </c>
      <c r="C139" s="5">
        <v>8.49</v>
      </c>
      <c r="D139" s="5">
        <v>5.05</v>
      </c>
      <c r="E139" s="5">
        <v>-50</v>
      </c>
      <c r="F139" s="5">
        <v>6.77</v>
      </c>
      <c r="G139" s="5">
        <v>6.77</v>
      </c>
    </row>
    <row r="140" spans="1:7">
      <c r="A140" s="4">
        <v>938</v>
      </c>
      <c r="B140" s="5">
        <v>6.76</v>
      </c>
      <c r="C140" s="5">
        <v>8.5</v>
      </c>
      <c r="D140" s="5">
        <v>5.01</v>
      </c>
      <c r="E140" s="5">
        <v>-50</v>
      </c>
      <c r="F140" s="5">
        <v>6.76</v>
      </c>
      <c r="G140" s="5">
        <v>6.76</v>
      </c>
    </row>
    <row r="141" spans="1:7">
      <c r="A141" s="4">
        <v>939</v>
      </c>
      <c r="B141" s="5">
        <v>6.84</v>
      </c>
      <c r="C141" s="5">
        <v>9.15</v>
      </c>
      <c r="D141" s="5">
        <v>4.53</v>
      </c>
      <c r="E141" s="5">
        <v>-50</v>
      </c>
      <c r="F141" s="5">
        <v>6.84</v>
      </c>
      <c r="G141" s="5">
        <v>6.84</v>
      </c>
    </row>
    <row r="142" spans="1:7">
      <c r="A142" s="4">
        <v>940</v>
      </c>
      <c r="B142" s="5">
        <v>7.4</v>
      </c>
      <c r="C142" s="5">
        <v>9.9499999999999993</v>
      </c>
      <c r="D142" s="5">
        <v>4.84</v>
      </c>
      <c r="E142" s="5">
        <v>-50</v>
      </c>
      <c r="F142" s="5">
        <v>7.4</v>
      </c>
      <c r="G142" s="5">
        <v>7.4</v>
      </c>
    </row>
    <row r="143" spans="1:7">
      <c r="A143" s="4">
        <v>941</v>
      </c>
      <c r="B143" s="5">
        <v>7.45</v>
      </c>
      <c r="C143" s="5">
        <v>10.01</v>
      </c>
      <c r="D143" s="5">
        <v>4.9000000000000004</v>
      </c>
      <c r="E143" s="5">
        <v>-50</v>
      </c>
      <c r="F143" s="5">
        <v>7.45</v>
      </c>
      <c r="G143" s="5">
        <v>7.45</v>
      </c>
    </row>
    <row r="144" spans="1:7">
      <c r="A144" s="4">
        <v>942</v>
      </c>
      <c r="B144" s="5">
        <v>6.82</v>
      </c>
      <c r="C144" s="5">
        <v>9.6</v>
      </c>
      <c r="D144" s="5">
        <v>4.05</v>
      </c>
      <c r="E144" s="5">
        <v>-50</v>
      </c>
      <c r="F144" s="5">
        <v>6.82</v>
      </c>
      <c r="G144" s="5">
        <v>6.82</v>
      </c>
    </row>
    <row r="145" spans="1:7">
      <c r="A145" s="4">
        <v>943</v>
      </c>
      <c r="B145" s="5">
        <v>6.68</v>
      </c>
      <c r="C145" s="5">
        <v>9.07</v>
      </c>
      <c r="D145" s="5">
        <v>4.29</v>
      </c>
      <c r="E145" s="5">
        <v>-50</v>
      </c>
      <c r="F145" s="5">
        <v>6.68</v>
      </c>
      <c r="G145" s="5">
        <v>6.68</v>
      </c>
    </row>
    <row r="146" spans="1:7">
      <c r="A146" s="4">
        <v>944</v>
      </c>
      <c r="B146" s="5">
        <v>6.78</v>
      </c>
      <c r="C146" s="5">
        <v>8.8699999999999992</v>
      </c>
      <c r="D146" s="5">
        <v>4.6900000000000004</v>
      </c>
      <c r="E146" s="5">
        <v>-50</v>
      </c>
      <c r="F146" s="5">
        <v>6.78</v>
      </c>
      <c r="G146" s="5">
        <v>6.78</v>
      </c>
    </row>
    <row r="147" spans="1:7">
      <c r="A147" s="4">
        <v>945</v>
      </c>
      <c r="B147" s="5">
        <v>6.81</v>
      </c>
      <c r="C147" s="5">
        <v>8.6300000000000008</v>
      </c>
      <c r="D147" s="5">
        <v>4.9800000000000004</v>
      </c>
      <c r="E147" s="5">
        <v>-50</v>
      </c>
      <c r="F147" s="5">
        <v>6.81</v>
      </c>
      <c r="G147" s="5">
        <v>6.81</v>
      </c>
    </row>
    <row r="148" spans="1:7">
      <c r="A148" s="4">
        <v>946</v>
      </c>
      <c r="B148" s="5">
        <v>6.47</v>
      </c>
      <c r="C148" s="5">
        <v>9.48</v>
      </c>
      <c r="D148" s="5">
        <v>3.47</v>
      </c>
      <c r="E148" s="5">
        <v>-50</v>
      </c>
      <c r="F148" s="5">
        <v>6.47</v>
      </c>
      <c r="G148" s="5">
        <v>6.47</v>
      </c>
    </row>
    <row r="149" spans="1:7">
      <c r="A149" s="4">
        <v>947</v>
      </c>
      <c r="B149" s="5">
        <v>6.58</v>
      </c>
      <c r="C149" s="5">
        <v>9.43</v>
      </c>
      <c r="D149" s="5">
        <v>3.74</v>
      </c>
      <c r="E149" s="5">
        <v>-50</v>
      </c>
      <c r="F149" s="5">
        <v>6.58</v>
      </c>
      <c r="G149" s="5">
        <v>6.58</v>
      </c>
    </row>
    <row r="150" spans="1:7">
      <c r="A150" s="4">
        <v>948</v>
      </c>
      <c r="B150" s="5">
        <v>6.72</v>
      </c>
      <c r="C150" s="5">
        <v>9.41</v>
      </c>
      <c r="D150" s="5">
        <v>4.03</v>
      </c>
      <c r="E150" s="5">
        <v>-50</v>
      </c>
      <c r="F150" s="5">
        <v>6.72</v>
      </c>
      <c r="G150" s="5">
        <v>6.72</v>
      </c>
    </row>
    <row r="151" spans="1:7">
      <c r="A151" s="4">
        <v>949</v>
      </c>
      <c r="B151" s="5">
        <v>6.49</v>
      </c>
      <c r="C151" s="5">
        <v>10.029999999999999</v>
      </c>
      <c r="D151" s="5">
        <v>2.96</v>
      </c>
      <c r="E151" s="5">
        <v>-50</v>
      </c>
      <c r="F151" s="5">
        <v>6.49</v>
      </c>
      <c r="G151" s="5">
        <v>6.49</v>
      </c>
    </row>
    <row r="152" spans="1:7">
      <c r="A152" s="4">
        <v>950</v>
      </c>
      <c r="B152" s="5">
        <v>6.71</v>
      </c>
      <c r="C152" s="5">
        <v>9.5299999999999994</v>
      </c>
      <c r="D152" s="5">
        <v>3.9</v>
      </c>
      <c r="E152" s="5">
        <v>-50</v>
      </c>
      <c r="F152" s="5">
        <v>6.71</v>
      </c>
      <c r="G152" s="5">
        <v>6.71</v>
      </c>
    </row>
    <row r="153" spans="1:7">
      <c r="A153" s="4">
        <v>951</v>
      </c>
      <c r="B153" s="5">
        <v>6.83</v>
      </c>
      <c r="C153" s="5">
        <v>9.2799999999999994</v>
      </c>
      <c r="D153" s="5">
        <v>4.38</v>
      </c>
      <c r="E153" s="5">
        <v>-50</v>
      </c>
      <c r="F153" s="5">
        <v>6.83</v>
      </c>
      <c r="G153" s="5">
        <v>6.83</v>
      </c>
    </row>
    <row r="154" spans="1:7">
      <c r="A154" s="4">
        <v>952</v>
      </c>
      <c r="B154" s="5">
        <v>6.94</v>
      </c>
      <c r="C154" s="5">
        <v>9.02</v>
      </c>
      <c r="D154" s="5">
        <v>4.87</v>
      </c>
      <c r="E154" s="5">
        <v>-50</v>
      </c>
      <c r="F154" s="5">
        <v>6.94</v>
      </c>
      <c r="G154" s="5">
        <v>6.94</v>
      </c>
    </row>
    <row r="155" spans="1:7">
      <c r="A155" s="4">
        <v>953</v>
      </c>
      <c r="B155" s="5">
        <v>7.02</v>
      </c>
      <c r="C155" s="5">
        <v>8.9600000000000009</v>
      </c>
      <c r="D155" s="5">
        <v>5.08</v>
      </c>
      <c r="E155" s="5">
        <v>-50</v>
      </c>
      <c r="F155" s="5">
        <v>7.02</v>
      </c>
      <c r="G155" s="5">
        <v>7.02</v>
      </c>
    </row>
    <row r="156" spans="1:7">
      <c r="A156" s="4">
        <v>954</v>
      </c>
      <c r="B156" s="5">
        <v>7.1</v>
      </c>
      <c r="C156" s="5">
        <v>8.84</v>
      </c>
      <c r="D156" s="5">
        <v>5.35</v>
      </c>
      <c r="E156" s="5">
        <v>-50</v>
      </c>
      <c r="F156" s="5">
        <v>7.1</v>
      </c>
      <c r="G156" s="5">
        <v>7.1</v>
      </c>
    </row>
    <row r="157" spans="1:7">
      <c r="A157" s="4">
        <v>955</v>
      </c>
      <c r="B157" s="5">
        <v>7.17</v>
      </c>
      <c r="C157" s="5">
        <v>8.82</v>
      </c>
      <c r="D157" s="5">
        <v>5.52</v>
      </c>
      <c r="E157" s="5">
        <v>-50</v>
      </c>
      <c r="F157" s="5">
        <v>7.17</v>
      </c>
      <c r="G157" s="5">
        <v>7.17</v>
      </c>
    </row>
    <row r="158" spans="1:7">
      <c r="A158" s="4">
        <v>956</v>
      </c>
      <c r="B158" s="5">
        <v>7.25</v>
      </c>
      <c r="C158" s="5">
        <v>8.82</v>
      </c>
      <c r="D158" s="5">
        <v>5.67</v>
      </c>
      <c r="E158" s="5">
        <v>-50</v>
      </c>
      <c r="F158" s="5">
        <v>7.25</v>
      </c>
      <c r="G158" s="5">
        <v>7.25</v>
      </c>
    </row>
    <row r="159" spans="1:7">
      <c r="A159" s="4">
        <v>957</v>
      </c>
      <c r="B159" s="5">
        <v>7.56</v>
      </c>
      <c r="C159" s="5">
        <v>9.11</v>
      </c>
      <c r="D159" s="5">
        <v>6.01</v>
      </c>
      <c r="E159" s="5">
        <v>-50</v>
      </c>
      <c r="F159" s="5">
        <v>7.56</v>
      </c>
      <c r="G159" s="5">
        <v>7.56</v>
      </c>
    </row>
    <row r="160" spans="1:7">
      <c r="A160" s="4">
        <v>958</v>
      </c>
      <c r="B160" s="5">
        <v>7.54</v>
      </c>
      <c r="C160" s="5">
        <v>9</v>
      </c>
      <c r="D160" s="5">
        <v>6.08</v>
      </c>
      <c r="E160" s="5">
        <v>-50</v>
      </c>
      <c r="F160" s="5">
        <v>7.54</v>
      </c>
      <c r="G160" s="5">
        <v>7.54</v>
      </c>
    </row>
    <row r="161" spans="1:7">
      <c r="A161" s="4">
        <v>959</v>
      </c>
      <c r="B161" s="5">
        <v>7.47</v>
      </c>
      <c r="C161" s="5">
        <v>8.9</v>
      </c>
      <c r="D161" s="5">
        <v>6.05</v>
      </c>
      <c r="E161" s="5">
        <v>-50</v>
      </c>
      <c r="F161" s="5">
        <v>7.47</v>
      </c>
      <c r="G161" s="5">
        <v>7.47</v>
      </c>
    </row>
    <row r="162" spans="1:7">
      <c r="A162" s="4">
        <v>960</v>
      </c>
      <c r="B162" s="5">
        <v>7.43</v>
      </c>
      <c r="C162" s="5">
        <v>8.73</v>
      </c>
      <c r="D162" s="5">
        <v>6.14</v>
      </c>
      <c r="E162" s="5">
        <v>-50</v>
      </c>
      <c r="F162" s="5">
        <v>7.43</v>
      </c>
      <c r="G162" s="5">
        <v>7.43</v>
      </c>
    </row>
    <row r="163" spans="1:7">
      <c r="A163" s="4">
        <v>961</v>
      </c>
      <c r="B163" s="5">
        <v>7.39</v>
      </c>
      <c r="C163" s="5">
        <v>8.64</v>
      </c>
      <c r="D163" s="5">
        <v>6.14</v>
      </c>
      <c r="E163" s="5">
        <v>-50</v>
      </c>
      <c r="F163" s="5">
        <v>7.39</v>
      </c>
      <c r="G163" s="5">
        <v>7.39</v>
      </c>
    </row>
    <row r="164" spans="1:7">
      <c r="A164" s="4">
        <v>962</v>
      </c>
      <c r="B164" s="5">
        <v>7.23</v>
      </c>
      <c r="C164" s="5">
        <v>8.57</v>
      </c>
      <c r="D164" s="5">
        <v>5.9</v>
      </c>
      <c r="E164" s="5">
        <v>-50</v>
      </c>
      <c r="F164" s="5">
        <v>7.23</v>
      </c>
      <c r="G164" s="5">
        <v>7.23</v>
      </c>
    </row>
    <row r="165" spans="1:7">
      <c r="A165" s="4">
        <v>963</v>
      </c>
      <c r="B165" s="5">
        <v>7.16</v>
      </c>
      <c r="C165" s="5">
        <v>8.48</v>
      </c>
      <c r="D165" s="5">
        <v>5.84</v>
      </c>
      <c r="E165" s="5">
        <v>-50</v>
      </c>
      <c r="F165" s="5">
        <v>7.16</v>
      </c>
      <c r="G165" s="5">
        <v>7.16</v>
      </c>
    </row>
    <row r="166" spans="1:7">
      <c r="A166" s="4">
        <v>964</v>
      </c>
      <c r="B166" s="5">
        <v>7.1</v>
      </c>
      <c r="C166" s="5">
        <v>8.35</v>
      </c>
      <c r="D166" s="5">
        <v>5.85</v>
      </c>
      <c r="E166" s="5">
        <v>-50</v>
      </c>
      <c r="F166" s="5">
        <v>7.1</v>
      </c>
      <c r="G166" s="5">
        <v>7.1</v>
      </c>
    </row>
    <row r="167" spans="1:7">
      <c r="A167" s="4">
        <v>965</v>
      </c>
      <c r="B167" s="5">
        <v>7.2</v>
      </c>
      <c r="C167" s="5">
        <v>8.65</v>
      </c>
      <c r="D167" s="5">
        <v>5.75</v>
      </c>
      <c r="E167" s="5">
        <v>-50</v>
      </c>
      <c r="F167" s="5">
        <v>7.2</v>
      </c>
      <c r="G167" s="5">
        <v>7.2</v>
      </c>
    </row>
    <row r="168" spans="1:7">
      <c r="A168" s="4">
        <v>966</v>
      </c>
      <c r="B168" s="5">
        <v>7.08</v>
      </c>
      <c r="C168" s="5">
        <v>8.5500000000000007</v>
      </c>
      <c r="D168" s="5">
        <v>5.61</v>
      </c>
      <c r="E168" s="5">
        <v>-50</v>
      </c>
      <c r="F168" s="5">
        <v>7.08</v>
      </c>
      <c r="G168" s="5">
        <v>7.08</v>
      </c>
    </row>
    <row r="169" spans="1:7">
      <c r="A169" s="4">
        <v>967</v>
      </c>
      <c r="B169" s="5">
        <v>6.97</v>
      </c>
      <c r="C169" s="5">
        <v>8.4499999999999993</v>
      </c>
      <c r="D169" s="5">
        <v>5.48</v>
      </c>
      <c r="E169" s="5">
        <v>-50</v>
      </c>
      <c r="F169" s="5">
        <v>6.97</v>
      </c>
      <c r="G169" s="5">
        <v>6.97</v>
      </c>
    </row>
    <row r="170" spans="1:7">
      <c r="A170" s="4">
        <v>968</v>
      </c>
      <c r="B170" s="5">
        <v>6.85</v>
      </c>
      <c r="C170" s="5">
        <v>8.3800000000000008</v>
      </c>
      <c r="D170" s="5">
        <v>5.33</v>
      </c>
      <c r="E170" s="5">
        <v>-50</v>
      </c>
      <c r="F170" s="5">
        <v>6.85</v>
      </c>
      <c r="G170" s="5">
        <v>6.85</v>
      </c>
    </row>
    <row r="171" spans="1:7">
      <c r="A171" s="4">
        <v>969</v>
      </c>
      <c r="B171" s="5">
        <v>6.74</v>
      </c>
      <c r="C171" s="5">
        <v>8.33</v>
      </c>
      <c r="D171" s="5">
        <v>5.16</v>
      </c>
      <c r="E171" s="5">
        <v>-50</v>
      </c>
      <c r="F171" s="5">
        <v>6.74</v>
      </c>
      <c r="G171" s="5">
        <v>6.74</v>
      </c>
    </row>
    <row r="172" spans="1:7">
      <c r="A172" s="4">
        <v>970</v>
      </c>
      <c r="B172" s="5">
        <v>7.07</v>
      </c>
      <c r="C172" s="5">
        <v>8.3699999999999992</v>
      </c>
      <c r="D172" s="5">
        <v>5.77</v>
      </c>
      <c r="E172" s="5">
        <v>-50</v>
      </c>
      <c r="F172" s="5">
        <v>7.07</v>
      </c>
      <c r="G172" s="5">
        <v>7.07</v>
      </c>
    </row>
    <row r="173" spans="1:7">
      <c r="A173" s="4">
        <v>971</v>
      </c>
      <c r="B173" s="5">
        <v>6.94</v>
      </c>
      <c r="C173" s="5">
        <v>8.16</v>
      </c>
      <c r="D173" s="5">
        <v>5.73</v>
      </c>
      <c r="E173" s="5">
        <v>-50</v>
      </c>
      <c r="F173" s="5">
        <v>6.94</v>
      </c>
      <c r="G173" s="5">
        <v>6.94</v>
      </c>
    </row>
    <row r="174" spans="1:7">
      <c r="A174" s="4">
        <v>972</v>
      </c>
      <c r="B174" s="5">
        <v>6.93</v>
      </c>
      <c r="C174" s="5">
        <v>8.2100000000000009</v>
      </c>
      <c r="D174" s="5">
        <v>5.66</v>
      </c>
      <c r="E174" s="5">
        <v>-50</v>
      </c>
      <c r="F174" s="5">
        <v>6.93</v>
      </c>
      <c r="G174" s="5">
        <v>6.93</v>
      </c>
    </row>
    <row r="175" spans="1:7">
      <c r="A175" s="4">
        <v>973</v>
      </c>
      <c r="B175" s="5">
        <v>6.96</v>
      </c>
      <c r="C175" s="5">
        <v>8.34</v>
      </c>
      <c r="D175" s="5">
        <v>5.58</v>
      </c>
      <c r="E175" s="5">
        <v>-50</v>
      </c>
      <c r="F175" s="5">
        <v>6.96</v>
      </c>
      <c r="G175" s="5">
        <v>6.96</v>
      </c>
    </row>
    <row r="176" spans="1:7">
      <c r="A176" s="4">
        <v>974</v>
      </c>
      <c r="B176" s="5">
        <v>7.14</v>
      </c>
      <c r="C176" s="5">
        <v>8.43</v>
      </c>
      <c r="D176" s="5">
        <v>5.85</v>
      </c>
      <c r="E176" s="5">
        <v>-50</v>
      </c>
      <c r="F176" s="5">
        <v>7.14</v>
      </c>
      <c r="G176" s="5">
        <v>7.14</v>
      </c>
    </row>
    <row r="177" spans="1:7">
      <c r="A177" s="4">
        <v>975</v>
      </c>
      <c r="B177" s="5">
        <v>7.07</v>
      </c>
      <c r="C177" s="5">
        <v>8.4499999999999993</v>
      </c>
      <c r="D177" s="5">
        <v>5.69</v>
      </c>
      <c r="E177" s="5">
        <v>-50</v>
      </c>
      <c r="F177" s="5">
        <v>7.07</v>
      </c>
      <c r="G177" s="5">
        <v>7.07</v>
      </c>
    </row>
    <row r="178" spans="1:7">
      <c r="A178" s="4">
        <v>976</v>
      </c>
      <c r="B178" s="5">
        <v>7.06</v>
      </c>
      <c r="C178" s="5">
        <v>8.44</v>
      </c>
      <c r="D178" s="5">
        <v>5.69</v>
      </c>
      <c r="E178" s="5">
        <v>-50</v>
      </c>
      <c r="F178" s="5">
        <v>7.06</v>
      </c>
      <c r="G178" s="5">
        <v>7.06</v>
      </c>
    </row>
    <row r="179" spans="1:7">
      <c r="A179" s="4">
        <v>977</v>
      </c>
      <c r="B179" s="5">
        <v>6.84</v>
      </c>
      <c r="C179" s="5">
        <v>7.87</v>
      </c>
      <c r="D179" s="5">
        <v>5.81</v>
      </c>
      <c r="E179" s="5">
        <v>-50</v>
      </c>
      <c r="F179" s="5">
        <v>6.84</v>
      </c>
      <c r="G179" s="5">
        <v>6.84</v>
      </c>
    </row>
    <row r="180" spans="1:7">
      <c r="A180" s="4">
        <v>978</v>
      </c>
      <c r="B180" s="5">
        <v>6.82</v>
      </c>
      <c r="C180" s="5">
        <v>7.88</v>
      </c>
      <c r="D180" s="5">
        <v>5.76</v>
      </c>
      <c r="E180" s="5">
        <v>-50</v>
      </c>
      <c r="F180" s="5">
        <v>6.82</v>
      </c>
      <c r="G180" s="5">
        <v>6.82</v>
      </c>
    </row>
    <row r="181" spans="1:7">
      <c r="A181" s="4">
        <v>979</v>
      </c>
      <c r="B181" s="5">
        <v>6.73</v>
      </c>
      <c r="C181" s="5">
        <v>7.76</v>
      </c>
      <c r="D181" s="5">
        <v>5.69</v>
      </c>
      <c r="E181" s="5">
        <v>-50</v>
      </c>
      <c r="F181" s="5">
        <v>6.73</v>
      </c>
      <c r="G181" s="5">
        <v>6.73</v>
      </c>
    </row>
    <row r="182" spans="1:7">
      <c r="A182" s="4">
        <v>980</v>
      </c>
      <c r="B182" s="5">
        <v>6.74</v>
      </c>
      <c r="C182" s="5">
        <v>7.83</v>
      </c>
      <c r="D182" s="5">
        <v>5.66</v>
      </c>
      <c r="E182" s="5">
        <v>-50</v>
      </c>
      <c r="F182" s="5">
        <v>6.74</v>
      </c>
      <c r="G182" s="5">
        <v>6.74</v>
      </c>
    </row>
    <row r="183" spans="1:7">
      <c r="A183" s="4">
        <v>981</v>
      </c>
      <c r="B183" s="5">
        <v>6.76</v>
      </c>
      <c r="C183" s="5">
        <v>7.97</v>
      </c>
      <c r="D183" s="5">
        <v>5.55</v>
      </c>
      <c r="E183" s="5">
        <v>-50</v>
      </c>
      <c r="F183" s="5">
        <v>6.76</v>
      </c>
      <c r="G183" s="5">
        <v>6.76</v>
      </c>
    </row>
    <row r="184" spans="1:7">
      <c r="A184" s="4">
        <v>982</v>
      </c>
      <c r="B184" s="5">
        <v>6.75</v>
      </c>
      <c r="C184" s="5">
        <v>8.16</v>
      </c>
      <c r="D184" s="5">
        <v>5.34</v>
      </c>
      <c r="E184" s="5">
        <v>-50</v>
      </c>
      <c r="F184" s="5">
        <v>6.75</v>
      </c>
      <c r="G184" s="5">
        <v>6.75</v>
      </c>
    </row>
    <row r="185" spans="1:7">
      <c r="A185" s="4">
        <v>983</v>
      </c>
      <c r="B185" s="5">
        <v>6.79</v>
      </c>
      <c r="C185" s="5">
        <v>8.4499999999999993</v>
      </c>
      <c r="D185" s="5">
        <v>5.12</v>
      </c>
      <c r="E185" s="5">
        <v>-50</v>
      </c>
      <c r="F185" s="5">
        <v>6.79</v>
      </c>
      <c r="G185" s="5">
        <v>6.79</v>
      </c>
    </row>
    <row r="186" spans="1:7">
      <c r="A186" s="4">
        <v>984</v>
      </c>
      <c r="B186" s="5">
        <v>6.84</v>
      </c>
      <c r="C186" s="5">
        <v>8.61</v>
      </c>
      <c r="D186" s="5">
        <v>5.07</v>
      </c>
      <c r="E186" s="5">
        <v>-50</v>
      </c>
      <c r="F186" s="5">
        <v>6.84</v>
      </c>
      <c r="G186" s="5">
        <v>6.84</v>
      </c>
    </row>
    <row r="187" spans="1:7">
      <c r="A187" s="4">
        <v>985</v>
      </c>
      <c r="B187" s="5">
        <v>6.48</v>
      </c>
      <c r="C187" s="5">
        <v>7.95</v>
      </c>
      <c r="D187" s="5">
        <v>5</v>
      </c>
      <c r="E187" s="5">
        <v>-50</v>
      </c>
      <c r="F187" s="5">
        <v>6.48</v>
      </c>
      <c r="G187" s="5">
        <v>6.48</v>
      </c>
    </row>
    <row r="188" spans="1:7">
      <c r="A188" s="4">
        <v>986</v>
      </c>
      <c r="B188" s="5">
        <v>6.52</v>
      </c>
      <c r="C188" s="5">
        <v>8.0500000000000007</v>
      </c>
      <c r="D188" s="5">
        <v>4.99</v>
      </c>
      <c r="E188" s="5">
        <v>-50</v>
      </c>
      <c r="F188" s="5">
        <v>6.52</v>
      </c>
      <c r="G188" s="5">
        <v>6.52</v>
      </c>
    </row>
    <row r="189" spans="1:7">
      <c r="A189" s="4">
        <v>987</v>
      </c>
      <c r="B189" s="5">
        <v>6.57</v>
      </c>
      <c r="C189" s="5">
        <v>8.17</v>
      </c>
      <c r="D189" s="5">
        <v>4.9800000000000004</v>
      </c>
      <c r="E189" s="5">
        <v>-50</v>
      </c>
      <c r="F189" s="5">
        <v>6.57</v>
      </c>
      <c r="G189" s="5">
        <v>6.57</v>
      </c>
    </row>
    <row r="190" spans="1:7">
      <c r="A190" s="4">
        <v>988</v>
      </c>
      <c r="B190" s="5">
        <v>6.64</v>
      </c>
      <c r="C190" s="5">
        <v>8.3800000000000008</v>
      </c>
      <c r="D190" s="5">
        <v>4.9000000000000004</v>
      </c>
      <c r="E190" s="5">
        <v>-50</v>
      </c>
      <c r="F190" s="5">
        <v>6.64</v>
      </c>
      <c r="G190" s="5">
        <v>6.64</v>
      </c>
    </row>
    <row r="191" spans="1:7">
      <c r="A191" s="4">
        <v>989</v>
      </c>
      <c r="B191" s="5">
        <v>5.91</v>
      </c>
      <c r="C191" s="5">
        <v>7.78</v>
      </c>
      <c r="D191" s="5">
        <v>4.05</v>
      </c>
      <c r="E191" s="5">
        <v>-50</v>
      </c>
      <c r="F191" s="5">
        <v>5.91</v>
      </c>
      <c r="G191" s="5">
        <v>5.91</v>
      </c>
    </row>
    <row r="192" spans="1:7">
      <c r="A192" s="4">
        <v>990</v>
      </c>
      <c r="B192" s="5">
        <v>5.98</v>
      </c>
      <c r="C192" s="5">
        <v>8.32</v>
      </c>
      <c r="D192" s="5">
        <v>3.64</v>
      </c>
      <c r="E192" s="5">
        <v>-50</v>
      </c>
      <c r="F192" s="5">
        <v>5.98</v>
      </c>
      <c r="G192" s="5">
        <v>5.98</v>
      </c>
    </row>
    <row r="193" spans="1:7">
      <c r="A193" s="4">
        <v>991</v>
      </c>
      <c r="B193" s="5">
        <v>6.2</v>
      </c>
      <c r="C193" s="5">
        <v>8.16</v>
      </c>
      <c r="D193" s="5">
        <v>4.2300000000000004</v>
      </c>
      <c r="E193" s="5">
        <v>-50</v>
      </c>
      <c r="F193" s="5">
        <v>6.2</v>
      </c>
      <c r="G193" s="5">
        <v>6.2</v>
      </c>
    </row>
    <row r="194" spans="1:7">
      <c r="A194" s="4">
        <v>992</v>
      </c>
      <c r="B194" s="5">
        <v>6.16</v>
      </c>
      <c r="C194" s="5">
        <v>7.85</v>
      </c>
      <c r="D194" s="5">
        <v>4.4800000000000004</v>
      </c>
      <c r="E194" s="5">
        <v>-50</v>
      </c>
      <c r="F194" s="5">
        <v>6.16</v>
      </c>
      <c r="G194" s="5">
        <v>6.16</v>
      </c>
    </row>
    <row r="195" spans="1:7">
      <c r="A195" s="4">
        <v>993</v>
      </c>
      <c r="B195" s="5">
        <v>6.57</v>
      </c>
      <c r="C195" s="5">
        <v>8.89</v>
      </c>
      <c r="D195" s="5">
        <v>4.24</v>
      </c>
      <c r="E195" s="5">
        <v>-50</v>
      </c>
      <c r="F195" s="5">
        <v>6.57</v>
      </c>
      <c r="G195" s="5">
        <v>6.57</v>
      </c>
    </row>
    <row r="196" spans="1:7">
      <c r="A196" s="4">
        <v>994</v>
      </c>
      <c r="B196" s="5">
        <v>6.48</v>
      </c>
      <c r="C196" s="5">
        <v>8.77</v>
      </c>
      <c r="D196" s="5">
        <v>4.2</v>
      </c>
      <c r="E196" s="5">
        <v>-50</v>
      </c>
      <c r="F196" s="5">
        <v>6.48</v>
      </c>
      <c r="G196" s="5">
        <v>6.48</v>
      </c>
    </row>
    <row r="197" spans="1:7">
      <c r="A197" s="4">
        <v>995</v>
      </c>
      <c r="B197" s="5">
        <v>6.74</v>
      </c>
      <c r="C197" s="5">
        <v>10.029999999999999</v>
      </c>
      <c r="D197" s="5">
        <v>3.44</v>
      </c>
      <c r="E197" s="5">
        <v>-50</v>
      </c>
      <c r="F197" s="5">
        <v>6.74</v>
      </c>
      <c r="G197" s="5">
        <v>6.74</v>
      </c>
    </row>
    <row r="198" spans="1:7">
      <c r="A198" s="4">
        <v>996</v>
      </c>
      <c r="B198" s="5">
        <v>6.6</v>
      </c>
      <c r="C198" s="5">
        <v>9.81</v>
      </c>
      <c r="D198" s="5">
        <v>3.39</v>
      </c>
      <c r="E198" s="5">
        <v>-50</v>
      </c>
      <c r="F198" s="5">
        <v>6.6</v>
      </c>
      <c r="G198" s="5">
        <v>6.6</v>
      </c>
    </row>
    <row r="199" spans="1:7">
      <c r="A199" s="4">
        <v>997</v>
      </c>
      <c r="B199" s="5">
        <v>6.46</v>
      </c>
      <c r="C199" s="5">
        <v>9.6300000000000008</v>
      </c>
      <c r="D199" s="5">
        <v>3.29</v>
      </c>
      <c r="E199" s="5">
        <v>-50</v>
      </c>
      <c r="F199" s="5">
        <v>6.46</v>
      </c>
      <c r="G199" s="5">
        <v>6.46</v>
      </c>
    </row>
    <row r="200" spans="1:7">
      <c r="A200" s="4">
        <v>998</v>
      </c>
      <c r="B200" s="5">
        <v>6.32</v>
      </c>
      <c r="C200" s="5">
        <v>9.49</v>
      </c>
      <c r="D200" s="5">
        <v>3.15</v>
      </c>
      <c r="E200" s="5">
        <v>-50</v>
      </c>
      <c r="F200" s="5">
        <v>6.32</v>
      </c>
      <c r="G200" s="5">
        <v>6.32</v>
      </c>
    </row>
    <row r="201" spans="1:7">
      <c r="A201" s="4">
        <v>999</v>
      </c>
      <c r="B201" s="5">
        <v>6.08</v>
      </c>
      <c r="C201" s="5">
        <v>9.39</v>
      </c>
      <c r="D201" s="5">
        <v>2.77</v>
      </c>
      <c r="E201" s="5">
        <v>-50</v>
      </c>
      <c r="F201" s="5">
        <v>6.08</v>
      </c>
      <c r="G201" s="5">
        <v>6.08</v>
      </c>
    </row>
    <row r="202" spans="1:7">
      <c r="A202" s="4">
        <v>1000</v>
      </c>
      <c r="B202" s="5">
        <v>5.92</v>
      </c>
      <c r="C202" s="5">
        <v>9.23</v>
      </c>
      <c r="D202" s="5">
        <v>2.61</v>
      </c>
      <c r="E202" s="5">
        <v>-50</v>
      </c>
      <c r="F202" s="5">
        <v>5.92</v>
      </c>
      <c r="G202" s="5">
        <v>5.92</v>
      </c>
    </row>
    <row r="203" spans="1:7">
      <c r="A203" s="4">
        <v>1001</v>
      </c>
      <c r="B203" s="5">
        <v>5.64</v>
      </c>
      <c r="C203" s="5">
        <v>8.16</v>
      </c>
      <c r="D203" s="5">
        <v>3.12</v>
      </c>
      <c r="E203" s="5">
        <v>-50</v>
      </c>
      <c r="F203" s="5">
        <v>5.64</v>
      </c>
      <c r="G203" s="5">
        <v>5.64</v>
      </c>
    </row>
    <row r="204" spans="1:7">
      <c r="A204" s="4">
        <v>1002</v>
      </c>
      <c r="B204" s="5">
        <v>5.79</v>
      </c>
      <c r="C204" s="5">
        <v>7.64</v>
      </c>
      <c r="D204" s="5">
        <v>3.95</v>
      </c>
      <c r="E204" s="5">
        <v>-50</v>
      </c>
      <c r="F204" s="5">
        <v>5.79</v>
      </c>
      <c r="G204" s="5">
        <v>5.79</v>
      </c>
    </row>
    <row r="205" spans="1:7">
      <c r="A205" s="4">
        <v>1003</v>
      </c>
      <c r="B205" s="5">
        <v>5.67</v>
      </c>
      <c r="C205" s="5">
        <v>7.48</v>
      </c>
      <c r="D205" s="5">
        <v>3.86</v>
      </c>
      <c r="E205" s="5">
        <v>-50</v>
      </c>
      <c r="F205" s="5">
        <v>5.67</v>
      </c>
      <c r="G205" s="5">
        <v>5.67</v>
      </c>
    </row>
    <row r="206" spans="1:7">
      <c r="A206" s="4">
        <v>1004</v>
      </c>
      <c r="B206" s="5">
        <v>5.8</v>
      </c>
      <c r="C206" s="5">
        <v>7.31</v>
      </c>
      <c r="D206" s="5">
        <v>4.28</v>
      </c>
      <c r="E206" s="5">
        <v>-50</v>
      </c>
      <c r="F206" s="5">
        <v>5.8</v>
      </c>
      <c r="G206" s="5">
        <v>5.8</v>
      </c>
    </row>
    <row r="207" spans="1:7">
      <c r="A207" s="4">
        <v>1005</v>
      </c>
      <c r="B207" s="5">
        <v>5.53</v>
      </c>
      <c r="C207" s="5">
        <v>7.18</v>
      </c>
      <c r="D207" s="5">
        <v>3.88</v>
      </c>
      <c r="E207" s="5">
        <v>-50</v>
      </c>
      <c r="F207" s="5">
        <v>5.53</v>
      </c>
      <c r="G207" s="5">
        <v>5.53</v>
      </c>
    </row>
    <row r="208" spans="1:7">
      <c r="A208" s="4">
        <v>1006</v>
      </c>
      <c r="B208" s="5">
        <v>5.53</v>
      </c>
      <c r="C208" s="5">
        <v>7.11</v>
      </c>
      <c r="D208" s="5">
        <v>3.94</v>
      </c>
      <c r="E208" s="5">
        <v>-50</v>
      </c>
      <c r="F208" s="5">
        <v>5.53</v>
      </c>
      <c r="G208" s="5">
        <v>5.53</v>
      </c>
    </row>
    <row r="209" spans="1:7">
      <c r="A209" s="4">
        <v>1007</v>
      </c>
      <c r="B209" s="5">
        <v>5.29</v>
      </c>
      <c r="C209" s="5">
        <v>7.34</v>
      </c>
      <c r="D209" s="5">
        <v>3.24</v>
      </c>
      <c r="E209" s="5">
        <v>-50</v>
      </c>
      <c r="F209" s="5">
        <v>5.29</v>
      </c>
      <c r="G209" s="5">
        <v>5.29</v>
      </c>
    </row>
    <row r="210" spans="1:7">
      <c r="A210" s="4">
        <v>1008</v>
      </c>
      <c r="B210" s="5">
        <v>5.32</v>
      </c>
      <c r="C210" s="5">
        <v>7.24</v>
      </c>
      <c r="D210" s="5">
        <v>3.4</v>
      </c>
      <c r="E210" s="5">
        <v>-50</v>
      </c>
      <c r="F210" s="5">
        <v>5.32</v>
      </c>
      <c r="G210" s="5">
        <v>5.32</v>
      </c>
    </row>
    <row r="211" spans="1:7">
      <c r="A211" s="4">
        <v>1009</v>
      </c>
      <c r="B211" s="5">
        <v>5.35</v>
      </c>
      <c r="C211" s="5">
        <v>7.17</v>
      </c>
      <c r="D211" s="5">
        <v>3.53</v>
      </c>
      <c r="E211" s="5">
        <v>-50</v>
      </c>
      <c r="F211" s="5">
        <v>5.35</v>
      </c>
      <c r="G211" s="5">
        <v>5.35</v>
      </c>
    </row>
    <row r="212" spans="1:7">
      <c r="A212" s="4">
        <v>1010</v>
      </c>
      <c r="B212" s="5">
        <v>5.38</v>
      </c>
      <c r="C212" s="5">
        <v>7.14</v>
      </c>
      <c r="D212" s="5">
        <v>3.63</v>
      </c>
      <c r="E212" s="5">
        <v>-50</v>
      </c>
      <c r="F212" s="5">
        <v>5.38</v>
      </c>
      <c r="G212" s="5">
        <v>5.38</v>
      </c>
    </row>
    <row r="213" spans="1:7">
      <c r="A213" s="4">
        <v>1011</v>
      </c>
      <c r="B213" s="5">
        <v>5.42</v>
      </c>
      <c r="C213" s="5">
        <v>7.14</v>
      </c>
      <c r="D213" s="5">
        <v>3.69</v>
      </c>
      <c r="E213" s="5">
        <v>-50</v>
      </c>
      <c r="F213" s="5">
        <v>5.42</v>
      </c>
      <c r="G213" s="5">
        <v>5.42</v>
      </c>
    </row>
    <row r="214" spans="1:7">
      <c r="A214" s="4">
        <v>1012</v>
      </c>
      <c r="B214" s="5">
        <v>5.45</v>
      </c>
      <c r="C214" s="5">
        <v>7.18</v>
      </c>
      <c r="D214" s="5">
        <v>3.71</v>
      </c>
      <c r="E214" s="5">
        <v>-50</v>
      </c>
      <c r="F214" s="5">
        <v>5.45</v>
      </c>
      <c r="G214" s="5">
        <v>5.45</v>
      </c>
    </row>
    <row r="215" spans="1:7">
      <c r="A215" s="4">
        <v>1013</v>
      </c>
      <c r="B215" s="5">
        <v>5.48</v>
      </c>
      <c r="C215" s="5">
        <v>7.27</v>
      </c>
      <c r="D215" s="5">
        <v>3.69</v>
      </c>
      <c r="E215" s="5">
        <v>-50</v>
      </c>
      <c r="F215" s="5">
        <v>5.48</v>
      </c>
      <c r="G215" s="5">
        <v>5.48</v>
      </c>
    </row>
    <row r="216" spans="1:7">
      <c r="A216" s="4">
        <v>1014</v>
      </c>
      <c r="B216" s="5">
        <v>5.14</v>
      </c>
      <c r="C216" s="5">
        <v>6.8</v>
      </c>
      <c r="D216" s="5">
        <v>3.48</v>
      </c>
      <c r="E216" s="5">
        <v>-50</v>
      </c>
      <c r="F216" s="5">
        <v>5.14</v>
      </c>
      <c r="G216" s="5">
        <v>5.14</v>
      </c>
    </row>
    <row r="217" spans="1:7">
      <c r="A217" s="4">
        <v>1015</v>
      </c>
      <c r="B217" s="5">
        <v>5.0999999999999996</v>
      </c>
      <c r="C217" s="5">
        <v>6.8</v>
      </c>
      <c r="D217" s="5">
        <v>3.41</v>
      </c>
      <c r="E217" s="5">
        <v>-50</v>
      </c>
      <c r="F217" s="5">
        <v>5.0999999999999996</v>
      </c>
      <c r="G217" s="5">
        <v>5.0999999999999996</v>
      </c>
    </row>
    <row r="218" spans="1:7">
      <c r="A218" s="4">
        <v>1016</v>
      </c>
      <c r="B218" s="5">
        <v>5.41</v>
      </c>
      <c r="C218" s="5">
        <v>7.24</v>
      </c>
      <c r="D218" s="5">
        <v>3.57</v>
      </c>
      <c r="E218" s="5">
        <v>-50</v>
      </c>
      <c r="F218" s="5">
        <v>5.41</v>
      </c>
      <c r="G218" s="5">
        <v>5.41</v>
      </c>
    </row>
    <row r="219" spans="1:7">
      <c r="A219" s="4">
        <v>1017</v>
      </c>
      <c r="B219" s="5">
        <v>5.3</v>
      </c>
      <c r="C219" s="5">
        <v>6.88</v>
      </c>
      <c r="D219" s="5">
        <v>3.72</v>
      </c>
      <c r="E219" s="5">
        <v>-50</v>
      </c>
      <c r="F219" s="5">
        <v>5.3</v>
      </c>
      <c r="G219" s="5">
        <v>5.3</v>
      </c>
    </row>
    <row r="220" spans="1:7">
      <c r="A220" s="4">
        <v>1018</v>
      </c>
      <c r="B220" s="5">
        <v>5.41</v>
      </c>
      <c r="C220" s="5">
        <v>6.91</v>
      </c>
      <c r="D220" s="5">
        <v>3.92</v>
      </c>
      <c r="E220" s="5">
        <v>-50</v>
      </c>
      <c r="F220" s="5">
        <v>5.41</v>
      </c>
      <c r="G220" s="5">
        <v>5.41</v>
      </c>
    </row>
    <row r="221" spans="1:7">
      <c r="A221" s="4">
        <v>1019</v>
      </c>
      <c r="B221" s="5">
        <v>5.62</v>
      </c>
      <c r="C221" s="5">
        <v>7.22</v>
      </c>
      <c r="D221" s="5">
        <v>4.03</v>
      </c>
      <c r="E221" s="5">
        <v>-50</v>
      </c>
      <c r="F221" s="5">
        <v>5.62</v>
      </c>
      <c r="G221" s="5">
        <v>5.62</v>
      </c>
    </row>
    <row r="222" spans="1:7">
      <c r="A222" s="4">
        <v>1020</v>
      </c>
      <c r="B222" s="5">
        <v>5.89</v>
      </c>
      <c r="C222" s="5">
        <v>7.38</v>
      </c>
      <c r="D222" s="5">
        <v>4.41</v>
      </c>
      <c r="E222" s="5">
        <v>-50</v>
      </c>
      <c r="F222" s="5">
        <v>5.89</v>
      </c>
      <c r="G222" s="5">
        <v>5.89</v>
      </c>
    </row>
    <row r="223" spans="1:7">
      <c r="A223" s="4">
        <v>1021</v>
      </c>
      <c r="B223" s="5">
        <v>5.92</v>
      </c>
      <c r="C223" s="5">
        <v>7.27</v>
      </c>
      <c r="D223" s="5">
        <v>4.57</v>
      </c>
      <c r="E223" s="5">
        <v>-50</v>
      </c>
      <c r="F223" s="5">
        <v>5.92</v>
      </c>
      <c r="G223" s="5">
        <v>5.92</v>
      </c>
    </row>
    <row r="224" spans="1:7">
      <c r="A224" s="4">
        <v>1022</v>
      </c>
      <c r="B224" s="5">
        <v>5.73</v>
      </c>
      <c r="C224" s="5">
        <v>7.32</v>
      </c>
      <c r="D224" s="5">
        <v>4.1399999999999997</v>
      </c>
      <c r="E224" s="5">
        <v>-50</v>
      </c>
      <c r="F224" s="5">
        <v>5.73</v>
      </c>
      <c r="G224" s="5">
        <v>5.73</v>
      </c>
    </row>
    <row r="225" spans="1:7">
      <c r="A225" s="4">
        <v>1023</v>
      </c>
      <c r="B225" s="5">
        <v>5.66</v>
      </c>
      <c r="C225" s="5">
        <v>7.53</v>
      </c>
      <c r="D225" s="5">
        <v>3.79</v>
      </c>
      <c r="E225" s="5">
        <v>-50</v>
      </c>
      <c r="F225" s="5">
        <v>5.66</v>
      </c>
      <c r="G225" s="5">
        <v>5.66</v>
      </c>
    </row>
    <row r="226" spans="1:7">
      <c r="A226" s="4">
        <v>1024</v>
      </c>
      <c r="B226" s="5">
        <v>5.74</v>
      </c>
      <c r="C226" s="5">
        <v>7.56</v>
      </c>
      <c r="D226" s="5">
        <v>3.92</v>
      </c>
      <c r="E226" s="5">
        <v>-50</v>
      </c>
      <c r="F226" s="5">
        <v>5.74</v>
      </c>
      <c r="G226" s="5">
        <v>5.74</v>
      </c>
    </row>
    <row r="227" spans="1:7">
      <c r="A227" s="4">
        <v>1025</v>
      </c>
      <c r="B227" s="5">
        <v>5.82</v>
      </c>
      <c r="C227" s="5">
        <v>7.62</v>
      </c>
      <c r="D227" s="5">
        <v>4.03</v>
      </c>
      <c r="E227" s="5">
        <v>-50</v>
      </c>
      <c r="F227" s="5">
        <v>5.82</v>
      </c>
      <c r="G227" s="5">
        <v>5.82</v>
      </c>
    </row>
    <row r="228" spans="1:7">
      <c r="A228" s="4">
        <v>1026</v>
      </c>
      <c r="B228" s="5">
        <v>5.87</v>
      </c>
      <c r="C228" s="5">
        <v>7.49</v>
      </c>
      <c r="D228" s="5">
        <v>4.24</v>
      </c>
      <c r="E228" s="5">
        <v>-50</v>
      </c>
      <c r="F228" s="5">
        <v>5.87</v>
      </c>
      <c r="G228" s="5">
        <v>5.87</v>
      </c>
    </row>
    <row r="229" spans="1:7">
      <c r="A229" s="4">
        <v>1027</v>
      </c>
      <c r="B229" s="5">
        <v>5.94</v>
      </c>
      <c r="C229" s="5">
        <v>7.57</v>
      </c>
      <c r="D229" s="5">
        <v>4.32</v>
      </c>
      <c r="E229" s="5">
        <v>-50</v>
      </c>
      <c r="F229" s="5">
        <v>5.94</v>
      </c>
      <c r="G229" s="5">
        <v>5.94</v>
      </c>
    </row>
    <row r="230" spans="1:7">
      <c r="A230" s="4">
        <v>1028</v>
      </c>
      <c r="B230" s="5">
        <v>6.02</v>
      </c>
      <c r="C230" s="5">
        <v>7.66</v>
      </c>
      <c r="D230" s="5">
        <v>4.38</v>
      </c>
      <c r="E230" s="5">
        <v>-50</v>
      </c>
      <c r="F230" s="5">
        <v>6.02</v>
      </c>
      <c r="G230" s="5">
        <v>6.02</v>
      </c>
    </row>
    <row r="231" spans="1:7">
      <c r="A231" s="4">
        <v>1029</v>
      </c>
      <c r="B231" s="5">
        <v>6.09</v>
      </c>
      <c r="C231" s="5">
        <v>7.77</v>
      </c>
      <c r="D231" s="5">
        <v>4.41</v>
      </c>
      <c r="E231" s="5">
        <v>-50</v>
      </c>
      <c r="F231" s="5">
        <v>6.09</v>
      </c>
      <c r="G231" s="5">
        <v>6.09</v>
      </c>
    </row>
    <row r="232" spans="1:7">
      <c r="A232" s="4">
        <v>1030</v>
      </c>
      <c r="B232" s="5">
        <v>6.26</v>
      </c>
      <c r="C232" s="5">
        <v>7.82</v>
      </c>
      <c r="D232" s="5">
        <v>4.7</v>
      </c>
      <c r="E232" s="5">
        <v>-50</v>
      </c>
      <c r="F232" s="5">
        <v>6.26</v>
      </c>
      <c r="G232" s="5">
        <v>6.26</v>
      </c>
    </row>
    <row r="233" spans="1:7">
      <c r="A233" s="4">
        <v>1031</v>
      </c>
      <c r="B233" s="5">
        <v>6.26</v>
      </c>
      <c r="C233" s="5">
        <v>7.64</v>
      </c>
      <c r="D233" s="5">
        <v>4.8899999999999997</v>
      </c>
      <c r="E233" s="5">
        <v>-50</v>
      </c>
      <c r="F233" s="5">
        <v>6.26</v>
      </c>
      <c r="G233" s="5">
        <v>6.26</v>
      </c>
    </row>
    <row r="234" spans="1:7">
      <c r="A234" s="4">
        <v>1032</v>
      </c>
      <c r="B234" s="5">
        <v>6.39</v>
      </c>
      <c r="C234" s="5">
        <v>7.78</v>
      </c>
      <c r="D234" s="5">
        <v>5.01</v>
      </c>
      <c r="E234" s="5">
        <v>-50</v>
      </c>
      <c r="F234" s="5">
        <v>6.39</v>
      </c>
      <c r="G234" s="5">
        <v>6.39</v>
      </c>
    </row>
    <row r="235" spans="1:7">
      <c r="A235" s="4">
        <v>1033</v>
      </c>
      <c r="B235" s="5">
        <v>6.04</v>
      </c>
      <c r="C235" s="5">
        <v>7.45</v>
      </c>
      <c r="D235" s="5">
        <v>4.6399999999999997</v>
      </c>
      <c r="E235" s="5">
        <v>-50</v>
      </c>
      <c r="F235" s="5">
        <v>6.04</v>
      </c>
      <c r="G235" s="5">
        <v>6.04</v>
      </c>
    </row>
    <row r="236" spans="1:7">
      <c r="A236" s="4">
        <v>1034</v>
      </c>
      <c r="B236" s="5">
        <v>6.32</v>
      </c>
      <c r="C236" s="5">
        <v>7.93</v>
      </c>
      <c r="D236" s="5">
        <v>4.71</v>
      </c>
      <c r="E236" s="5">
        <v>-50</v>
      </c>
      <c r="F236" s="5">
        <v>6.32</v>
      </c>
      <c r="G236" s="5">
        <v>6.32</v>
      </c>
    </row>
    <row r="237" spans="1:7">
      <c r="A237" s="4">
        <v>1035</v>
      </c>
      <c r="B237" s="5">
        <v>6.11</v>
      </c>
      <c r="C237" s="5">
        <v>7.62</v>
      </c>
      <c r="D237" s="5">
        <v>4.5999999999999996</v>
      </c>
      <c r="E237" s="5">
        <v>-50</v>
      </c>
      <c r="F237" s="5">
        <v>6.11</v>
      </c>
      <c r="G237" s="5">
        <v>6.11</v>
      </c>
    </row>
    <row r="238" spans="1:7">
      <c r="A238" s="4">
        <v>1036</v>
      </c>
      <c r="B238" s="5">
        <v>6.1</v>
      </c>
      <c r="C238" s="5">
        <v>7.55</v>
      </c>
      <c r="D238" s="5">
        <v>4.6500000000000004</v>
      </c>
      <c r="E238" s="5">
        <v>-50</v>
      </c>
      <c r="F238" s="5">
        <v>6.1</v>
      </c>
      <c r="G238" s="5">
        <v>6.1</v>
      </c>
    </row>
    <row r="239" spans="1:7">
      <c r="A239" s="4">
        <v>1037</v>
      </c>
      <c r="B239" s="5">
        <v>6.08</v>
      </c>
      <c r="C239" s="5">
        <v>7.49</v>
      </c>
      <c r="D239" s="5">
        <v>4.67</v>
      </c>
      <c r="E239" s="5">
        <v>-50</v>
      </c>
      <c r="F239" s="5">
        <v>6.08</v>
      </c>
      <c r="G239" s="5">
        <v>6.08</v>
      </c>
    </row>
    <row r="240" spans="1:7">
      <c r="A240" s="4">
        <v>1038</v>
      </c>
      <c r="B240" s="5">
        <v>6.07</v>
      </c>
      <c r="C240" s="5">
        <v>7.47</v>
      </c>
      <c r="D240" s="5">
        <v>4.67</v>
      </c>
      <c r="E240" s="5">
        <v>-50</v>
      </c>
      <c r="F240" s="5">
        <v>6.07</v>
      </c>
      <c r="G240" s="5">
        <v>6.07</v>
      </c>
    </row>
    <row r="241" spans="1:7">
      <c r="A241" s="4">
        <v>1039</v>
      </c>
      <c r="B241" s="5">
        <v>6.06</v>
      </c>
      <c r="C241" s="5">
        <v>7.47</v>
      </c>
      <c r="D241" s="5">
        <v>4.6500000000000004</v>
      </c>
      <c r="E241" s="5">
        <v>-50</v>
      </c>
      <c r="F241" s="5">
        <v>6.06</v>
      </c>
      <c r="G241" s="5">
        <v>6.06</v>
      </c>
    </row>
    <row r="242" spans="1:7">
      <c r="A242" s="4">
        <v>1040</v>
      </c>
      <c r="B242" s="5">
        <v>6.04</v>
      </c>
      <c r="C242" s="5">
        <v>7.49</v>
      </c>
      <c r="D242" s="5">
        <v>4.59</v>
      </c>
      <c r="E242" s="5">
        <v>-50</v>
      </c>
      <c r="F242" s="5">
        <v>6.04</v>
      </c>
      <c r="G242" s="5">
        <v>6.04</v>
      </c>
    </row>
    <row r="243" spans="1:7">
      <c r="A243" s="4">
        <v>1041</v>
      </c>
      <c r="B243" s="5">
        <v>6.03</v>
      </c>
      <c r="C243" s="5">
        <v>7.54</v>
      </c>
      <c r="D243" s="5">
        <v>4.5199999999999996</v>
      </c>
      <c r="E243" s="5">
        <v>-50</v>
      </c>
      <c r="F243" s="5">
        <v>6.03</v>
      </c>
      <c r="G243" s="5">
        <v>6.03</v>
      </c>
    </row>
    <row r="244" spans="1:7">
      <c r="A244" s="4">
        <v>1042</v>
      </c>
      <c r="B244" s="5">
        <v>6.02</v>
      </c>
      <c r="C244" s="5">
        <v>7.61</v>
      </c>
      <c r="D244" s="5">
        <v>4.42</v>
      </c>
      <c r="E244" s="5">
        <v>-50</v>
      </c>
      <c r="F244" s="5">
        <v>6.02</v>
      </c>
      <c r="G244" s="5">
        <v>6.02</v>
      </c>
    </row>
    <row r="245" spans="1:7">
      <c r="A245" s="4">
        <v>1043</v>
      </c>
      <c r="B245" s="5">
        <v>6.01</v>
      </c>
      <c r="C245" s="5">
        <v>7.7</v>
      </c>
      <c r="D245" s="5">
        <v>4.3099999999999996</v>
      </c>
      <c r="E245" s="5">
        <v>-50</v>
      </c>
      <c r="F245" s="5">
        <v>6.01</v>
      </c>
      <c r="G245" s="5">
        <v>6.01</v>
      </c>
    </row>
    <row r="246" spans="1:7">
      <c r="A246" s="4">
        <v>1044</v>
      </c>
      <c r="B246" s="5">
        <v>5.99</v>
      </c>
      <c r="C246" s="5">
        <v>7.81</v>
      </c>
      <c r="D246" s="5">
        <v>4.18</v>
      </c>
      <c r="E246" s="5">
        <v>-50</v>
      </c>
      <c r="F246" s="5">
        <v>5.99</v>
      </c>
      <c r="G246" s="5">
        <v>5.99</v>
      </c>
    </row>
    <row r="247" spans="1:7">
      <c r="A247" s="4">
        <v>1045</v>
      </c>
      <c r="B247" s="5">
        <v>6.01</v>
      </c>
      <c r="C247" s="5">
        <v>7.62</v>
      </c>
      <c r="D247" s="5">
        <v>4.4000000000000004</v>
      </c>
      <c r="E247" s="5">
        <v>-50</v>
      </c>
      <c r="F247" s="5">
        <v>6.01</v>
      </c>
      <c r="G247" s="5">
        <v>6.01</v>
      </c>
    </row>
    <row r="248" spans="1:7">
      <c r="A248" s="4">
        <v>1046</v>
      </c>
      <c r="B248" s="5">
        <v>6.63</v>
      </c>
      <c r="C248" s="5">
        <v>7.97</v>
      </c>
      <c r="D248" s="5">
        <v>5.29</v>
      </c>
      <c r="E248" s="5">
        <v>-50</v>
      </c>
      <c r="F248" s="5">
        <v>6.63</v>
      </c>
      <c r="G248" s="5">
        <v>6.63</v>
      </c>
    </row>
    <row r="249" spans="1:7">
      <c r="A249" s="4">
        <v>1047</v>
      </c>
      <c r="B249" s="5">
        <v>6.53</v>
      </c>
      <c r="C249" s="5">
        <v>8.01</v>
      </c>
      <c r="D249" s="5">
        <v>5.04</v>
      </c>
      <c r="E249" s="5">
        <v>-50</v>
      </c>
      <c r="F249" s="5">
        <v>6.53</v>
      </c>
      <c r="G249" s="5">
        <v>6.53</v>
      </c>
    </row>
    <row r="250" spans="1:7">
      <c r="A250" s="4">
        <v>1048</v>
      </c>
      <c r="B250" s="5">
        <v>6.68</v>
      </c>
      <c r="C250" s="5">
        <v>8.18</v>
      </c>
      <c r="D250" s="5">
        <v>5.19</v>
      </c>
      <c r="E250" s="5">
        <v>-50</v>
      </c>
      <c r="F250" s="5">
        <v>6.68</v>
      </c>
      <c r="G250" s="5">
        <v>6.68</v>
      </c>
    </row>
    <row r="251" spans="1:7">
      <c r="A251" s="4">
        <v>1049</v>
      </c>
      <c r="B251" s="5">
        <v>6.67</v>
      </c>
      <c r="C251" s="5">
        <v>8.42</v>
      </c>
      <c r="D251" s="5">
        <v>4.91</v>
      </c>
      <c r="E251" s="5">
        <v>-50</v>
      </c>
      <c r="F251" s="5">
        <v>6.67</v>
      </c>
      <c r="G251" s="5">
        <v>6.67</v>
      </c>
    </row>
    <row r="252" spans="1:7">
      <c r="A252" s="4">
        <v>1050</v>
      </c>
      <c r="B252" s="5">
        <v>6.45</v>
      </c>
      <c r="C252" s="5">
        <v>8.6199999999999992</v>
      </c>
      <c r="D252" s="5">
        <v>4.28</v>
      </c>
      <c r="E252" s="5">
        <v>-50</v>
      </c>
      <c r="F252" s="5">
        <v>6.45</v>
      </c>
      <c r="G252" s="5">
        <v>6.45</v>
      </c>
    </row>
    <row r="253" spans="1:7">
      <c r="A253" s="4">
        <v>1051</v>
      </c>
      <c r="B253" s="5">
        <v>6.34</v>
      </c>
      <c r="C253" s="5">
        <v>7.98</v>
      </c>
      <c r="D253" s="5">
        <v>4.7</v>
      </c>
      <c r="E253" s="5">
        <v>-50</v>
      </c>
      <c r="F253" s="5">
        <v>6.34</v>
      </c>
      <c r="G253" s="5">
        <v>6.34</v>
      </c>
    </row>
    <row r="254" spans="1:7">
      <c r="A254" s="4">
        <v>1052</v>
      </c>
      <c r="B254" s="5">
        <v>6.29</v>
      </c>
      <c r="C254" s="5">
        <v>8.3699999999999992</v>
      </c>
      <c r="D254" s="5">
        <v>4.21</v>
      </c>
      <c r="E254" s="5">
        <v>-50</v>
      </c>
      <c r="F254" s="5">
        <v>6.29</v>
      </c>
      <c r="G254" s="5">
        <v>6.29</v>
      </c>
    </row>
    <row r="255" spans="1:7">
      <c r="A255" s="4">
        <v>1053</v>
      </c>
      <c r="B255" s="5">
        <v>6.34</v>
      </c>
      <c r="C255" s="5">
        <v>8.4</v>
      </c>
      <c r="D255" s="5">
        <v>4.2699999999999996</v>
      </c>
      <c r="E255" s="5">
        <v>-50</v>
      </c>
      <c r="F255" s="5">
        <v>6.34</v>
      </c>
      <c r="G255" s="5">
        <v>6.34</v>
      </c>
    </row>
    <row r="256" spans="1:7">
      <c r="A256" s="4">
        <v>1054</v>
      </c>
      <c r="B256" s="5">
        <v>6.38</v>
      </c>
      <c r="C256" s="5">
        <v>8.4600000000000009</v>
      </c>
      <c r="D256" s="5">
        <v>4.3099999999999996</v>
      </c>
      <c r="E256" s="5">
        <v>-50</v>
      </c>
      <c r="F256" s="5">
        <v>6.38</v>
      </c>
      <c r="G256" s="5">
        <v>6.38</v>
      </c>
    </row>
    <row r="257" spans="1:7">
      <c r="A257" s="4">
        <v>1055</v>
      </c>
      <c r="B257" s="5">
        <v>6.43</v>
      </c>
      <c r="C257" s="5">
        <v>8.5399999999999991</v>
      </c>
      <c r="D257" s="5">
        <v>4.3099999999999996</v>
      </c>
      <c r="E257" s="5">
        <v>-50</v>
      </c>
      <c r="F257" s="5">
        <v>6.43</v>
      </c>
      <c r="G257" s="5">
        <v>6.43</v>
      </c>
    </row>
    <row r="258" spans="1:7">
      <c r="A258" s="4">
        <v>1056</v>
      </c>
      <c r="B258" s="5">
        <v>6.01</v>
      </c>
      <c r="C258" s="5">
        <v>7.82</v>
      </c>
      <c r="D258" s="5">
        <v>4.21</v>
      </c>
      <c r="E258" s="5">
        <v>-50</v>
      </c>
      <c r="F258" s="5">
        <v>6.01</v>
      </c>
      <c r="G258" s="5">
        <v>6.01</v>
      </c>
    </row>
    <row r="259" spans="1:7">
      <c r="A259" s="4">
        <v>1057</v>
      </c>
      <c r="B259" s="5">
        <v>5.95</v>
      </c>
      <c r="C259" s="5">
        <v>8.1199999999999992</v>
      </c>
      <c r="D259" s="5">
        <v>3.78</v>
      </c>
      <c r="E259" s="5">
        <v>-50</v>
      </c>
      <c r="F259" s="5">
        <v>5.95</v>
      </c>
      <c r="G259" s="5">
        <v>5.95</v>
      </c>
    </row>
    <row r="260" spans="1:7">
      <c r="A260" s="4">
        <v>1058</v>
      </c>
      <c r="B260" s="5">
        <v>6.02</v>
      </c>
      <c r="C260" s="5">
        <v>7.81</v>
      </c>
      <c r="D260" s="5">
        <v>4.24</v>
      </c>
      <c r="E260" s="5">
        <v>-50</v>
      </c>
      <c r="F260" s="5">
        <v>6.02</v>
      </c>
      <c r="G260" s="5">
        <v>6.02</v>
      </c>
    </row>
    <row r="261" spans="1:7">
      <c r="A261" s="4">
        <v>1059</v>
      </c>
      <c r="B261" s="5">
        <v>6.02</v>
      </c>
      <c r="C261" s="5">
        <v>7.79</v>
      </c>
      <c r="D261" s="5">
        <v>4.26</v>
      </c>
      <c r="E261" s="5">
        <v>-50</v>
      </c>
      <c r="F261" s="5">
        <v>6.02</v>
      </c>
      <c r="G261" s="5">
        <v>6.02</v>
      </c>
    </row>
    <row r="262" spans="1:7">
      <c r="A262" s="4">
        <v>1060</v>
      </c>
      <c r="B262" s="5">
        <v>6.03</v>
      </c>
      <c r="C262" s="5">
        <v>7.8</v>
      </c>
      <c r="D262" s="5">
        <v>4.26</v>
      </c>
      <c r="E262" s="5">
        <v>-50</v>
      </c>
      <c r="F262" s="5">
        <v>6.03</v>
      </c>
      <c r="G262" s="5">
        <v>6.03</v>
      </c>
    </row>
    <row r="263" spans="1:7">
      <c r="A263" s="4">
        <v>1061</v>
      </c>
      <c r="B263" s="5">
        <v>6.03</v>
      </c>
      <c r="C263" s="5">
        <v>7.82</v>
      </c>
      <c r="D263" s="5">
        <v>4.24</v>
      </c>
      <c r="E263" s="5">
        <v>-50</v>
      </c>
      <c r="F263" s="5">
        <v>6.03</v>
      </c>
      <c r="G263" s="5">
        <v>6.03</v>
      </c>
    </row>
    <row r="264" spans="1:7">
      <c r="A264" s="4">
        <v>1062</v>
      </c>
      <c r="B264" s="5">
        <v>5.96</v>
      </c>
      <c r="C264" s="5">
        <v>8.15</v>
      </c>
      <c r="D264" s="5">
        <v>3.77</v>
      </c>
      <c r="E264" s="5">
        <v>-50</v>
      </c>
      <c r="F264" s="5">
        <v>5.96</v>
      </c>
      <c r="G264" s="5">
        <v>5.96</v>
      </c>
    </row>
    <row r="265" spans="1:7">
      <c r="A265" s="4">
        <v>1063</v>
      </c>
      <c r="B265" s="5">
        <v>5.98</v>
      </c>
      <c r="C265" s="5">
        <v>8.1999999999999993</v>
      </c>
      <c r="D265" s="5">
        <v>3.75</v>
      </c>
      <c r="E265" s="5">
        <v>-50</v>
      </c>
      <c r="F265" s="5">
        <v>5.98</v>
      </c>
      <c r="G265" s="5">
        <v>5.98</v>
      </c>
    </row>
    <row r="266" spans="1:7">
      <c r="A266" s="4">
        <v>1064</v>
      </c>
      <c r="B266" s="5">
        <v>6.22</v>
      </c>
      <c r="C266" s="5">
        <v>8.9700000000000006</v>
      </c>
      <c r="D266" s="5">
        <v>3.48</v>
      </c>
      <c r="E266" s="5">
        <v>-50</v>
      </c>
      <c r="F266" s="5">
        <v>6.22</v>
      </c>
      <c r="G266" s="5">
        <v>6.22</v>
      </c>
    </row>
    <row r="267" spans="1:7">
      <c r="A267" s="4">
        <v>1065</v>
      </c>
      <c r="B267" s="5">
        <v>6.36</v>
      </c>
      <c r="C267" s="5">
        <v>8.3800000000000008</v>
      </c>
      <c r="D267" s="5">
        <v>4.34</v>
      </c>
      <c r="E267" s="5">
        <v>-50</v>
      </c>
      <c r="F267" s="5">
        <v>6.36</v>
      </c>
      <c r="G267" s="5">
        <v>6.36</v>
      </c>
    </row>
    <row r="268" spans="1:7">
      <c r="A268" s="4">
        <v>1066</v>
      </c>
      <c r="B268" s="5">
        <v>6.53</v>
      </c>
      <c r="C268" s="5">
        <v>9.42</v>
      </c>
      <c r="D268" s="5">
        <v>3.63</v>
      </c>
      <c r="E268" s="5">
        <v>-50</v>
      </c>
      <c r="F268" s="5">
        <v>6.53</v>
      </c>
      <c r="G268" s="5">
        <v>6.53</v>
      </c>
    </row>
    <row r="269" spans="1:7">
      <c r="A269" s="4">
        <v>1067</v>
      </c>
      <c r="B269" s="5">
        <v>6.48</v>
      </c>
      <c r="C269" s="5">
        <v>9.27</v>
      </c>
      <c r="D269" s="5">
        <v>3.69</v>
      </c>
      <c r="E269" s="5">
        <v>-50</v>
      </c>
      <c r="F269" s="5">
        <v>6.48</v>
      </c>
      <c r="G269" s="5">
        <v>6.48</v>
      </c>
    </row>
    <row r="270" spans="1:7">
      <c r="A270" s="4">
        <v>1068</v>
      </c>
      <c r="B270" s="5">
        <v>6.65</v>
      </c>
      <c r="C270" s="5">
        <v>8.9700000000000006</v>
      </c>
      <c r="D270" s="5">
        <v>4.32</v>
      </c>
      <c r="E270" s="5">
        <v>-50</v>
      </c>
      <c r="F270" s="5">
        <v>6.65</v>
      </c>
      <c r="G270" s="5">
        <v>6.65</v>
      </c>
    </row>
    <row r="271" spans="1:7">
      <c r="A271" s="4">
        <v>1069</v>
      </c>
      <c r="B271" s="5">
        <v>6.35</v>
      </c>
      <c r="C271" s="5">
        <v>9.09</v>
      </c>
      <c r="D271" s="5">
        <v>3.6</v>
      </c>
      <c r="E271" s="5">
        <v>-50</v>
      </c>
      <c r="F271" s="5">
        <v>6.35</v>
      </c>
      <c r="G271" s="5">
        <v>6.35</v>
      </c>
    </row>
    <row r="272" spans="1:7">
      <c r="A272" s="4">
        <v>1070</v>
      </c>
      <c r="B272" s="5">
        <v>6.28</v>
      </c>
      <c r="C272" s="5">
        <v>8.94</v>
      </c>
      <c r="D272" s="5">
        <v>3.62</v>
      </c>
      <c r="E272" s="5">
        <v>-50</v>
      </c>
      <c r="F272" s="5">
        <v>6.28</v>
      </c>
      <c r="G272" s="5">
        <v>6.28</v>
      </c>
    </row>
    <row r="273" spans="1:7">
      <c r="A273" s="4">
        <v>1071</v>
      </c>
      <c r="B273" s="5">
        <v>6.21</v>
      </c>
      <c r="C273" s="5">
        <v>8.81</v>
      </c>
      <c r="D273" s="5">
        <v>3.61</v>
      </c>
      <c r="E273" s="5">
        <v>-50</v>
      </c>
      <c r="F273" s="5">
        <v>6.21</v>
      </c>
      <c r="G273" s="5">
        <v>6.21</v>
      </c>
    </row>
    <row r="274" spans="1:7">
      <c r="A274" s="4">
        <v>1072</v>
      </c>
      <c r="B274" s="5">
        <v>6.14</v>
      </c>
      <c r="C274" s="5">
        <v>8.7200000000000006</v>
      </c>
      <c r="D274" s="5">
        <v>3.56</v>
      </c>
      <c r="E274" s="5">
        <v>-50</v>
      </c>
      <c r="F274" s="5">
        <v>6.14</v>
      </c>
      <c r="G274" s="5">
        <v>6.14</v>
      </c>
    </row>
    <row r="275" spans="1:7">
      <c r="A275" s="4">
        <v>1073</v>
      </c>
      <c r="B275" s="5">
        <v>6.19</v>
      </c>
      <c r="C275" s="5">
        <v>8.32</v>
      </c>
      <c r="D275" s="5">
        <v>4.07</v>
      </c>
      <c r="E275" s="5">
        <v>-50</v>
      </c>
      <c r="F275" s="5">
        <v>6.19</v>
      </c>
      <c r="G275" s="5">
        <v>6.19</v>
      </c>
    </row>
    <row r="276" spans="1:7">
      <c r="A276" s="4">
        <v>1074</v>
      </c>
      <c r="B276" s="5">
        <v>6.14</v>
      </c>
      <c r="C276" s="5">
        <v>8.26</v>
      </c>
      <c r="D276" s="5">
        <v>4.03</v>
      </c>
      <c r="E276" s="5">
        <v>-50</v>
      </c>
      <c r="F276" s="5">
        <v>6.14</v>
      </c>
      <c r="G276" s="5">
        <v>6.14</v>
      </c>
    </row>
    <row r="277" spans="1:7">
      <c r="A277" s="4">
        <v>1075</v>
      </c>
      <c r="B277" s="5">
        <v>6.15</v>
      </c>
      <c r="C277" s="5">
        <v>7.97</v>
      </c>
      <c r="D277" s="5">
        <v>4.34</v>
      </c>
      <c r="E277" s="5">
        <v>-50</v>
      </c>
      <c r="F277" s="5">
        <v>6.15</v>
      </c>
      <c r="G277" s="5">
        <v>6.15</v>
      </c>
    </row>
    <row r="278" spans="1:7">
      <c r="A278" s="4">
        <v>1076</v>
      </c>
      <c r="B278" s="5">
        <v>6.33</v>
      </c>
      <c r="C278" s="5">
        <v>8.59</v>
      </c>
      <c r="D278" s="5">
        <v>4.07</v>
      </c>
      <c r="E278" s="5">
        <v>-50</v>
      </c>
      <c r="F278" s="5">
        <v>6.33</v>
      </c>
      <c r="G278" s="5">
        <v>6.33</v>
      </c>
    </row>
    <row r="279" spans="1:7">
      <c r="A279" s="4">
        <v>1077</v>
      </c>
      <c r="B279" s="5">
        <v>5.73</v>
      </c>
      <c r="C279" s="5">
        <v>7.72</v>
      </c>
      <c r="D279" s="5">
        <v>3.75</v>
      </c>
      <c r="E279" s="5">
        <v>-50</v>
      </c>
      <c r="F279" s="5">
        <v>5.73</v>
      </c>
      <c r="G279" s="5">
        <v>5.73</v>
      </c>
    </row>
    <row r="280" spans="1:7">
      <c r="A280" s="4">
        <v>1078</v>
      </c>
      <c r="B280" s="5">
        <v>5.75</v>
      </c>
      <c r="C280" s="5">
        <v>7.44</v>
      </c>
      <c r="D280" s="5">
        <v>4.0599999999999996</v>
      </c>
      <c r="E280" s="5">
        <v>-50</v>
      </c>
      <c r="F280" s="5">
        <v>5.75</v>
      </c>
      <c r="G280" s="5">
        <v>5.75</v>
      </c>
    </row>
    <row r="281" spans="1:7">
      <c r="A281" s="4">
        <v>1079</v>
      </c>
      <c r="B281" s="5">
        <v>5.77</v>
      </c>
      <c r="C281" s="5">
        <v>7.41</v>
      </c>
      <c r="D281" s="5">
        <v>4.12</v>
      </c>
      <c r="E281" s="5">
        <v>-50</v>
      </c>
      <c r="F281" s="5">
        <v>5.77</v>
      </c>
      <c r="G281" s="5">
        <v>5.77</v>
      </c>
    </row>
    <row r="282" spans="1:7">
      <c r="A282" s="4">
        <v>1080</v>
      </c>
      <c r="B282" s="5">
        <v>5.87</v>
      </c>
      <c r="C282" s="5">
        <v>7.43</v>
      </c>
      <c r="D282" s="5">
        <v>4.32</v>
      </c>
      <c r="E282" s="5">
        <v>-50</v>
      </c>
      <c r="F282" s="5">
        <v>5.87</v>
      </c>
      <c r="G282" s="5">
        <v>5.87</v>
      </c>
    </row>
    <row r="283" spans="1:7">
      <c r="A283" s="4">
        <v>1081</v>
      </c>
      <c r="B283" s="5">
        <v>6.04</v>
      </c>
      <c r="C283" s="5">
        <v>7.69</v>
      </c>
      <c r="D283" s="5">
        <v>4.3899999999999997</v>
      </c>
      <c r="E283" s="5">
        <v>-50</v>
      </c>
      <c r="F283" s="5">
        <v>6.04</v>
      </c>
      <c r="G283" s="5">
        <v>6.04</v>
      </c>
    </row>
    <row r="284" spans="1:7">
      <c r="A284" s="4">
        <v>1082</v>
      </c>
      <c r="B284" s="5">
        <v>5.93</v>
      </c>
      <c r="C284" s="5">
        <v>7.95</v>
      </c>
      <c r="D284" s="5">
        <v>3.91</v>
      </c>
      <c r="E284" s="5">
        <v>-50</v>
      </c>
      <c r="F284" s="5">
        <v>5.93</v>
      </c>
      <c r="G284" s="5">
        <v>5.93</v>
      </c>
    </row>
    <row r="285" spans="1:7">
      <c r="A285" s="4">
        <v>1083</v>
      </c>
      <c r="B285" s="5">
        <v>6.02</v>
      </c>
      <c r="C285" s="5">
        <v>7.89</v>
      </c>
      <c r="D285" s="5">
        <v>4.1500000000000004</v>
      </c>
      <c r="E285" s="5">
        <v>-50</v>
      </c>
      <c r="F285" s="5">
        <v>6.02</v>
      </c>
      <c r="G285" s="5">
        <v>6.02</v>
      </c>
    </row>
    <row r="286" spans="1:7">
      <c r="A286" s="4">
        <v>1084</v>
      </c>
      <c r="B286" s="5">
        <v>6.07</v>
      </c>
      <c r="C286" s="5">
        <v>7.72</v>
      </c>
      <c r="D286" s="5">
        <v>4.43</v>
      </c>
      <c r="E286" s="5">
        <v>-50</v>
      </c>
      <c r="F286" s="5">
        <v>6.07</v>
      </c>
      <c r="G286" s="5">
        <v>6.07</v>
      </c>
    </row>
    <row r="287" spans="1:7">
      <c r="A287" s="4">
        <v>1085</v>
      </c>
      <c r="B287" s="5">
        <v>6.15</v>
      </c>
      <c r="C287" s="5">
        <v>7.74</v>
      </c>
      <c r="D287" s="5">
        <v>4.5599999999999996</v>
      </c>
      <c r="E287" s="5">
        <v>-50</v>
      </c>
      <c r="F287" s="5">
        <v>6.15</v>
      </c>
      <c r="G287" s="5">
        <v>6.15</v>
      </c>
    </row>
    <row r="288" spans="1:7">
      <c r="A288" s="4">
        <v>1086</v>
      </c>
      <c r="B288" s="5">
        <v>6.23</v>
      </c>
      <c r="C288" s="5">
        <v>7.79</v>
      </c>
      <c r="D288" s="5">
        <v>4.68</v>
      </c>
      <c r="E288" s="5">
        <v>-50</v>
      </c>
      <c r="F288" s="5">
        <v>6.23</v>
      </c>
      <c r="G288" s="5">
        <v>6.23</v>
      </c>
    </row>
    <row r="289" spans="1:7">
      <c r="A289" s="4">
        <v>1087</v>
      </c>
      <c r="B289" s="5">
        <v>6.45</v>
      </c>
      <c r="C289" s="5">
        <v>7.72</v>
      </c>
      <c r="D289" s="5">
        <v>5.19</v>
      </c>
      <c r="E289" s="5">
        <v>-50</v>
      </c>
      <c r="F289" s="5">
        <v>6.45</v>
      </c>
      <c r="G289" s="5">
        <v>6.45</v>
      </c>
    </row>
    <row r="290" spans="1:7">
      <c r="A290" s="4">
        <v>1088</v>
      </c>
      <c r="B290" s="5">
        <v>6.49</v>
      </c>
      <c r="C290" s="5">
        <v>7.72</v>
      </c>
      <c r="D290" s="5">
        <v>5.26</v>
      </c>
      <c r="E290" s="5">
        <v>-50</v>
      </c>
      <c r="F290" s="5">
        <v>6.49</v>
      </c>
      <c r="G290" s="5">
        <v>6.49</v>
      </c>
    </row>
    <row r="291" spans="1:7">
      <c r="A291" s="4">
        <v>1089</v>
      </c>
      <c r="B291" s="5">
        <v>6.37</v>
      </c>
      <c r="C291" s="5">
        <v>7.69</v>
      </c>
      <c r="D291" s="5">
        <v>5.04</v>
      </c>
      <c r="E291" s="5">
        <v>-50</v>
      </c>
      <c r="F291" s="5">
        <v>6.37</v>
      </c>
      <c r="G291" s="5">
        <v>6.37</v>
      </c>
    </row>
    <row r="292" spans="1:7">
      <c r="A292" s="4">
        <v>1090</v>
      </c>
      <c r="B292" s="5">
        <v>6.31</v>
      </c>
      <c r="C292" s="5">
        <v>7.63</v>
      </c>
      <c r="D292" s="5">
        <v>4.9800000000000004</v>
      </c>
      <c r="E292" s="5">
        <v>-50</v>
      </c>
      <c r="F292" s="5">
        <v>6.31</v>
      </c>
      <c r="G292" s="5">
        <v>6.31</v>
      </c>
    </row>
    <row r="293" spans="1:7">
      <c r="A293" s="4">
        <v>1091</v>
      </c>
      <c r="B293" s="5">
        <v>6.28</v>
      </c>
      <c r="C293" s="5">
        <v>7.55</v>
      </c>
      <c r="D293" s="5">
        <v>5.01</v>
      </c>
      <c r="E293" s="5">
        <v>-50</v>
      </c>
      <c r="F293" s="5">
        <v>6.28</v>
      </c>
      <c r="G293" s="5">
        <v>6.28</v>
      </c>
    </row>
    <row r="294" spans="1:7">
      <c r="A294" s="4">
        <v>1092</v>
      </c>
      <c r="B294" s="5">
        <v>6.26</v>
      </c>
      <c r="C294" s="5">
        <v>7.41</v>
      </c>
      <c r="D294" s="5">
        <v>5.1100000000000003</v>
      </c>
      <c r="E294" s="5">
        <v>-50</v>
      </c>
      <c r="F294" s="5">
        <v>6.26</v>
      </c>
      <c r="G294" s="5">
        <v>6.26</v>
      </c>
    </row>
    <row r="295" spans="1:7">
      <c r="A295" s="4">
        <v>1093</v>
      </c>
      <c r="B295" s="5">
        <v>6.24</v>
      </c>
      <c r="C295" s="5">
        <v>7.35</v>
      </c>
      <c r="D295" s="5">
        <v>5.12</v>
      </c>
      <c r="E295" s="5">
        <v>-50</v>
      </c>
      <c r="F295" s="5">
        <v>6.24</v>
      </c>
      <c r="G295" s="5">
        <v>6.24</v>
      </c>
    </row>
    <row r="296" spans="1:7">
      <c r="A296" s="4">
        <v>1094</v>
      </c>
      <c r="B296" s="5">
        <v>6.21</v>
      </c>
      <c r="C296" s="5">
        <v>7.31</v>
      </c>
      <c r="D296" s="5">
        <v>5.1100000000000003</v>
      </c>
      <c r="E296" s="5">
        <v>-50</v>
      </c>
      <c r="F296" s="5">
        <v>6.21</v>
      </c>
      <c r="G296" s="5">
        <v>6.21</v>
      </c>
    </row>
    <row r="297" spans="1:7">
      <c r="A297" s="4">
        <v>1095</v>
      </c>
      <c r="B297" s="5">
        <v>6.19</v>
      </c>
      <c r="C297" s="5">
        <v>7.29</v>
      </c>
      <c r="D297" s="5">
        <v>5.09</v>
      </c>
      <c r="E297" s="5">
        <v>-50</v>
      </c>
      <c r="F297" s="5">
        <v>6.19</v>
      </c>
      <c r="G297" s="5">
        <v>6.19</v>
      </c>
    </row>
    <row r="298" spans="1:7">
      <c r="A298" s="4">
        <v>1096</v>
      </c>
      <c r="B298" s="5">
        <v>6.02</v>
      </c>
      <c r="C298" s="5">
        <v>7.23</v>
      </c>
      <c r="D298" s="5">
        <v>4.8</v>
      </c>
      <c r="E298" s="5">
        <v>-50</v>
      </c>
      <c r="F298" s="5">
        <v>6.02</v>
      </c>
      <c r="G298" s="5">
        <v>6.02</v>
      </c>
    </row>
    <row r="299" spans="1:7">
      <c r="A299" s="4">
        <v>1097</v>
      </c>
      <c r="B299" s="5">
        <v>6.03</v>
      </c>
      <c r="C299" s="5">
        <v>7.13</v>
      </c>
      <c r="D299" s="5">
        <v>4.93</v>
      </c>
      <c r="E299" s="5">
        <v>-50</v>
      </c>
      <c r="F299" s="5">
        <v>6.03</v>
      </c>
      <c r="G299" s="5">
        <v>6.03</v>
      </c>
    </row>
    <row r="300" spans="1:7">
      <c r="A300" s="4">
        <v>1098</v>
      </c>
      <c r="B300" s="5">
        <v>5.99</v>
      </c>
      <c r="C300" s="5">
        <v>7.09</v>
      </c>
      <c r="D300" s="5">
        <v>4.9000000000000004</v>
      </c>
      <c r="E300" s="5">
        <v>-50</v>
      </c>
      <c r="F300" s="5">
        <v>5.99</v>
      </c>
      <c r="G300" s="5">
        <v>5.99</v>
      </c>
    </row>
    <row r="301" spans="1:7">
      <c r="A301" s="4">
        <v>1099</v>
      </c>
      <c r="B301" s="5">
        <v>5.9</v>
      </c>
      <c r="C301" s="5">
        <v>6.91</v>
      </c>
      <c r="D301" s="5">
        <v>4.8899999999999997</v>
      </c>
      <c r="E301" s="5">
        <v>-50</v>
      </c>
      <c r="F301" s="5">
        <v>5.9</v>
      </c>
      <c r="G301" s="5">
        <v>5.9</v>
      </c>
    </row>
    <row r="302" spans="1:7">
      <c r="A302" s="4">
        <v>1100</v>
      </c>
      <c r="B302" s="5">
        <v>6.25</v>
      </c>
      <c r="C302" s="5">
        <v>7.19</v>
      </c>
      <c r="D302" s="5">
        <v>5.31</v>
      </c>
      <c r="E302" s="5">
        <v>-50</v>
      </c>
      <c r="F302" s="5">
        <v>6.25</v>
      </c>
      <c r="G302" s="5">
        <v>6.25</v>
      </c>
    </row>
    <row r="303" spans="1:7">
      <c r="A303" s="4">
        <v>1101</v>
      </c>
      <c r="B303" s="5">
        <v>6.2</v>
      </c>
      <c r="C303" s="5">
        <v>7.13</v>
      </c>
      <c r="D303" s="5">
        <v>5.27</v>
      </c>
      <c r="E303" s="5">
        <v>-50</v>
      </c>
      <c r="F303" s="5">
        <v>6.2</v>
      </c>
      <c r="G303" s="5">
        <v>6.2</v>
      </c>
    </row>
    <row r="304" spans="1:7">
      <c r="A304" s="4">
        <v>1102</v>
      </c>
      <c r="B304" s="5">
        <v>6.12</v>
      </c>
      <c r="C304" s="5">
        <v>7.05</v>
      </c>
      <c r="D304" s="5">
        <v>5.18</v>
      </c>
      <c r="E304" s="5">
        <v>-50</v>
      </c>
      <c r="F304" s="5">
        <v>6.12</v>
      </c>
      <c r="G304" s="5">
        <v>6.12</v>
      </c>
    </row>
    <row r="305" spans="1:7">
      <c r="A305" s="4">
        <v>1103</v>
      </c>
      <c r="B305" s="5">
        <v>6.16</v>
      </c>
      <c r="C305" s="5">
        <v>6.98</v>
      </c>
      <c r="D305" s="5">
        <v>5.35</v>
      </c>
      <c r="E305" s="5">
        <v>-50</v>
      </c>
      <c r="F305" s="5">
        <v>6.16</v>
      </c>
      <c r="G305" s="5">
        <v>6.16</v>
      </c>
    </row>
    <row r="306" spans="1:7">
      <c r="A306" s="4">
        <v>1104</v>
      </c>
      <c r="B306" s="5">
        <v>6.16</v>
      </c>
      <c r="C306" s="5">
        <v>7.04</v>
      </c>
      <c r="D306" s="5">
        <v>5.27</v>
      </c>
      <c r="E306" s="5">
        <v>-50</v>
      </c>
      <c r="F306" s="5">
        <v>6.16</v>
      </c>
      <c r="G306" s="5">
        <v>6.16</v>
      </c>
    </row>
    <row r="307" spans="1:7">
      <c r="A307" s="4">
        <v>1105</v>
      </c>
      <c r="B307" s="5">
        <v>6.16</v>
      </c>
      <c r="C307" s="5">
        <v>6.97</v>
      </c>
      <c r="D307" s="5">
        <v>5.36</v>
      </c>
      <c r="E307" s="5">
        <v>-50</v>
      </c>
      <c r="F307" s="5">
        <v>6.16</v>
      </c>
      <c r="G307" s="5">
        <v>6.16</v>
      </c>
    </row>
    <row r="308" spans="1:7">
      <c r="A308" s="4">
        <v>1106</v>
      </c>
      <c r="B308" s="5">
        <v>6.18</v>
      </c>
      <c r="C308" s="5">
        <v>7.07</v>
      </c>
      <c r="D308" s="5">
        <v>5.29</v>
      </c>
      <c r="E308" s="5">
        <v>-50</v>
      </c>
      <c r="F308" s="5">
        <v>6.18</v>
      </c>
      <c r="G308" s="5">
        <v>6.18</v>
      </c>
    </row>
    <row r="309" spans="1:7">
      <c r="A309" s="4">
        <v>1107</v>
      </c>
      <c r="B309" s="5">
        <v>6.13</v>
      </c>
      <c r="C309" s="5">
        <v>7.03</v>
      </c>
      <c r="D309" s="5">
        <v>5.24</v>
      </c>
      <c r="E309" s="5">
        <v>-50</v>
      </c>
      <c r="F309" s="5">
        <v>6.13</v>
      </c>
      <c r="G309" s="5">
        <v>6.13</v>
      </c>
    </row>
    <row r="310" spans="1:7">
      <c r="A310" s="4">
        <v>1108</v>
      </c>
      <c r="B310" s="5">
        <v>5.99</v>
      </c>
      <c r="C310" s="5">
        <v>6.96</v>
      </c>
      <c r="D310" s="5">
        <v>5.0199999999999996</v>
      </c>
      <c r="E310" s="5">
        <v>-50</v>
      </c>
      <c r="F310" s="5">
        <v>5.99</v>
      </c>
      <c r="G310" s="5">
        <v>5.99</v>
      </c>
    </row>
    <row r="311" spans="1:7">
      <c r="A311" s="4">
        <v>1109</v>
      </c>
      <c r="B311" s="5">
        <v>6.17</v>
      </c>
      <c r="C311" s="5">
        <v>7.08</v>
      </c>
      <c r="D311" s="5">
        <v>5.26</v>
      </c>
      <c r="E311" s="5">
        <v>-50</v>
      </c>
      <c r="F311" s="5">
        <v>6.17</v>
      </c>
      <c r="G311" s="5">
        <v>6.17</v>
      </c>
    </row>
    <row r="312" spans="1:7">
      <c r="A312" s="4">
        <v>1110</v>
      </c>
      <c r="B312" s="5">
        <v>6.06</v>
      </c>
      <c r="C312" s="5">
        <v>7</v>
      </c>
      <c r="D312" s="5">
        <v>5.12</v>
      </c>
      <c r="E312" s="5">
        <v>-50</v>
      </c>
      <c r="F312" s="5">
        <v>6.06</v>
      </c>
      <c r="G312" s="5">
        <v>6.06</v>
      </c>
    </row>
    <row r="313" spans="1:7">
      <c r="A313" s="4">
        <v>1111</v>
      </c>
      <c r="B313" s="5">
        <v>5.97</v>
      </c>
      <c r="C313" s="5">
        <v>6.87</v>
      </c>
      <c r="D313" s="5">
        <v>5.0599999999999996</v>
      </c>
      <c r="E313" s="5">
        <v>-50</v>
      </c>
      <c r="F313" s="5">
        <v>5.97</v>
      </c>
      <c r="G313" s="5">
        <v>5.97</v>
      </c>
    </row>
    <row r="314" spans="1:7">
      <c r="A314" s="4">
        <v>1112</v>
      </c>
      <c r="B314" s="5">
        <v>5.77</v>
      </c>
      <c r="C314" s="5">
        <v>6.52</v>
      </c>
      <c r="D314" s="5">
        <v>5.03</v>
      </c>
      <c r="E314" s="5">
        <v>-50</v>
      </c>
      <c r="F314" s="5">
        <v>5.77</v>
      </c>
      <c r="G314" s="5">
        <v>5.77</v>
      </c>
    </row>
    <row r="315" spans="1:7">
      <c r="A315" s="4">
        <v>1113</v>
      </c>
      <c r="B315" s="5">
        <v>5.7</v>
      </c>
      <c r="C315" s="5">
        <v>6.45</v>
      </c>
      <c r="D315" s="5">
        <v>4.96</v>
      </c>
      <c r="E315" s="5">
        <v>-50</v>
      </c>
      <c r="F315" s="5">
        <v>5.7</v>
      </c>
      <c r="G315" s="5">
        <v>5.7</v>
      </c>
    </row>
    <row r="316" spans="1:7">
      <c r="A316" s="4">
        <v>1114</v>
      </c>
      <c r="B316" s="5">
        <v>5.59</v>
      </c>
      <c r="C316" s="5">
        <v>6.27</v>
      </c>
      <c r="D316" s="5">
        <v>4.91</v>
      </c>
      <c r="E316" s="5">
        <v>-50</v>
      </c>
      <c r="F316" s="5">
        <v>5.59</v>
      </c>
      <c r="G316" s="5">
        <v>5.59</v>
      </c>
    </row>
    <row r="317" spans="1:7">
      <c r="A317" s="4">
        <v>1115</v>
      </c>
      <c r="B317" s="5">
        <v>5.54</v>
      </c>
      <c r="C317" s="5">
        <v>6.23</v>
      </c>
      <c r="D317" s="5">
        <v>4.8499999999999996</v>
      </c>
      <c r="E317" s="5">
        <v>-50</v>
      </c>
      <c r="F317" s="5">
        <v>5.54</v>
      </c>
      <c r="G317" s="5">
        <v>5.54</v>
      </c>
    </row>
    <row r="318" spans="1:7">
      <c r="A318" s="4">
        <v>1116</v>
      </c>
      <c r="B318" s="5">
        <v>5.58</v>
      </c>
      <c r="C318" s="5">
        <v>6.24</v>
      </c>
      <c r="D318" s="5">
        <v>4.92</v>
      </c>
      <c r="E318" s="5">
        <v>-50</v>
      </c>
      <c r="F318" s="5">
        <v>5.58</v>
      </c>
      <c r="G318" s="5">
        <v>5.58</v>
      </c>
    </row>
    <row r="319" spans="1:7">
      <c r="A319" s="4">
        <v>1117</v>
      </c>
      <c r="B319" s="5">
        <v>5.6</v>
      </c>
      <c r="C319" s="5">
        <v>6.24</v>
      </c>
      <c r="D319" s="5">
        <v>4.95</v>
      </c>
      <c r="E319" s="5">
        <v>-50</v>
      </c>
      <c r="F319" s="5">
        <v>5.6</v>
      </c>
      <c r="G319" s="5">
        <v>5.6</v>
      </c>
    </row>
    <row r="320" spans="1:7">
      <c r="A320" s="4">
        <v>1118</v>
      </c>
      <c r="B320" s="5">
        <v>5.54</v>
      </c>
      <c r="C320" s="5">
        <v>6.25</v>
      </c>
      <c r="D320" s="5">
        <v>4.83</v>
      </c>
      <c r="E320" s="5">
        <v>-50</v>
      </c>
      <c r="F320" s="5">
        <v>5.54</v>
      </c>
      <c r="G320" s="5">
        <v>5.54</v>
      </c>
    </row>
    <row r="321" spans="1:7">
      <c r="A321" s="4">
        <v>1119</v>
      </c>
      <c r="B321" s="5">
        <v>5.56</v>
      </c>
      <c r="C321" s="5">
        <v>6.22</v>
      </c>
      <c r="D321" s="5">
        <v>4.9000000000000004</v>
      </c>
      <c r="E321" s="5">
        <v>-50</v>
      </c>
      <c r="F321" s="5">
        <v>5.56</v>
      </c>
      <c r="G321" s="5">
        <v>5.56</v>
      </c>
    </row>
    <row r="322" spans="1:7">
      <c r="A322" s="4">
        <v>1120</v>
      </c>
      <c r="B322" s="5">
        <v>5.58</v>
      </c>
      <c r="C322" s="5">
        <v>6.28</v>
      </c>
      <c r="D322" s="5">
        <v>4.88</v>
      </c>
      <c r="E322" s="5">
        <v>-50</v>
      </c>
      <c r="F322" s="5">
        <v>5.58</v>
      </c>
      <c r="G322" s="5">
        <v>5.58</v>
      </c>
    </row>
    <row r="323" spans="1:7">
      <c r="A323" s="4">
        <v>1121</v>
      </c>
      <c r="B323" s="5">
        <v>5.74</v>
      </c>
      <c r="C323" s="5">
        <v>6.39</v>
      </c>
      <c r="D323" s="5">
        <v>5.09</v>
      </c>
      <c r="E323" s="5">
        <v>-50</v>
      </c>
      <c r="F323" s="5">
        <v>5.74</v>
      </c>
      <c r="G323" s="5">
        <v>5.74</v>
      </c>
    </row>
    <row r="324" spans="1:7">
      <c r="A324" s="4">
        <v>1122</v>
      </c>
      <c r="B324" s="5">
        <v>5.74</v>
      </c>
      <c r="C324" s="5">
        <v>6.38</v>
      </c>
      <c r="D324" s="5">
        <v>5.09</v>
      </c>
      <c r="E324" s="5">
        <v>-50</v>
      </c>
      <c r="F324" s="5">
        <v>5.74</v>
      </c>
      <c r="G324" s="5">
        <v>5.74</v>
      </c>
    </row>
    <row r="325" spans="1:7">
      <c r="A325" s="4">
        <v>1123</v>
      </c>
      <c r="B325" s="5">
        <v>5.72</v>
      </c>
      <c r="C325" s="5">
        <v>6.41</v>
      </c>
      <c r="D325" s="5">
        <v>5.03</v>
      </c>
      <c r="E325" s="5">
        <v>-50</v>
      </c>
      <c r="F325" s="5">
        <v>5.72</v>
      </c>
      <c r="G325" s="5">
        <v>5.72</v>
      </c>
    </row>
    <row r="326" spans="1:7">
      <c r="A326" s="4">
        <v>1124</v>
      </c>
      <c r="B326" s="5">
        <v>5.61</v>
      </c>
      <c r="C326" s="5">
        <v>6.32</v>
      </c>
      <c r="D326" s="5">
        <v>4.8899999999999997</v>
      </c>
      <c r="E326" s="5">
        <v>-50</v>
      </c>
      <c r="F326" s="5">
        <v>5.61</v>
      </c>
      <c r="G326" s="5">
        <v>5.61</v>
      </c>
    </row>
    <row r="327" spans="1:7">
      <c r="A327" s="4">
        <v>1125</v>
      </c>
      <c r="B327" s="5">
        <v>5.66</v>
      </c>
      <c r="C327" s="5">
        <v>6.32</v>
      </c>
      <c r="D327" s="5">
        <v>5</v>
      </c>
      <c r="E327" s="5">
        <v>-50</v>
      </c>
      <c r="F327" s="5">
        <v>5.66</v>
      </c>
      <c r="G327" s="5">
        <v>5.66</v>
      </c>
    </row>
    <row r="328" spans="1:7">
      <c r="A328" s="4">
        <v>1126</v>
      </c>
      <c r="B328" s="5">
        <v>5.58</v>
      </c>
      <c r="C328" s="5">
        <v>6.24</v>
      </c>
      <c r="D328" s="5">
        <v>4.92</v>
      </c>
      <c r="E328" s="5">
        <v>-50</v>
      </c>
      <c r="F328" s="5">
        <v>5.58</v>
      </c>
      <c r="G328" s="5">
        <v>5.58</v>
      </c>
    </row>
    <row r="329" spans="1:7">
      <c r="A329" s="4">
        <v>1127</v>
      </c>
      <c r="B329" s="5">
        <v>5.67</v>
      </c>
      <c r="C329" s="5">
        <v>6.41</v>
      </c>
      <c r="D329" s="5">
        <v>4.93</v>
      </c>
      <c r="E329" s="5">
        <v>-50</v>
      </c>
      <c r="F329" s="5">
        <v>5.67</v>
      </c>
      <c r="G329" s="5">
        <v>5.67</v>
      </c>
    </row>
    <row r="330" spans="1:7">
      <c r="A330" s="4">
        <v>1128</v>
      </c>
      <c r="B330" s="5">
        <v>5.61</v>
      </c>
      <c r="C330" s="5">
        <v>6.37</v>
      </c>
      <c r="D330" s="5">
        <v>4.8499999999999996</v>
      </c>
      <c r="E330" s="5">
        <v>-50</v>
      </c>
      <c r="F330" s="5">
        <v>5.61</v>
      </c>
      <c r="G330" s="5">
        <v>5.61</v>
      </c>
    </row>
    <row r="331" spans="1:7">
      <c r="A331" s="4">
        <v>1129</v>
      </c>
      <c r="B331" s="5">
        <v>5.56</v>
      </c>
      <c r="C331" s="5">
        <v>6.32</v>
      </c>
      <c r="D331" s="5">
        <v>4.79</v>
      </c>
      <c r="E331" s="5">
        <v>-50</v>
      </c>
      <c r="F331" s="5">
        <v>5.56</v>
      </c>
      <c r="G331" s="5">
        <v>5.56</v>
      </c>
    </row>
    <row r="332" spans="1:7">
      <c r="A332" s="4">
        <v>1130</v>
      </c>
      <c r="B332" s="5">
        <v>5.48</v>
      </c>
      <c r="C332" s="5">
        <v>6.13</v>
      </c>
      <c r="D332" s="5">
        <v>4.83</v>
      </c>
      <c r="E332" s="5">
        <v>-50</v>
      </c>
      <c r="F332" s="5">
        <v>5.48</v>
      </c>
      <c r="G332" s="5">
        <v>5.48</v>
      </c>
    </row>
    <row r="333" spans="1:7">
      <c r="A333" s="4">
        <v>1131</v>
      </c>
      <c r="B333" s="5">
        <v>5.45</v>
      </c>
      <c r="C333" s="5">
        <v>6.1</v>
      </c>
      <c r="D333" s="5">
        <v>4.8</v>
      </c>
      <c r="E333" s="5">
        <v>-50</v>
      </c>
      <c r="F333" s="5">
        <v>5.45</v>
      </c>
      <c r="G333" s="5">
        <v>5.45</v>
      </c>
    </row>
    <row r="334" spans="1:7">
      <c r="A334" s="4">
        <v>1132</v>
      </c>
      <c r="B334" s="5">
        <v>5.42</v>
      </c>
      <c r="C334" s="5">
        <v>6.09</v>
      </c>
      <c r="D334" s="5">
        <v>4.75</v>
      </c>
      <c r="E334" s="5">
        <v>-50</v>
      </c>
      <c r="F334" s="5">
        <v>5.42</v>
      </c>
      <c r="G334" s="5">
        <v>5.42</v>
      </c>
    </row>
    <row r="335" spans="1:7">
      <c r="A335" s="4">
        <v>1133</v>
      </c>
      <c r="B335" s="5">
        <v>5.42</v>
      </c>
      <c r="C335" s="5">
        <v>6.17</v>
      </c>
      <c r="D335" s="5">
        <v>4.67</v>
      </c>
      <c r="E335" s="5">
        <v>-50</v>
      </c>
      <c r="F335" s="5">
        <v>5.42</v>
      </c>
      <c r="G335" s="5">
        <v>5.42</v>
      </c>
    </row>
    <row r="336" spans="1:7">
      <c r="A336" s="4">
        <v>1134</v>
      </c>
      <c r="B336" s="5">
        <v>5.35</v>
      </c>
      <c r="C336" s="5">
        <v>6.08</v>
      </c>
      <c r="D336" s="5">
        <v>4.62</v>
      </c>
      <c r="E336" s="5">
        <v>-50</v>
      </c>
      <c r="F336" s="5">
        <v>5.35</v>
      </c>
      <c r="G336" s="5">
        <v>5.35</v>
      </c>
    </row>
    <row r="337" spans="1:7">
      <c r="A337" s="4">
        <v>1135</v>
      </c>
      <c r="B337" s="5">
        <v>5.32</v>
      </c>
      <c r="C337" s="5">
        <v>6.08</v>
      </c>
      <c r="D337" s="5">
        <v>4.55</v>
      </c>
      <c r="E337" s="5">
        <v>-50</v>
      </c>
      <c r="F337" s="5">
        <v>5.32</v>
      </c>
      <c r="G337" s="5">
        <v>5.32</v>
      </c>
    </row>
    <row r="338" spans="1:7">
      <c r="A338" s="4">
        <v>1136</v>
      </c>
      <c r="B338" s="5">
        <v>5.28</v>
      </c>
      <c r="C338" s="5">
        <v>5.98</v>
      </c>
      <c r="D338" s="5">
        <v>4.57</v>
      </c>
      <c r="E338" s="5">
        <v>-50</v>
      </c>
      <c r="F338" s="5">
        <v>5.28</v>
      </c>
      <c r="G338" s="5">
        <v>5.28</v>
      </c>
    </row>
    <row r="339" spans="1:7">
      <c r="A339" s="4">
        <v>1137</v>
      </c>
      <c r="B339" s="5">
        <v>5.25</v>
      </c>
      <c r="C339" s="5">
        <v>5.99</v>
      </c>
      <c r="D339" s="5">
        <v>4.5199999999999996</v>
      </c>
      <c r="E339" s="5">
        <v>-50</v>
      </c>
      <c r="F339" s="5">
        <v>5.25</v>
      </c>
      <c r="G339" s="5">
        <v>5.25</v>
      </c>
    </row>
    <row r="340" spans="1:7">
      <c r="A340" s="4">
        <v>1138</v>
      </c>
      <c r="B340" s="5">
        <v>5.23</v>
      </c>
      <c r="C340" s="5">
        <v>6</v>
      </c>
      <c r="D340" s="5">
        <v>4.46</v>
      </c>
      <c r="E340" s="5">
        <v>-50</v>
      </c>
      <c r="F340" s="5">
        <v>5.23</v>
      </c>
      <c r="G340" s="5">
        <v>5.23</v>
      </c>
    </row>
    <row r="341" spans="1:7">
      <c r="A341" s="4">
        <v>1139</v>
      </c>
      <c r="B341" s="5">
        <v>5.67</v>
      </c>
      <c r="C341" s="5">
        <v>6.49</v>
      </c>
      <c r="D341" s="5">
        <v>4.8499999999999996</v>
      </c>
      <c r="E341" s="5">
        <v>-50</v>
      </c>
      <c r="F341" s="5">
        <v>5.67</v>
      </c>
      <c r="G341" s="5">
        <v>5.67</v>
      </c>
    </row>
    <row r="342" spans="1:7">
      <c r="A342" s="4">
        <v>1140</v>
      </c>
      <c r="B342" s="5">
        <v>5.61</v>
      </c>
      <c r="C342" s="5">
        <v>6.48</v>
      </c>
      <c r="D342" s="5">
        <v>4.74</v>
      </c>
      <c r="E342" s="5">
        <v>-50</v>
      </c>
      <c r="F342" s="5">
        <v>5.61</v>
      </c>
      <c r="G342" s="5">
        <v>5.61</v>
      </c>
    </row>
    <row r="343" spans="1:7">
      <c r="A343" s="4">
        <v>1141</v>
      </c>
      <c r="B343" s="5">
        <v>6.11</v>
      </c>
      <c r="C343" s="5">
        <v>7.49</v>
      </c>
      <c r="D343" s="5">
        <v>4.7300000000000004</v>
      </c>
      <c r="E343" s="5">
        <v>-50</v>
      </c>
      <c r="F343" s="5">
        <v>6.11</v>
      </c>
      <c r="G343" s="5">
        <v>6.11</v>
      </c>
    </row>
    <row r="344" spans="1:7">
      <c r="A344" s="4">
        <v>1142</v>
      </c>
      <c r="B344" s="5">
        <v>6.18</v>
      </c>
      <c r="C344" s="5">
        <v>7.67</v>
      </c>
      <c r="D344" s="5">
        <v>4.6900000000000004</v>
      </c>
      <c r="E344" s="5">
        <v>-50</v>
      </c>
      <c r="F344" s="5">
        <v>6.18</v>
      </c>
      <c r="G344" s="5">
        <v>6.18</v>
      </c>
    </row>
    <row r="345" spans="1:7">
      <c r="A345" s="4">
        <v>1143</v>
      </c>
      <c r="B345" s="5">
        <v>6.25</v>
      </c>
      <c r="C345" s="5">
        <v>7.89</v>
      </c>
      <c r="D345" s="5">
        <v>4.6100000000000003</v>
      </c>
      <c r="E345" s="5">
        <v>-50</v>
      </c>
      <c r="F345" s="5">
        <v>6.25</v>
      </c>
      <c r="G345" s="5">
        <v>6.25</v>
      </c>
    </row>
    <row r="346" spans="1:7">
      <c r="A346" s="4">
        <v>1144</v>
      </c>
      <c r="B346" s="5">
        <v>6.26</v>
      </c>
      <c r="C346" s="5">
        <v>7.69</v>
      </c>
      <c r="D346" s="5">
        <v>4.82</v>
      </c>
      <c r="E346" s="5">
        <v>-50</v>
      </c>
      <c r="F346" s="5">
        <v>6.26</v>
      </c>
      <c r="G346" s="5">
        <v>6.26</v>
      </c>
    </row>
    <row r="347" spans="1:7">
      <c r="A347" s="4">
        <v>1145</v>
      </c>
      <c r="B347" s="5">
        <v>6.3</v>
      </c>
      <c r="C347" s="5">
        <v>7.89</v>
      </c>
      <c r="D347" s="5">
        <v>4.71</v>
      </c>
      <c r="E347" s="5">
        <v>-50</v>
      </c>
      <c r="F347" s="5">
        <v>6.3</v>
      </c>
      <c r="G347" s="5">
        <v>6.3</v>
      </c>
    </row>
    <row r="348" spans="1:7">
      <c r="A348" s="4">
        <v>1146</v>
      </c>
      <c r="B348" s="5">
        <v>5.97</v>
      </c>
      <c r="C348" s="5">
        <v>7.45</v>
      </c>
      <c r="D348" s="5">
        <v>4.49</v>
      </c>
      <c r="E348" s="5">
        <v>-50</v>
      </c>
      <c r="F348" s="5">
        <v>5.97</v>
      </c>
      <c r="G348" s="5">
        <v>5.97</v>
      </c>
    </row>
    <row r="349" spans="1:7">
      <c r="A349" s="4">
        <v>1147</v>
      </c>
      <c r="B349" s="5">
        <v>5.87</v>
      </c>
      <c r="C349" s="5">
        <v>7.64</v>
      </c>
      <c r="D349" s="5">
        <v>4.0999999999999996</v>
      </c>
      <c r="E349" s="5">
        <v>-50</v>
      </c>
      <c r="F349" s="5">
        <v>5.87</v>
      </c>
      <c r="G349" s="5">
        <v>5.87</v>
      </c>
    </row>
    <row r="350" spans="1:7">
      <c r="A350" s="4">
        <v>1148</v>
      </c>
      <c r="B350" s="5">
        <v>5.73</v>
      </c>
      <c r="C350" s="5">
        <v>7.19</v>
      </c>
      <c r="D350" s="5">
        <v>4.2699999999999996</v>
      </c>
      <c r="E350" s="5">
        <v>-50</v>
      </c>
      <c r="F350" s="5">
        <v>5.73</v>
      </c>
      <c r="G350" s="5">
        <v>5.73</v>
      </c>
    </row>
    <row r="351" spans="1:7">
      <c r="A351" s="4">
        <v>1149</v>
      </c>
      <c r="B351" s="5">
        <v>5.84</v>
      </c>
      <c r="C351" s="5">
        <v>7.26</v>
      </c>
      <c r="D351" s="5">
        <v>4.42</v>
      </c>
      <c r="E351" s="5">
        <v>-50</v>
      </c>
      <c r="F351" s="5">
        <v>5.84</v>
      </c>
      <c r="G351" s="5">
        <v>5.84</v>
      </c>
    </row>
    <row r="352" spans="1:7">
      <c r="A352" s="4">
        <v>1150</v>
      </c>
      <c r="B352" s="5">
        <v>5.77</v>
      </c>
      <c r="C352" s="5">
        <v>7.21</v>
      </c>
      <c r="D352" s="5">
        <v>4.32</v>
      </c>
      <c r="E352" s="5">
        <v>-50</v>
      </c>
      <c r="F352" s="5">
        <v>5.77</v>
      </c>
      <c r="G352" s="5">
        <v>5.77</v>
      </c>
    </row>
    <row r="353" spans="1:7">
      <c r="A353" s="4">
        <v>1151</v>
      </c>
      <c r="B353" s="5">
        <v>5.93</v>
      </c>
      <c r="C353" s="5">
        <v>7.47</v>
      </c>
      <c r="D353" s="5">
        <v>4.4000000000000004</v>
      </c>
      <c r="E353" s="5">
        <v>-50</v>
      </c>
      <c r="F353" s="5">
        <v>5.93</v>
      </c>
      <c r="G353" s="5">
        <v>5.93</v>
      </c>
    </row>
    <row r="354" spans="1:7">
      <c r="A354" s="4">
        <v>1152</v>
      </c>
      <c r="B354" s="5">
        <v>5.87</v>
      </c>
      <c r="C354" s="5">
        <v>7.21</v>
      </c>
      <c r="D354" s="5">
        <v>4.53</v>
      </c>
      <c r="E354" s="5">
        <v>-50</v>
      </c>
      <c r="F354" s="5">
        <v>5.87</v>
      </c>
      <c r="G354" s="5">
        <v>5.87</v>
      </c>
    </row>
    <row r="355" spans="1:7">
      <c r="A355" s="4">
        <v>1153</v>
      </c>
      <c r="B355" s="5">
        <v>5.92</v>
      </c>
      <c r="C355" s="5">
        <v>7.24</v>
      </c>
      <c r="D355" s="5">
        <v>4.6100000000000003</v>
      </c>
      <c r="E355" s="5">
        <v>-50</v>
      </c>
      <c r="F355" s="5">
        <v>5.92</v>
      </c>
      <c r="G355" s="5">
        <v>5.92</v>
      </c>
    </row>
    <row r="356" spans="1:7">
      <c r="A356" s="4">
        <v>1154</v>
      </c>
      <c r="B356" s="5">
        <v>5.83</v>
      </c>
      <c r="C356" s="5">
        <v>7.02</v>
      </c>
      <c r="D356" s="5">
        <v>4.6500000000000004</v>
      </c>
      <c r="E356" s="5">
        <v>-50</v>
      </c>
      <c r="F356" s="5">
        <v>5.83</v>
      </c>
      <c r="G356" s="5">
        <v>5.83</v>
      </c>
    </row>
    <row r="357" spans="1:7">
      <c r="A357" s="4">
        <v>1155</v>
      </c>
      <c r="B357" s="5">
        <v>5.89</v>
      </c>
      <c r="C357" s="5">
        <v>7.05</v>
      </c>
      <c r="D357" s="5">
        <v>4.72</v>
      </c>
      <c r="E357" s="5">
        <v>-50</v>
      </c>
      <c r="F357" s="5">
        <v>5.89</v>
      </c>
      <c r="G357" s="5">
        <v>5.89</v>
      </c>
    </row>
    <row r="358" spans="1:7">
      <c r="A358" s="4">
        <v>1156</v>
      </c>
      <c r="B358" s="5">
        <v>5.82</v>
      </c>
      <c r="C358" s="5">
        <v>7.08</v>
      </c>
      <c r="D358" s="5">
        <v>4.5599999999999996</v>
      </c>
      <c r="E358" s="5">
        <v>-50</v>
      </c>
      <c r="F358" s="5">
        <v>5.82</v>
      </c>
      <c r="G358" s="5">
        <v>5.82</v>
      </c>
    </row>
    <row r="359" spans="1:7">
      <c r="A359" s="4">
        <v>1157</v>
      </c>
      <c r="B359" s="5">
        <v>6.04</v>
      </c>
      <c r="C359" s="5">
        <v>7.34</v>
      </c>
      <c r="D359" s="5">
        <v>4.74</v>
      </c>
      <c r="E359" s="5">
        <v>-50</v>
      </c>
      <c r="F359" s="5">
        <v>6.04</v>
      </c>
      <c r="G359" s="5">
        <v>6.04</v>
      </c>
    </row>
    <row r="360" spans="1:7">
      <c r="A360" s="4">
        <v>1158</v>
      </c>
      <c r="B360" s="5">
        <v>5.92</v>
      </c>
      <c r="C360" s="5">
        <v>7.27</v>
      </c>
      <c r="D360" s="5">
        <v>4.57</v>
      </c>
      <c r="E360" s="5">
        <v>-50</v>
      </c>
      <c r="F360" s="5">
        <v>5.92</v>
      </c>
      <c r="G360" s="5">
        <v>5.92</v>
      </c>
    </row>
    <row r="361" spans="1:7">
      <c r="A361" s="4">
        <v>1159</v>
      </c>
      <c r="B361" s="5">
        <v>6.14</v>
      </c>
      <c r="C361" s="5">
        <v>7.76</v>
      </c>
      <c r="D361" s="5">
        <v>4.5199999999999996</v>
      </c>
      <c r="E361" s="5">
        <v>-50</v>
      </c>
      <c r="F361" s="5">
        <v>6.14</v>
      </c>
      <c r="G361" s="5">
        <v>6.14</v>
      </c>
    </row>
    <row r="362" spans="1:7">
      <c r="A362" s="4">
        <v>1160</v>
      </c>
      <c r="B362" s="5">
        <v>6.02</v>
      </c>
      <c r="C362" s="5">
        <v>7.59</v>
      </c>
      <c r="D362" s="5">
        <v>4.45</v>
      </c>
      <c r="E362" s="5">
        <v>-50</v>
      </c>
      <c r="F362" s="5">
        <v>6.02</v>
      </c>
      <c r="G362" s="5">
        <v>6.02</v>
      </c>
    </row>
    <row r="363" spans="1:7">
      <c r="A363" s="4">
        <v>1161</v>
      </c>
      <c r="B363" s="5">
        <v>6.27</v>
      </c>
      <c r="C363" s="5">
        <v>8.1999999999999993</v>
      </c>
      <c r="D363" s="5">
        <v>4.34</v>
      </c>
      <c r="E363" s="5">
        <v>-50</v>
      </c>
      <c r="F363" s="5">
        <v>6.27</v>
      </c>
      <c r="G363" s="5">
        <v>6.27</v>
      </c>
    </row>
    <row r="364" spans="1:7">
      <c r="A364" s="4">
        <v>1162</v>
      </c>
      <c r="B364" s="5">
        <v>6.11</v>
      </c>
      <c r="C364" s="5">
        <v>7.93</v>
      </c>
      <c r="D364" s="5">
        <v>4.29</v>
      </c>
      <c r="E364" s="5">
        <v>-50</v>
      </c>
      <c r="F364" s="5">
        <v>6.11</v>
      </c>
      <c r="G364" s="5">
        <v>6.11</v>
      </c>
    </row>
    <row r="365" spans="1:7">
      <c r="A365" s="4">
        <v>1163</v>
      </c>
      <c r="B365" s="5">
        <v>5.95</v>
      </c>
      <c r="C365" s="5">
        <v>7.68</v>
      </c>
      <c r="D365" s="5">
        <v>4.22</v>
      </c>
      <c r="E365" s="5">
        <v>-50</v>
      </c>
      <c r="F365" s="5">
        <v>5.95</v>
      </c>
      <c r="G365" s="5">
        <v>5.95</v>
      </c>
    </row>
    <row r="366" spans="1:7">
      <c r="A366" s="4">
        <v>1164</v>
      </c>
      <c r="B366" s="5">
        <v>5.88</v>
      </c>
      <c r="C366" s="5">
        <v>7.36</v>
      </c>
      <c r="D366" s="5">
        <v>4.4000000000000004</v>
      </c>
      <c r="E366" s="5">
        <v>-50</v>
      </c>
      <c r="F366" s="5">
        <v>5.88</v>
      </c>
      <c r="G366" s="5">
        <v>5.88</v>
      </c>
    </row>
    <row r="367" spans="1:7">
      <c r="A367" s="4">
        <v>1165</v>
      </c>
      <c r="B367" s="5">
        <v>5.88</v>
      </c>
      <c r="C367" s="5">
        <v>7.15</v>
      </c>
      <c r="D367" s="5">
        <v>4.6100000000000003</v>
      </c>
      <c r="E367" s="5">
        <v>-50</v>
      </c>
      <c r="F367" s="5">
        <v>5.88</v>
      </c>
      <c r="G367" s="5">
        <v>5.88</v>
      </c>
    </row>
    <row r="368" spans="1:7">
      <c r="A368" s="4">
        <v>1166</v>
      </c>
      <c r="B368" s="5">
        <v>5.8</v>
      </c>
      <c r="C368" s="5">
        <v>7.04</v>
      </c>
      <c r="D368" s="5">
        <v>4.5599999999999996</v>
      </c>
      <c r="E368" s="5">
        <v>-50</v>
      </c>
      <c r="F368" s="5">
        <v>5.8</v>
      </c>
      <c r="G368" s="5">
        <v>5.8</v>
      </c>
    </row>
    <row r="369" spans="1:7">
      <c r="A369" s="4">
        <v>1167</v>
      </c>
      <c r="B369" s="5">
        <v>5.95</v>
      </c>
      <c r="C369" s="5">
        <v>7.23</v>
      </c>
      <c r="D369" s="5">
        <v>4.66</v>
      </c>
      <c r="E369" s="5">
        <v>-50</v>
      </c>
      <c r="F369" s="5">
        <v>5.95</v>
      </c>
      <c r="G369" s="5">
        <v>5.95</v>
      </c>
    </row>
    <row r="370" spans="1:7">
      <c r="A370" s="4">
        <v>1168</v>
      </c>
      <c r="B370" s="5">
        <v>5.95</v>
      </c>
      <c r="C370" s="5">
        <v>7.1</v>
      </c>
      <c r="D370" s="5">
        <v>4.8099999999999996</v>
      </c>
      <c r="E370" s="5">
        <v>-50</v>
      </c>
      <c r="F370" s="5">
        <v>5.95</v>
      </c>
      <c r="G370" s="5">
        <v>5.95</v>
      </c>
    </row>
    <row r="371" spans="1:7">
      <c r="A371" s="4">
        <v>1169</v>
      </c>
      <c r="B371" s="5">
        <v>5.82</v>
      </c>
      <c r="C371" s="5">
        <v>7</v>
      </c>
      <c r="D371" s="5">
        <v>4.6500000000000004</v>
      </c>
      <c r="E371" s="5">
        <v>-50</v>
      </c>
      <c r="F371" s="5">
        <v>5.82</v>
      </c>
      <c r="G371" s="5">
        <v>5.82</v>
      </c>
    </row>
    <row r="372" spans="1:7">
      <c r="A372" s="4">
        <v>1170</v>
      </c>
      <c r="B372" s="5">
        <v>5.59</v>
      </c>
      <c r="C372" s="5">
        <v>6.73</v>
      </c>
      <c r="D372" s="5">
        <v>4.45</v>
      </c>
      <c r="E372" s="5">
        <v>-50</v>
      </c>
      <c r="F372" s="5">
        <v>5.59</v>
      </c>
      <c r="G372" s="5">
        <v>5.59</v>
      </c>
    </row>
    <row r="373" spans="1:7">
      <c r="A373" s="4">
        <v>1171</v>
      </c>
      <c r="B373" s="5">
        <v>5.52</v>
      </c>
      <c r="C373" s="5">
        <v>6.64</v>
      </c>
      <c r="D373" s="5">
        <v>4.3899999999999997</v>
      </c>
      <c r="E373" s="5">
        <v>-50</v>
      </c>
      <c r="F373" s="5">
        <v>5.52</v>
      </c>
      <c r="G373" s="5">
        <v>5.52</v>
      </c>
    </row>
    <row r="374" spans="1:7">
      <c r="A374" s="4">
        <v>1172</v>
      </c>
      <c r="B374" s="5">
        <v>5.29</v>
      </c>
      <c r="C374" s="5">
        <v>6.14</v>
      </c>
      <c r="D374" s="5">
        <v>4.43</v>
      </c>
      <c r="E374" s="5">
        <v>-50</v>
      </c>
      <c r="F374" s="5">
        <v>5.29</v>
      </c>
      <c r="G374" s="5">
        <v>5.29</v>
      </c>
    </row>
    <row r="375" spans="1:7">
      <c r="A375" s="4">
        <v>1173</v>
      </c>
      <c r="B375" s="5">
        <v>5.29</v>
      </c>
      <c r="C375" s="5">
        <v>6.09</v>
      </c>
      <c r="D375" s="5">
        <v>4.4800000000000004</v>
      </c>
      <c r="E375" s="5">
        <v>-50</v>
      </c>
      <c r="F375" s="5">
        <v>5.29</v>
      </c>
      <c r="G375" s="5">
        <v>5.29</v>
      </c>
    </row>
    <row r="376" spans="1:7">
      <c r="A376" s="4">
        <v>1174</v>
      </c>
      <c r="B376" s="5">
        <v>5.28</v>
      </c>
      <c r="C376" s="5">
        <v>6.08</v>
      </c>
      <c r="D376" s="5">
        <v>4.4800000000000004</v>
      </c>
      <c r="E376" s="5">
        <v>-50</v>
      </c>
      <c r="F376" s="5">
        <v>5.28</v>
      </c>
      <c r="G376" s="5">
        <v>5.28</v>
      </c>
    </row>
    <row r="377" spans="1:7">
      <c r="A377" s="4">
        <v>1175</v>
      </c>
      <c r="B377" s="5">
        <v>5.17</v>
      </c>
      <c r="C377" s="5">
        <v>5.97</v>
      </c>
      <c r="D377" s="5">
        <v>4.37</v>
      </c>
      <c r="E377" s="5">
        <v>-50</v>
      </c>
      <c r="F377" s="5">
        <v>5.17</v>
      </c>
      <c r="G377" s="5">
        <v>5.17</v>
      </c>
    </row>
    <row r="378" spans="1:7">
      <c r="A378" s="4">
        <v>1176</v>
      </c>
      <c r="B378" s="5">
        <v>5.19</v>
      </c>
      <c r="C378" s="5">
        <v>5.95</v>
      </c>
      <c r="D378" s="5">
        <v>4.43</v>
      </c>
      <c r="E378" s="5">
        <v>-50</v>
      </c>
      <c r="F378" s="5">
        <v>5.19</v>
      </c>
      <c r="G378" s="5">
        <v>5.19</v>
      </c>
    </row>
    <row r="379" spans="1:7">
      <c r="A379" s="4">
        <v>1177</v>
      </c>
      <c r="B379" s="5">
        <v>5.24</v>
      </c>
      <c r="C379" s="5">
        <v>6.03</v>
      </c>
      <c r="D379" s="5">
        <v>4.4400000000000004</v>
      </c>
      <c r="E379" s="5">
        <v>-50</v>
      </c>
      <c r="F379" s="5">
        <v>5.24</v>
      </c>
      <c r="G379" s="5">
        <v>5.24</v>
      </c>
    </row>
    <row r="380" spans="1:7">
      <c r="A380" s="4">
        <v>1178</v>
      </c>
      <c r="B380" s="5">
        <v>5.23</v>
      </c>
      <c r="C380" s="5">
        <v>6.03</v>
      </c>
      <c r="D380" s="5">
        <v>4.42</v>
      </c>
      <c r="E380" s="5">
        <v>-50</v>
      </c>
      <c r="F380" s="5">
        <v>5.23</v>
      </c>
      <c r="G380" s="5">
        <v>5.23</v>
      </c>
    </row>
    <row r="381" spans="1:7">
      <c r="A381" s="4">
        <v>1179</v>
      </c>
      <c r="B381" s="5">
        <v>5.0999999999999996</v>
      </c>
      <c r="C381" s="5">
        <v>6.01</v>
      </c>
      <c r="D381" s="5">
        <v>4.1900000000000004</v>
      </c>
      <c r="E381" s="5">
        <v>-50</v>
      </c>
      <c r="F381" s="5">
        <v>5.0999999999999996</v>
      </c>
      <c r="G381" s="5">
        <v>5.0999999999999996</v>
      </c>
    </row>
    <row r="382" spans="1:7">
      <c r="A382" s="4">
        <v>1180</v>
      </c>
      <c r="B382" s="5">
        <v>5</v>
      </c>
      <c r="C382" s="5">
        <v>5.89</v>
      </c>
      <c r="D382" s="5">
        <v>4.1100000000000003</v>
      </c>
      <c r="E382" s="5">
        <v>-50</v>
      </c>
      <c r="F382" s="5">
        <v>5</v>
      </c>
      <c r="G382" s="5">
        <v>5</v>
      </c>
    </row>
    <row r="383" spans="1:7">
      <c r="A383" s="4">
        <v>1181</v>
      </c>
      <c r="B383" s="5">
        <v>4.96</v>
      </c>
      <c r="C383" s="5">
        <v>5.9</v>
      </c>
      <c r="D383" s="5">
        <v>4.0199999999999996</v>
      </c>
      <c r="E383" s="5">
        <v>-50</v>
      </c>
      <c r="F383" s="5">
        <v>4.96</v>
      </c>
      <c r="G383" s="5">
        <v>4.96</v>
      </c>
    </row>
    <row r="384" spans="1:7">
      <c r="A384" s="4">
        <v>1182</v>
      </c>
      <c r="B384" s="5">
        <v>4.83</v>
      </c>
      <c r="C384" s="5">
        <v>5.69</v>
      </c>
      <c r="D384" s="5">
        <v>3.98</v>
      </c>
      <c r="E384" s="5">
        <v>-50</v>
      </c>
      <c r="F384" s="5">
        <v>4.83</v>
      </c>
      <c r="G384" s="5">
        <v>4.83</v>
      </c>
    </row>
    <row r="385" spans="1:7">
      <c r="A385" s="4">
        <v>1183</v>
      </c>
      <c r="B385" s="5">
        <v>4.8499999999999996</v>
      </c>
      <c r="C385" s="5">
        <v>5.77</v>
      </c>
      <c r="D385" s="5">
        <v>3.94</v>
      </c>
      <c r="E385" s="5">
        <v>-50</v>
      </c>
      <c r="F385" s="5">
        <v>4.8499999999999996</v>
      </c>
      <c r="G385" s="5">
        <v>4.8499999999999996</v>
      </c>
    </row>
    <row r="386" spans="1:7">
      <c r="A386" s="4">
        <v>1184</v>
      </c>
      <c r="B386" s="5">
        <v>4.8600000000000003</v>
      </c>
      <c r="C386" s="5">
        <v>5.71</v>
      </c>
      <c r="D386" s="5">
        <v>4</v>
      </c>
      <c r="E386" s="5">
        <v>-50</v>
      </c>
      <c r="F386" s="5">
        <v>4.8600000000000003</v>
      </c>
      <c r="G386" s="5">
        <v>4.8600000000000003</v>
      </c>
    </row>
    <row r="387" spans="1:7">
      <c r="A387" s="4">
        <v>1185</v>
      </c>
      <c r="B387" s="5">
        <v>4.9800000000000004</v>
      </c>
      <c r="C387" s="5">
        <v>5.84</v>
      </c>
      <c r="D387" s="5">
        <v>4.13</v>
      </c>
      <c r="E387" s="5">
        <v>-50</v>
      </c>
      <c r="F387" s="5">
        <v>4.9800000000000004</v>
      </c>
      <c r="G387" s="5">
        <v>4.9800000000000004</v>
      </c>
    </row>
    <row r="388" spans="1:7">
      <c r="A388" s="4">
        <v>1186</v>
      </c>
      <c r="B388" s="5">
        <v>5.26</v>
      </c>
      <c r="C388" s="5">
        <v>6.24</v>
      </c>
      <c r="D388" s="5">
        <v>4.28</v>
      </c>
      <c r="E388" s="5">
        <v>-50</v>
      </c>
      <c r="F388" s="5">
        <v>5.26</v>
      </c>
      <c r="G388" s="5">
        <v>5.26</v>
      </c>
    </row>
    <row r="389" spans="1:7">
      <c r="A389" s="4">
        <v>1187</v>
      </c>
      <c r="B389" s="5">
        <v>5.28</v>
      </c>
      <c r="C389" s="5">
        <v>6.22</v>
      </c>
      <c r="D389" s="5">
        <v>4.3499999999999996</v>
      </c>
      <c r="E389" s="5">
        <v>-50</v>
      </c>
      <c r="F389" s="5">
        <v>5.28</v>
      </c>
      <c r="G389" s="5">
        <v>5.28</v>
      </c>
    </row>
    <row r="390" spans="1:7">
      <c r="A390" s="4">
        <v>1188</v>
      </c>
      <c r="B390" s="5">
        <v>5.24</v>
      </c>
      <c r="C390" s="5">
        <v>6.22</v>
      </c>
      <c r="D390" s="5">
        <v>4.2699999999999996</v>
      </c>
      <c r="E390" s="5">
        <v>-50</v>
      </c>
      <c r="F390" s="5">
        <v>5.24</v>
      </c>
      <c r="G390" s="5">
        <v>5.24</v>
      </c>
    </row>
    <row r="391" spans="1:7">
      <c r="A391" s="4">
        <v>1189</v>
      </c>
      <c r="B391" s="5">
        <v>5.3</v>
      </c>
      <c r="C391" s="5">
        <v>6.15</v>
      </c>
      <c r="D391" s="5">
        <v>4.46</v>
      </c>
      <c r="E391" s="5">
        <v>-50</v>
      </c>
      <c r="F391" s="5">
        <v>5.3</v>
      </c>
      <c r="G391" s="5">
        <v>5.3</v>
      </c>
    </row>
    <row r="392" spans="1:7">
      <c r="A392" s="4">
        <v>1190</v>
      </c>
      <c r="B392" s="5">
        <v>5.39</v>
      </c>
      <c r="C392" s="5">
        <v>6.21</v>
      </c>
      <c r="D392" s="5">
        <v>4.5599999999999996</v>
      </c>
      <c r="E392" s="5">
        <v>-50</v>
      </c>
      <c r="F392" s="5">
        <v>5.39</v>
      </c>
      <c r="G392" s="5">
        <v>5.39</v>
      </c>
    </row>
    <row r="393" spans="1:7">
      <c r="A393" s="4">
        <v>1191</v>
      </c>
      <c r="B393" s="5">
        <v>5.48</v>
      </c>
      <c r="C393" s="5">
        <v>6.31</v>
      </c>
      <c r="D393" s="5">
        <v>4.6399999999999997</v>
      </c>
      <c r="E393" s="5">
        <v>-50</v>
      </c>
      <c r="F393" s="5">
        <v>5.48</v>
      </c>
      <c r="G393" s="5">
        <v>5.48</v>
      </c>
    </row>
    <row r="394" spans="1:7">
      <c r="A394" s="4">
        <v>1192</v>
      </c>
      <c r="B394" s="5">
        <v>5.61</v>
      </c>
      <c r="C394" s="5">
        <v>6.42</v>
      </c>
      <c r="D394" s="5">
        <v>4.8</v>
      </c>
      <c r="E394" s="5">
        <v>-50</v>
      </c>
      <c r="F394" s="5">
        <v>5.61</v>
      </c>
      <c r="G394" s="5">
        <v>5.61</v>
      </c>
    </row>
    <row r="395" spans="1:7">
      <c r="A395" s="4">
        <v>1193</v>
      </c>
      <c r="B395" s="5">
        <v>5.61</v>
      </c>
      <c r="C395" s="5">
        <v>6.42</v>
      </c>
      <c r="D395" s="5">
        <v>4.8</v>
      </c>
      <c r="E395" s="5">
        <v>-50</v>
      </c>
      <c r="F395" s="5">
        <v>5.61</v>
      </c>
      <c r="G395" s="5">
        <v>5.61</v>
      </c>
    </row>
    <row r="396" spans="1:7">
      <c r="A396" s="4">
        <v>1194</v>
      </c>
      <c r="B396" s="5">
        <v>5.61</v>
      </c>
      <c r="C396" s="5">
        <v>6.43</v>
      </c>
      <c r="D396" s="5">
        <v>4.8</v>
      </c>
      <c r="E396" s="5">
        <v>-50</v>
      </c>
      <c r="F396" s="5">
        <v>5.61</v>
      </c>
      <c r="G396" s="5">
        <v>5.61</v>
      </c>
    </row>
    <row r="397" spans="1:7">
      <c r="A397" s="4">
        <v>1195</v>
      </c>
      <c r="B397" s="5">
        <v>5.48</v>
      </c>
      <c r="C397" s="5">
        <v>6.3</v>
      </c>
      <c r="D397" s="5">
        <v>4.66</v>
      </c>
      <c r="E397" s="5">
        <v>-50</v>
      </c>
      <c r="F397" s="5">
        <v>5.48</v>
      </c>
      <c r="G397" s="5">
        <v>5.48</v>
      </c>
    </row>
    <row r="398" spans="1:7">
      <c r="A398" s="4">
        <v>1196</v>
      </c>
      <c r="B398" s="5">
        <v>5.36</v>
      </c>
      <c r="C398" s="5">
        <v>6.19</v>
      </c>
      <c r="D398" s="5">
        <v>4.5199999999999996</v>
      </c>
      <c r="E398" s="5">
        <v>-50</v>
      </c>
      <c r="F398" s="5">
        <v>5.36</v>
      </c>
      <c r="G398" s="5">
        <v>5.36</v>
      </c>
    </row>
    <row r="399" spans="1:7">
      <c r="A399" s="4">
        <v>1197</v>
      </c>
      <c r="B399" s="5">
        <v>5.52</v>
      </c>
      <c r="C399" s="5">
        <v>6.42</v>
      </c>
      <c r="D399" s="5">
        <v>4.6100000000000003</v>
      </c>
      <c r="E399" s="5">
        <v>-50</v>
      </c>
      <c r="F399" s="5">
        <v>5.52</v>
      </c>
      <c r="G399" s="5">
        <v>5.52</v>
      </c>
    </row>
    <row r="400" spans="1:7">
      <c r="A400" s="4">
        <v>1198</v>
      </c>
      <c r="B400" s="5">
        <v>5.44</v>
      </c>
      <c r="C400" s="5">
        <v>6.36</v>
      </c>
      <c r="D400" s="5">
        <v>4.53</v>
      </c>
      <c r="E400" s="5">
        <v>-50</v>
      </c>
      <c r="F400" s="5">
        <v>5.44</v>
      </c>
      <c r="G400" s="5">
        <v>5.44</v>
      </c>
    </row>
    <row r="401" spans="1:7">
      <c r="A401" s="4">
        <v>1199</v>
      </c>
      <c r="B401" s="5">
        <v>5.38</v>
      </c>
      <c r="C401" s="5">
        <v>6.43</v>
      </c>
      <c r="D401" s="5">
        <v>4.33</v>
      </c>
      <c r="E401" s="5">
        <v>-50</v>
      </c>
      <c r="F401" s="5">
        <v>5.38</v>
      </c>
      <c r="G401" s="5">
        <v>5.38</v>
      </c>
    </row>
    <row r="402" spans="1:7">
      <c r="A402" s="4">
        <v>1200</v>
      </c>
      <c r="B402" s="5">
        <v>5.46</v>
      </c>
      <c r="C402" s="5">
        <v>6.36</v>
      </c>
      <c r="D402" s="5">
        <v>4.5599999999999996</v>
      </c>
      <c r="E402" s="5">
        <v>-50</v>
      </c>
      <c r="F402" s="5">
        <v>5.46</v>
      </c>
      <c r="G402" s="5">
        <v>5.46</v>
      </c>
    </row>
    <row r="403" spans="1:7">
      <c r="A403" s="4">
        <v>1201</v>
      </c>
      <c r="B403" s="5">
        <v>5.65</v>
      </c>
      <c r="C403" s="5">
        <v>6.49</v>
      </c>
      <c r="D403" s="5">
        <v>4.8099999999999996</v>
      </c>
      <c r="E403" s="5">
        <v>-50</v>
      </c>
      <c r="F403" s="5">
        <v>5.65</v>
      </c>
      <c r="G403" s="5">
        <v>5.65</v>
      </c>
    </row>
    <row r="404" spans="1:7">
      <c r="A404" s="4">
        <v>1202</v>
      </c>
      <c r="B404" s="5">
        <v>5.7</v>
      </c>
      <c r="C404" s="5">
        <v>6.53</v>
      </c>
      <c r="D404" s="5">
        <v>4.87</v>
      </c>
      <c r="E404" s="5">
        <v>-50</v>
      </c>
      <c r="F404" s="5">
        <v>5.7</v>
      </c>
      <c r="G404" s="5">
        <v>5.7</v>
      </c>
    </row>
    <row r="405" spans="1:7">
      <c r="A405" s="4">
        <v>1203</v>
      </c>
      <c r="B405" s="5">
        <v>5.66</v>
      </c>
      <c r="C405" s="5">
        <v>6.59</v>
      </c>
      <c r="D405" s="5">
        <v>4.7300000000000004</v>
      </c>
      <c r="E405" s="5">
        <v>-50</v>
      </c>
      <c r="F405" s="5">
        <v>5.66</v>
      </c>
      <c r="G405" s="5">
        <v>5.66</v>
      </c>
    </row>
    <row r="406" spans="1:7">
      <c r="A406" s="4">
        <v>1204</v>
      </c>
      <c r="B406" s="5">
        <v>5.7</v>
      </c>
      <c r="C406" s="5">
        <v>6.71</v>
      </c>
      <c r="D406" s="5">
        <v>4.68</v>
      </c>
      <c r="E406" s="5">
        <v>-50</v>
      </c>
      <c r="F406" s="5">
        <v>5.7</v>
      </c>
      <c r="G406" s="5">
        <v>5.7</v>
      </c>
    </row>
    <row r="407" spans="1:7">
      <c r="A407" s="4">
        <v>1205</v>
      </c>
      <c r="B407" s="5">
        <v>5.69</v>
      </c>
      <c r="C407" s="5">
        <v>6.58</v>
      </c>
      <c r="D407" s="5">
        <v>4.79</v>
      </c>
      <c r="E407" s="5">
        <v>-50</v>
      </c>
      <c r="F407" s="5">
        <v>5.69</v>
      </c>
      <c r="G407" s="5">
        <v>5.69</v>
      </c>
    </row>
    <row r="408" spans="1:7">
      <c r="A408" s="4">
        <v>1206</v>
      </c>
      <c r="B408" s="5">
        <v>5.84</v>
      </c>
      <c r="C408" s="5">
        <v>6.74</v>
      </c>
      <c r="D408" s="5">
        <v>4.93</v>
      </c>
      <c r="E408" s="5">
        <v>-50</v>
      </c>
      <c r="F408" s="5">
        <v>5.84</v>
      </c>
      <c r="G408" s="5">
        <v>5.84</v>
      </c>
    </row>
    <row r="409" spans="1:7">
      <c r="A409" s="4">
        <v>1207</v>
      </c>
      <c r="B409" s="5">
        <v>5.83</v>
      </c>
      <c r="C409" s="5">
        <v>6.82</v>
      </c>
      <c r="D409" s="5">
        <v>4.8499999999999996</v>
      </c>
      <c r="E409" s="5">
        <v>-50</v>
      </c>
      <c r="F409" s="5">
        <v>5.83</v>
      </c>
      <c r="G409" s="5">
        <v>5.83</v>
      </c>
    </row>
    <row r="410" spans="1:7">
      <c r="A410" s="4">
        <v>1208</v>
      </c>
      <c r="B410" s="5">
        <v>5.76</v>
      </c>
      <c r="C410" s="5">
        <v>6.63</v>
      </c>
      <c r="D410" s="5">
        <v>4.88</v>
      </c>
      <c r="E410" s="5">
        <v>-50</v>
      </c>
      <c r="F410" s="5">
        <v>5.76</v>
      </c>
      <c r="G410" s="5">
        <v>5.76</v>
      </c>
    </row>
    <row r="411" spans="1:7">
      <c r="A411" s="4">
        <v>1209</v>
      </c>
      <c r="B411" s="5">
        <v>5.79</v>
      </c>
      <c r="C411" s="5">
        <v>6.65</v>
      </c>
      <c r="D411" s="5">
        <v>4.93</v>
      </c>
      <c r="E411" s="5">
        <v>-50</v>
      </c>
      <c r="F411" s="5">
        <v>5.79</v>
      </c>
      <c r="G411" s="5">
        <v>5.79</v>
      </c>
    </row>
    <row r="412" spans="1:7">
      <c r="A412" s="4">
        <v>1210</v>
      </c>
      <c r="B412" s="5">
        <v>6.01</v>
      </c>
      <c r="C412" s="5">
        <v>6.72</v>
      </c>
      <c r="D412" s="5">
        <v>5.3</v>
      </c>
      <c r="E412" s="5">
        <v>-50</v>
      </c>
      <c r="F412" s="5">
        <v>6.01</v>
      </c>
      <c r="G412" s="5">
        <v>6.01</v>
      </c>
    </row>
    <row r="413" spans="1:7">
      <c r="A413" s="4">
        <v>1211</v>
      </c>
      <c r="B413" s="5">
        <v>6</v>
      </c>
      <c r="C413" s="5">
        <v>6.67</v>
      </c>
      <c r="D413" s="5">
        <v>5.32</v>
      </c>
      <c r="E413" s="5">
        <v>-50</v>
      </c>
      <c r="F413" s="5">
        <v>6</v>
      </c>
      <c r="G413" s="5">
        <v>6</v>
      </c>
    </row>
    <row r="414" spans="1:7">
      <c r="A414" s="4">
        <v>1212</v>
      </c>
      <c r="B414" s="5">
        <v>5.92</v>
      </c>
      <c r="C414" s="5">
        <v>6.6</v>
      </c>
      <c r="D414" s="5">
        <v>5.24</v>
      </c>
      <c r="E414" s="5">
        <v>-50</v>
      </c>
      <c r="F414" s="5">
        <v>5.92</v>
      </c>
      <c r="G414" s="5">
        <v>5.92</v>
      </c>
    </row>
    <row r="415" spans="1:7">
      <c r="A415" s="4">
        <v>1213</v>
      </c>
      <c r="B415" s="5">
        <v>5.89</v>
      </c>
      <c r="C415" s="5">
        <v>6.57</v>
      </c>
      <c r="D415" s="5">
        <v>5.21</v>
      </c>
      <c r="E415" s="5">
        <v>-50</v>
      </c>
      <c r="F415" s="5">
        <v>5.89</v>
      </c>
      <c r="G415" s="5">
        <v>5.89</v>
      </c>
    </row>
    <row r="416" spans="1:7">
      <c r="A416" s="4">
        <v>1214</v>
      </c>
      <c r="B416" s="5">
        <v>6.01</v>
      </c>
      <c r="C416" s="5">
        <v>6.67</v>
      </c>
      <c r="D416" s="5">
        <v>5.35</v>
      </c>
      <c r="E416" s="5">
        <v>-50</v>
      </c>
      <c r="F416" s="5">
        <v>6.01</v>
      </c>
      <c r="G416" s="5">
        <v>6.01</v>
      </c>
    </row>
    <row r="417" spans="1:7">
      <c r="A417" s="4">
        <v>1215</v>
      </c>
      <c r="B417" s="5">
        <v>6.1</v>
      </c>
      <c r="C417" s="5">
        <v>6.76</v>
      </c>
      <c r="D417" s="5">
        <v>5.45</v>
      </c>
      <c r="E417" s="5">
        <v>-50</v>
      </c>
      <c r="F417" s="5">
        <v>6.1</v>
      </c>
      <c r="G417" s="5">
        <v>6.1</v>
      </c>
    </row>
    <row r="418" spans="1:7">
      <c r="A418" s="4">
        <v>1216</v>
      </c>
      <c r="B418" s="5">
        <v>6.15</v>
      </c>
      <c r="C418" s="5">
        <v>6.81</v>
      </c>
      <c r="D418" s="5">
        <v>5.48</v>
      </c>
      <c r="E418" s="5">
        <v>-50</v>
      </c>
      <c r="F418" s="5">
        <v>6.15</v>
      </c>
      <c r="G418" s="5">
        <v>6.15</v>
      </c>
    </row>
    <row r="419" spans="1:7">
      <c r="A419" s="4">
        <v>1217</v>
      </c>
      <c r="B419" s="5">
        <v>6.18</v>
      </c>
      <c r="C419" s="5">
        <v>7.01</v>
      </c>
      <c r="D419" s="5">
        <v>5.36</v>
      </c>
      <c r="E419" s="5">
        <v>-50</v>
      </c>
      <c r="F419" s="5">
        <v>6.18</v>
      </c>
      <c r="G419" s="5">
        <v>6.18</v>
      </c>
    </row>
    <row r="420" spans="1:7">
      <c r="A420" s="4">
        <v>1218</v>
      </c>
      <c r="B420" s="5">
        <v>6.18</v>
      </c>
      <c r="C420" s="5">
        <v>6.98</v>
      </c>
      <c r="D420" s="5">
        <v>5.37</v>
      </c>
      <c r="E420" s="5">
        <v>-50</v>
      </c>
      <c r="F420" s="5">
        <v>6.18</v>
      </c>
      <c r="G420" s="5">
        <v>6.18</v>
      </c>
    </row>
    <row r="421" spans="1:7">
      <c r="A421" s="4">
        <v>1219</v>
      </c>
      <c r="B421" s="5">
        <v>6.2</v>
      </c>
      <c r="C421" s="5">
        <v>7.05</v>
      </c>
      <c r="D421" s="5">
        <v>5.34</v>
      </c>
      <c r="E421" s="5">
        <v>-50</v>
      </c>
      <c r="F421" s="5">
        <v>6.2</v>
      </c>
      <c r="G421" s="5">
        <v>6.2</v>
      </c>
    </row>
    <row r="422" spans="1:7">
      <c r="A422" s="4">
        <v>1220</v>
      </c>
      <c r="B422" s="5">
        <v>6.2</v>
      </c>
      <c r="C422" s="5">
        <v>6.98</v>
      </c>
      <c r="D422" s="5">
        <v>5.42</v>
      </c>
      <c r="E422" s="5">
        <v>-50</v>
      </c>
      <c r="F422" s="5">
        <v>6.2</v>
      </c>
      <c r="G422" s="5">
        <v>6.2</v>
      </c>
    </row>
    <row r="423" spans="1:7">
      <c r="A423" s="4">
        <v>1221</v>
      </c>
      <c r="B423" s="5">
        <v>6.38</v>
      </c>
      <c r="C423" s="5">
        <v>7.45</v>
      </c>
      <c r="D423" s="5">
        <v>5.32</v>
      </c>
      <c r="E423" s="5">
        <v>-50</v>
      </c>
      <c r="F423" s="5">
        <v>6.38</v>
      </c>
      <c r="G423" s="5">
        <v>6.38</v>
      </c>
    </row>
    <row r="424" spans="1:7">
      <c r="A424" s="4">
        <v>1222</v>
      </c>
      <c r="B424" s="5">
        <v>6.45</v>
      </c>
      <c r="C424" s="5">
        <v>7.5</v>
      </c>
      <c r="D424" s="5">
        <v>5.4</v>
      </c>
      <c r="E424" s="5">
        <v>-50</v>
      </c>
      <c r="F424" s="5">
        <v>6.45</v>
      </c>
      <c r="G424" s="5">
        <v>6.45</v>
      </c>
    </row>
    <row r="425" spans="1:7">
      <c r="A425" s="4">
        <v>1223</v>
      </c>
      <c r="B425" s="5">
        <v>6.47</v>
      </c>
      <c r="C425" s="5">
        <v>7.6</v>
      </c>
      <c r="D425" s="5">
        <v>5.35</v>
      </c>
      <c r="E425" s="5">
        <v>-50</v>
      </c>
      <c r="F425" s="5">
        <v>6.47</v>
      </c>
      <c r="G425" s="5">
        <v>6.47</v>
      </c>
    </row>
    <row r="426" spans="1:7">
      <c r="A426" s="4">
        <v>1224</v>
      </c>
      <c r="B426" s="5">
        <v>6.55</v>
      </c>
      <c r="C426" s="5">
        <v>7.68</v>
      </c>
      <c r="D426" s="5">
        <v>5.43</v>
      </c>
      <c r="E426" s="5">
        <v>-50</v>
      </c>
      <c r="F426" s="5">
        <v>6.55</v>
      </c>
      <c r="G426" s="5">
        <v>6.55</v>
      </c>
    </row>
    <row r="427" spans="1:7">
      <c r="A427" s="4">
        <v>1225</v>
      </c>
      <c r="B427" s="5">
        <v>6.51</v>
      </c>
      <c r="C427" s="5">
        <v>7.53</v>
      </c>
      <c r="D427" s="5">
        <v>5.49</v>
      </c>
      <c r="E427" s="5">
        <v>-50</v>
      </c>
      <c r="F427" s="5">
        <v>6.51</v>
      </c>
      <c r="G427" s="5">
        <v>6.51</v>
      </c>
    </row>
    <row r="428" spans="1:7">
      <c r="A428" s="4">
        <v>1226</v>
      </c>
      <c r="B428" s="5">
        <v>6.63</v>
      </c>
      <c r="C428" s="5">
        <v>7.62</v>
      </c>
      <c r="D428" s="5">
        <v>5.63</v>
      </c>
      <c r="E428" s="5">
        <v>-50</v>
      </c>
      <c r="F428" s="5">
        <v>6.63</v>
      </c>
      <c r="G428" s="5">
        <v>6.63</v>
      </c>
    </row>
    <row r="429" spans="1:7">
      <c r="A429" s="4">
        <v>1227</v>
      </c>
      <c r="B429" s="5">
        <v>6.67</v>
      </c>
      <c r="C429" s="5">
        <v>7.69</v>
      </c>
      <c r="D429" s="5">
        <v>5.65</v>
      </c>
      <c r="E429" s="5">
        <v>-50</v>
      </c>
      <c r="F429" s="5">
        <v>6.67</v>
      </c>
      <c r="G429" s="5">
        <v>6.67</v>
      </c>
    </row>
    <row r="430" spans="1:7">
      <c r="A430" s="4">
        <v>1228</v>
      </c>
      <c r="B430" s="5">
        <v>6.66</v>
      </c>
      <c r="C430" s="5">
        <v>7.8</v>
      </c>
      <c r="D430" s="5">
        <v>5.53</v>
      </c>
      <c r="E430" s="5">
        <v>-50</v>
      </c>
      <c r="F430" s="5">
        <v>6.66</v>
      </c>
      <c r="G430" s="5">
        <v>6.66</v>
      </c>
    </row>
    <row r="431" spans="1:7">
      <c r="A431" s="4">
        <v>1229</v>
      </c>
      <c r="B431" s="5">
        <v>6.55</v>
      </c>
      <c r="C431" s="5">
        <v>7.58</v>
      </c>
      <c r="D431" s="5">
        <v>5.51</v>
      </c>
      <c r="E431" s="5">
        <v>-50</v>
      </c>
      <c r="F431" s="5">
        <v>6.55</v>
      </c>
      <c r="G431" s="5">
        <v>6.55</v>
      </c>
    </row>
    <row r="432" spans="1:7">
      <c r="A432" s="4">
        <v>1230</v>
      </c>
      <c r="B432" s="5">
        <v>6.42</v>
      </c>
      <c r="C432" s="5">
        <v>7.44</v>
      </c>
      <c r="D432" s="5">
        <v>5.41</v>
      </c>
      <c r="E432" s="5">
        <v>-50</v>
      </c>
      <c r="F432" s="5">
        <v>6.42</v>
      </c>
      <c r="G432" s="5">
        <v>6.42</v>
      </c>
    </row>
    <row r="433" spans="1:7">
      <c r="A433" s="4">
        <v>1231</v>
      </c>
      <c r="B433" s="5">
        <v>6.56</v>
      </c>
      <c r="C433" s="5">
        <v>7.58</v>
      </c>
      <c r="D433" s="5">
        <v>5.54</v>
      </c>
      <c r="E433" s="5">
        <v>-50</v>
      </c>
      <c r="F433" s="5">
        <v>6.56</v>
      </c>
      <c r="G433" s="5">
        <v>6.56</v>
      </c>
    </row>
    <row r="434" spans="1:7">
      <c r="A434" s="4">
        <v>1232</v>
      </c>
      <c r="B434" s="5">
        <v>6.47</v>
      </c>
      <c r="C434" s="5">
        <v>7.49</v>
      </c>
      <c r="D434" s="5">
        <v>5.46</v>
      </c>
      <c r="E434" s="5">
        <v>-50</v>
      </c>
      <c r="F434" s="5">
        <v>6.47</v>
      </c>
      <c r="G434" s="5">
        <v>6.47</v>
      </c>
    </row>
    <row r="435" spans="1:7">
      <c r="A435" s="4">
        <v>1233</v>
      </c>
      <c r="B435" s="5">
        <v>6.49</v>
      </c>
      <c r="C435" s="5">
        <v>7.51</v>
      </c>
      <c r="D435" s="5">
        <v>5.47</v>
      </c>
      <c r="E435" s="5">
        <v>-50</v>
      </c>
      <c r="F435" s="5">
        <v>6.49</v>
      </c>
      <c r="G435" s="5">
        <v>6.49</v>
      </c>
    </row>
    <row r="436" spans="1:7">
      <c r="A436" s="4">
        <v>1234</v>
      </c>
      <c r="B436" s="5">
        <v>6.41</v>
      </c>
      <c r="C436" s="5">
        <v>7.38</v>
      </c>
      <c r="D436" s="5">
        <v>5.45</v>
      </c>
      <c r="E436" s="5">
        <v>-50</v>
      </c>
      <c r="F436" s="5">
        <v>6.41</v>
      </c>
      <c r="G436" s="5">
        <v>6.41</v>
      </c>
    </row>
    <row r="437" spans="1:7">
      <c r="A437" s="4">
        <v>1235</v>
      </c>
      <c r="B437" s="5">
        <v>6.19</v>
      </c>
      <c r="C437" s="5">
        <v>7.23</v>
      </c>
      <c r="D437" s="5">
        <v>5.15</v>
      </c>
      <c r="E437" s="5">
        <v>-50</v>
      </c>
      <c r="F437" s="5">
        <v>6.19</v>
      </c>
      <c r="G437" s="5">
        <v>6.19</v>
      </c>
    </row>
    <row r="438" spans="1:7">
      <c r="A438" s="4">
        <v>1236</v>
      </c>
      <c r="B438" s="5">
        <v>6.33</v>
      </c>
      <c r="C438" s="5">
        <v>7.36</v>
      </c>
      <c r="D438" s="5">
        <v>5.29</v>
      </c>
      <c r="E438" s="5">
        <v>-50</v>
      </c>
      <c r="F438" s="5">
        <v>6.33</v>
      </c>
      <c r="G438" s="5">
        <v>6.33</v>
      </c>
    </row>
    <row r="439" spans="1:7">
      <c r="A439" s="4">
        <v>1237</v>
      </c>
      <c r="B439" s="5">
        <v>6.25</v>
      </c>
      <c r="C439" s="5">
        <v>7.32</v>
      </c>
      <c r="D439" s="5">
        <v>5.18</v>
      </c>
      <c r="E439" s="5">
        <v>-50</v>
      </c>
      <c r="F439" s="5">
        <v>6.25</v>
      </c>
      <c r="G439" s="5">
        <v>6.25</v>
      </c>
    </row>
    <row r="440" spans="1:7">
      <c r="A440" s="4">
        <v>1238</v>
      </c>
      <c r="B440" s="5">
        <v>6.24</v>
      </c>
      <c r="C440" s="5">
        <v>7.32</v>
      </c>
      <c r="D440" s="5">
        <v>5.16</v>
      </c>
      <c r="E440" s="5">
        <v>-50</v>
      </c>
      <c r="F440" s="5">
        <v>6.24</v>
      </c>
      <c r="G440" s="5">
        <v>6.24</v>
      </c>
    </row>
    <row r="441" spans="1:7">
      <c r="A441" s="4">
        <v>1239</v>
      </c>
      <c r="B441" s="5">
        <v>6.3</v>
      </c>
      <c r="C441" s="5">
        <v>7.43</v>
      </c>
      <c r="D441" s="5">
        <v>5.18</v>
      </c>
      <c r="E441" s="5">
        <v>-50</v>
      </c>
      <c r="F441" s="5">
        <v>6.3</v>
      </c>
      <c r="G441" s="5">
        <v>6.3</v>
      </c>
    </row>
    <row r="442" spans="1:7">
      <c r="A442" s="4">
        <v>1240</v>
      </c>
      <c r="B442" s="5">
        <v>6.25</v>
      </c>
      <c r="C442" s="5">
        <v>7.38</v>
      </c>
      <c r="D442" s="5">
        <v>5.1100000000000003</v>
      </c>
      <c r="E442" s="5">
        <v>-50</v>
      </c>
      <c r="F442" s="5">
        <v>6.25</v>
      </c>
      <c r="G442" s="5">
        <v>6.25</v>
      </c>
    </row>
    <row r="443" spans="1:7">
      <c r="A443" s="4">
        <v>1241</v>
      </c>
      <c r="B443" s="5">
        <v>6.23</v>
      </c>
      <c r="C443" s="5">
        <v>7.47</v>
      </c>
      <c r="D443" s="5">
        <v>4.99</v>
      </c>
      <c r="E443" s="5">
        <v>-50</v>
      </c>
      <c r="F443" s="5">
        <v>6.23</v>
      </c>
      <c r="G443" s="5">
        <v>6.23</v>
      </c>
    </row>
    <row r="444" spans="1:7">
      <c r="A444" s="4">
        <v>1242</v>
      </c>
      <c r="B444" s="5">
        <v>6.51</v>
      </c>
      <c r="C444" s="5">
        <v>7.7</v>
      </c>
      <c r="D444" s="5">
        <v>5.32</v>
      </c>
      <c r="E444" s="5">
        <v>-50</v>
      </c>
      <c r="F444" s="5">
        <v>6.51</v>
      </c>
      <c r="G444" s="5">
        <v>6.51</v>
      </c>
    </row>
    <row r="445" spans="1:7">
      <c r="A445" s="4">
        <v>1243</v>
      </c>
      <c r="B445" s="5">
        <v>6.6</v>
      </c>
      <c r="C445" s="5">
        <v>7.92</v>
      </c>
      <c r="D445" s="5">
        <v>5.27</v>
      </c>
      <c r="E445" s="5">
        <v>-50</v>
      </c>
      <c r="F445" s="5">
        <v>6.6</v>
      </c>
      <c r="G445" s="5">
        <v>6.6</v>
      </c>
    </row>
    <row r="446" spans="1:7">
      <c r="A446" s="4">
        <v>1244</v>
      </c>
      <c r="B446" s="5">
        <v>6.74</v>
      </c>
      <c r="C446" s="5">
        <v>7.92</v>
      </c>
      <c r="D446" s="5">
        <v>5.56</v>
      </c>
      <c r="E446" s="5">
        <v>-50</v>
      </c>
      <c r="F446" s="5">
        <v>6.74</v>
      </c>
      <c r="G446" s="5">
        <v>6.74</v>
      </c>
    </row>
    <row r="447" spans="1:7">
      <c r="A447" s="4">
        <v>1245</v>
      </c>
      <c r="B447" s="5">
        <v>6.66</v>
      </c>
      <c r="C447" s="5">
        <v>7.88</v>
      </c>
      <c r="D447" s="5">
        <v>5.44</v>
      </c>
      <c r="E447" s="5">
        <v>-50</v>
      </c>
      <c r="F447" s="5">
        <v>6.66</v>
      </c>
      <c r="G447" s="5">
        <v>6.66</v>
      </c>
    </row>
    <row r="448" spans="1:7">
      <c r="A448" s="4">
        <v>1246</v>
      </c>
      <c r="B448" s="5">
        <v>6.64</v>
      </c>
      <c r="C448" s="5">
        <v>7.96</v>
      </c>
      <c r="D448" s="5">
        <v>5.32</v>
      </c>
      <c r="E448" s="5">
        <v>-50</v>
      </c>
      <c r="F448" s="5">
        <v>6.64</v>
      </c>
      <c r="G448" s="5">
        <v>6.64</v>
      </c>
    </row>
    <row r="449" spans="1:7">
      <c r="A449" s="4">
        <v>1247</v>
      </c>
      <c r="B449" s="5">
        <v>6.76</v>
      </c>
      <c r="C449" s="5">
        <v>8.0500000000000007</v>
      </c>
      <c r="D449" s="5">
        <v>5.47</v>
      </c>
      <c r="E449" s="5">
        <v>-50</v>
      </c>
      <c r="F449" s="5">
        <v>6.76</v>
      </c>
      <c r="G449" s="5">
        <v>6.76</v>
      </c>
    </row>
    <row r="450" spans="1:7">
      <c r="A450" s="4">
        <v>1248</v>
      </c>
      <c r="B450" s="5">
        <v>6.27</v>
      </c>
      <c r="C450" s="5">
        <v>7.64</v>
      </c>
      <c r="D450" s="5">
        <v>4.91</v>
      </c>
      <c r="E450" s="5">
        <v>-50</v>
      </c>
      <c r="F450" s="5">
        <v>6.27</v>
      </c>
      <c r="G450" s="5">
        <v>6.27</v>
      </c>
    </row>
    <row r="451" spans="1:7">
      <c r="A451" s="4">
        <v>1249</v>
      </c>
      <c r="B451" s="5">
        <v>6.33</v>
      </c>
      <c r="C451" s="5">
        <v>7.7</v>
      </c>
      <c r="D451" s="5">
        <v>4.95</v>
      </c>
      <c r="E451" s="5">
        <v>-50</v>
      </c>
      <c r="F451" s="5">
        <v>6.33</v>
      </c>
      <c r="G451" s="5">
        <v>6.33</v>
      </c>
    </row>
    <row r="452" spans="1:7">
      <c r="A452" s="4">
        <v>1250</v>
      </c>
      <c r="B452" s="5">
        <v>6.41</v>
      </c>
      <c r="C452" s="5">
        <v>7.69</v>
      </c>
      <c r="D452" s="5">
        <v>5.12</v>
      </c>
      <c r="E452" s="5">
        <v>-50</v>
      </c>
      <c r="F452" s="5">
        <v>6.41</v>
      </c>
      <c r="G452" s="5">
        <v>6.41</v>
      </c>
    </row>
    <row r="453" spans="1:7">
      <c r="A453" s="4">
        <v>1251</v>
      </c>
      <c r="B453" s="5">
        <v>6.55</v>
      </c>
      <c r="C453" s="5">
        <v>7.92</v>
      </c>
      <c r="D453" s="5">
        <v>5.17</v>
      </c>
      <c r="E453" s="5">
        <v>-50</v>
      </c>
      <c r="F453" s="5">
        <v>6.55</v>
      </c>
      <c r="G453" s="5">
        <v>6.55</v>
      </c>
    </row>
    <row r="454" spans="1:7">
      <c r="A454" s="4">
        <v>1252</v>
      </c>
      <c r="B454" s="5">
        <v>6.09</v>
      </c>
      <c r="C454" s="5">
        <v>7.31</v>
      </c>
      <c r="D454" s="5">
        <v>4.87</v>
      </c>
      <c r="E454" s="5">
        <v>-50</v>
      </c>
      <c r="F454" s="5">
        <v>6.09</v>
      </c>
      <c r="G454" s="5">
        <v>6.09</v>
      </c>
    </row>
    <row r="455" spans="1:7">
      <c r="A455" s="4">
        <v>1253</v>
      </c>
      <c r="B455" s="5">
        <v>6.12</v>
      </c>
      <c r="C455" s="5">
        <v>7.26</v>
      </c>
      <c r="D455" s="5">
        <v>4.99</v>
      </c>
      <c r="E455" s="5">
        <v>-50</v>
      </c>
      <c r="F455" s="5">
        <v>6.12</v>
      </c>
      <c r="G455" s="5">
        <v>6.12</v>
      </c>
    </row>
    <row r="456" spans="1:7">
      <c r="A456" s="4">
        <v>1254</v>
      </c>
      <c r="B456" s="5">
        <v>6.19</v>
      </c>
      <c r="C456" s="5">
        <v>7.28</v>
      </c>
      <c r="D456" s="5">
        <v>5.0999999999999996</v>
      </c>
      <c r="E456" s="5">
        <v>-50</v>
      </c>
      <c r="F456" s="5">
        <v>6.19</v>
      </c>
      <c r="G456" s="5">
        <v>6.19</v>
      </c>
    </row>
    <row r="457" spans="1:7">
      <c r="A457" s="4">
        <v>1255</v>
      </c>
      <c r="B457" s="5">
        <v>6.24</v>
      </c>
      <c r="C457" s="5">
        <v>7.32</v>
      </c>
      <c r="D457" s="5">
        <v>5.16</v>
      </c>
      <c r="E457" s="5">
        <v>-50</v>
      </c>
      <c r="F457" s="5">
        <v>6.24</v>
      </c>
      <c r="G457" s="5">
        <v>6.24</v>
      </c>
    </row>
    <row r="458" spans="1:7">
      <c r="A458" s="4">
        <v>1256</v>
      </c>
      <c r="B458" s="5">
        <v>6.29</v>
      </c>
      <c r="C458" s="5">
        <v>7.4</v>
      </c>
      <c r="D458" s="5">
        <v>5.18</v>
      </c>
      <c r="E458" s="5">
        <v>-50</v>
      </c>
      <c r="F458" s="5">
        <v>6.29</v>
      </c>
      <c r="G458" s="5">
        <v>6.29</v>
      </c>
    </row>
    <row r="459" spans="1:7">
      <c r="A459" s="4">
        <v>1257</v>
      </c>
      <c r="B459" s="5">
        <v>6.35</v>
      </c>
      <c r="C459" s="5">
        <v>7.44</v>
      </c>
      <c r="D459" s="5">
        <v>5.25</v>
      </c>
      <c r="E459" s="5">
        <v>-50</v>
      </c>
      <c r="F459" s="5">
        <v>6.35</v>
      </c>
      <c r="G459" s="5">
        <v>6.35</v>
      </c>
    </row>
    <row r="460" spans="1:7">
      <c r="A460" s="4">
        <v>1258</v>
      </c>
      <c r="B460" s="5">
        <v>6.4</v>
      </c>
      <c r="C460" s="5">
        <v>7.5</v>
      </c>
      <c r="D460" s="5">
        <v>5.3</v>
      </c>
      <c r="E460" s="5">
        <v>-50</v>
      </c>
      <c r="F460" s="5">
        <v>6.4</v>
      </c>
      <c r="G460" s="5">
        <v>6.4</v>
      </c>
    </row>
    <row r="461" spans="1:7">
      <c r="A461" s="4">
        <v>1259</v>
      </c>
      <c r="B461" s="5">
        <v>6.46</v>
      </c>
      <c r="C461" s="5">
        <v>7.57</v>
      </c>
      <c r="D461" s="5">
        <v>5.34</v>
      </c>
      <c r="E461" s="5">
        <v>-50</v>
      </c>
      <c r="F461" s="5">
        <v>6.46</v>
      </c>
      <c r="G461" s="5">
        <v>6.46</v>
      </c>
    </row>
    <row r="462" spans="1:7">
      <c r="A462" s="4">
        <v>1260</v>
      </c>
      <c r="B462" s="5">
        <v>6.4</v>
      </c>
      <c r="C462" s="5">
        <v>7.44</v>
      </c>
      <c r="D462" s="5">
        <v>5.37</v>
      </c>
      <c r="E462" s="5">
        <v>-50</v>
      </c>
      <c r="F462" s="5">
        <v>6.4</v>
      </c>
      <c r="G462" s="5">
        <v>6.4</v>
      </c>
    </row>
    <row r="463" spans="1:7">
      <c r="A463" s="4">
        <v>1261</v>
      </c>
      <c r="B463" s="5">
        <v>6.47</v>
      </c>
      <c r="C463" s="5">
        <v>7.54</v>
      </c>
      <c r="D463" s="5">
        <v>5.39</v>
      </c>
      <c r="E463" s="5">
        <v>-50</v>
      </c>
      <c r="F463" s="5">
        <v>6.47</v>
      </c>
      <c r="G463" s="5">
        <v>6.47</v>
      </c>
    </row>
    <row r="464" spans="1:7">
      <c r="A464" s="4">
        <v>1262</v>
      </c>
      <c r="B464" s="5">
        <v>6.4</v>
      </c>
      <c r="C464" s="5">
        <v>7.59</v>
      </c>
      <c r="D464" s="5">
        <v>5.22</v>
      </c>
      <c r="E464" s="5">
        <v>-50</v>
      </c>
      <c r="F464" s="5">
        <v>6.4</v>
      </c>
      <c r="G464" s="5">
        <v>6.4</v>
      </c>
    </row>
    <row r="465" spans="1:7">
      <c r="A465" s="4">
        <v>1263</v>
      </c>
      <c r="B465" s="5">
        <v>6.23</v>
      </c>
      <c r="C465" s="5">
        <v>7.39</v>
      </c>
      <c r="D465" s="5">
        <v>5.0599999999999996</v>
      </c>
      <c r="E465" s="5">
        <v>-50</v>
      </c>
      <c r="F465" s="5">
        <v>6.23</v>
      </c>
      <c r="G465" s="5">
        <v>6.23</v>
      </c>
    </row>
    <row r="466" spans="1:7">
      <c r="A466" s="4">
        <v>1264</v>
      </c>
      <c r="B466" s="5">
        <v>6.29</v>
      </c>
      <c r="C466" s="5">
        <v>7.38</v>
      </c>
      <c r="D466" s="5">
        <v>5.19</v>
      </c>
      <c r="E466" s="5">
        <v>-50</v>
      </c>
      <c r="F466" s="5">
        <v>6.29</v>
      </c>
      <c r="G466" s="5">
        <v>6.29</v>
      </c>
    </row>
    <row r="467" spans="1:7">
      <c r="A467" s="4">
        <v>1265</v>
      </c>
      <c r="B467" s="5">
        <v>6.38</v>
      </c>
      <c r="C467" s="5">
        <v>7.46</v>
      </c>
      <c r="D467" s="5">
        <v>5.3</v>
      </c>
      <c r="E467" s="5">
        <v>-50</v>
      </c>
      <c r="F467" s="5">
        <v>6.38</v>
      </c>
      <c r="G467" s="5">
        <v>6.38</v>
      </c>
    </row>
    <row r="468" spans="1:7">
      <c r="A468" s="4">
        <v>1266</v>
      </c>
      <c r="B468" s="5">
        <v>6.61</v>
      </c>
      <c r="C468" s="5">
        <v>7.71</v>
      </c>
      <c r="D468" s="5">
        <v>5.51</v>
      </c>
      <c r="E468" s="5">
        <v>-50</v>
      </c>
      <c r="F468" s="5">
        <v>6.61</v>
      </c>
      <c r="G468" s="5">
        <v>6.61</v>
      </c>
    </row>
    <row r="469" spans="1:7">
      <c r="A469" s="4">
        <v>1267</v>
      </c>
      <c r="B469" s="5">
        <v>6.56</v>
      </c>
      <c r="C469" s="5">
        <v>7.72</v>
      </c>
      <c r="D469" s="5">
        <v>5.39</v>
      </c>
      <c r="E469" s="5">
        <v>-50</v>
      </c>
      <c r="F469" s="5">
        <v>6.56</v>
      </c>
      <c r="G469" s="5">
        <v>6.56</v>
      </c>
    </row>
    <row r="470" spans="1:7">
      <c r="A470" s="4">
        <v>1268</v>
      </c>
      <c r="B470" s="5">
        <v>6.55</v>
      </c>
      <c r="C470" s="5">
        <v>7.62</v>
      </c>
      <c r="D470" s="5">
        <v>5.49</v>
      </c>
      <c r="E470" s="5">
        <v>-50</v>
      </c>
      <c r="F470" s="5">
        <v>6.55</v>
      </c>
      <c r="G470" s="5">
        <v>6.55</v>
      </c>
    </row>
    <row r="471" spans="1:7">
      <c r="A471" s="4">
        <v>1269</v>
      </c>
      <c r="B471" s="5">
        <v>6.57</v>
      </c>
      <c r="C471" s="5">
        <v>7.56</v>
      </c>
      <c r="D471" s="5">
        <v>5.59</v>
      </c>
      <c r="E471" s="5">
        <v>-50</v>
      </c>
      <c r="F471" s="5">
        <v>6.57</v>
      </c>
      <c r="G471" s="5">
        <v>6.57</v>
      </c>
    </row>
    <row r="472" spans="1:7">
      <c r="A472" s="4">
        <v>1270</v>
      </c>
      <c r="B472" s="5">
        <v>6.71</v>
      </c>
      <c r="C472" s="5">
        <v>7.75</v>
      </c>
      <c r="D472" s="5">
        <v>5.66</v>
      </c>
      <c r="E472" s="5">
        <v>-50</v>
      </c>
      <c r="F472" s="5">
        <v>6.71</v>
      </c>
      <c r="G472" s="5">
        <v>6.71</v>
      </c>
    </row>
    <row r="473" spans="1:7">
      <c r="A473" s="4">
        <v>1271</v>
      </c>
      <c r="B473" s="5">
        <v>6.57</v>
      </c>
      <c r="C473" s="5">
        <v>7.67</v>
      </c>
      <c r="D473" s="5">
        <v>5.47</v>
      </c>
      <c r="E473" s="5">
        <v>-50</v>
      </c>
      <c r="F473" s="5">
        <v>6.57</v>
      </c>
      <c r="G473" s="5">
        <v>6.57</v>
      </c>
    </row>
    <row r="474" spans="1:7">
      <c r="A474" s="4">
        <v>1272</v>
      </c>
      <c r="B474" s="5">
        <v>6.46</v>
      </c>
      <c r="C474" s="5">
        <v>7.57</v>
      </c>
      <c r="D474" s="5">
        <v>5.35</v>
      </c>
      <c r="E474" s="5">
        <v>-50</v>
      </c>
      <c r="F474" s="5">
        <v>6.46</v>
      </c>
      <c r="G474" s="5">
        <v>6.46</v>
      </c>
    </row>
    <row r="475" spans="1:7">
      <c r="A475" s="4">
        <v>1273</v>
      </c>
      <c r="B475" s="5">
        <v>6.27</v>
      </c>
      <c r="C475" s="5">
        <v>7.25</v>
      </c>
      <c r="D475" s="5">
        <v>5.29</v>
      </c>
      <c r="E475" s="5">
        <v>-50</v>
      </c>
      <c r="F475" s="5">
        <v>6.27</v>
      </c>
      <c r="G475" s="5">
        <v>6.27</v>
      </c>
    </row>
    <row r="476" spans="1:7">
      <c r="A476" s="4">
        <v>1274</v>
      </c>
      <c r="B476" s="5">
        <v>6.21</v>
      </c>
      <c r="C476" s="5">
        <v>7.15</v>
      </c>
      <c r="D476" s="5">
        <v>5.28</v>
      </c>
      <c r="E476" s="5">
        <v>-50</v>
      </c>
      <c r="F476" s="5">
        <v>6.21</v>
      </c>
      <c r="G476" s="5">
        <v>6.21</v>
      </c>
    </row>
    <row r="477" spans="1:7">
      <c r="A477" s="4">
        <v>1275</v>
      </c>
      <c r="B477" s="5">
        <v>6.06</v>
      </c>
      <c r="C477" s="5">
        <v>6.93</v>
      </c>
      <c r="D477" s="5">
        <v>5.2</v>
      </c>
      <c r="E477" s="5">
        <v>-50</v>
      </c>
      <c r="F477" s="5">
        <v>6.06</v>
      </c>
      <c r="G477" s="5">
        <v>6.06</v>
      </c>
    </row>
    <row r="478" spans="1:7">
      <c r="A478" s="4">
        <v>1276</v>
      </c>
      <c r="B478" s="5">
        <v>6.02</v>
      </c>
      <c r="C478" s="5">
        <v>6.88</v>
      </c>
      <c r="D478" s="5">
        <v>5.16</v>
      </c>
      <c r="E478" s="5">
        <v>-50</v>
      </c>
      <c r="F478" s="5">
        <v>6.02</v>
      </c>
      <c r="G478" s="5">
        <v>6.02</v>
      </c>
    </row>
    <row r="479" spans="1:7">
      <c r="A479" s="4">
        <v>1277</v>
      </c>
      <c r="B479" s="5">
        <v>5.98</v>
      </c>
      <c r="C479" s="5">
        <v>6.8</v>
      </c>
      <c r="D479" s="5">
        <v>5.16</v>
      </c>
      <c r="E479" s="5">
        <v>-50</v>
      </c>
      <c r="F479" s="5">
        <v>5.98</v>
      </c>
      <c r="G479" s="5">
        <v>5.98</v>
      </c>
    </row>
    <row r="480" spans="1:7">
      <c r="A480" s="4">
        <v>1278</v>
      </c>
      <c r="B480" s="5">
        <v>5.86</v>
      </c>
      <c r="C480" s="5">
        <v>6.63</v>
      </c>
      <c r="D480" s="5">
        <v>5.08</v>
      </c>
      <c r="E480" s="5">
        <v>-50</v>
      </c>
      <c r="F480" s="5">
        <v>5.86</v>
      </c>
      <c r="G480" s="5">
        <v>5.86</v>
      </c>
    </row>
    <row r="481" spans="1:7">
      <c r="A481" s="4">
        <v>1279</v>
      </c>
      <c r="B481" s="5">
        <v>6.15</v>
      </c>
      <c r="C481" s="5">
        <v>6.88</v>
      </c>
      <c r="D481" s="5">
        <v>5.42</v>
      </c>
      <c r="E481" s="5">
        <v>-50</v>
      </c>
      <c r="F481" s="5">
        <v>6.15</v>
      </c>
      <c r="G481" s="5">
        <v>6.15</v>
      </c>
    </row>
    <row r="482" spans="1:7">
      <c r="A482" s="4">
        <v>1280</v>
      </c>
      <c r="B482" s="5">
        <v>6.19</v>
      </c>
      <c r="C482" s="5">
        <v>6.87</v>
      </c>
      <c r="D482" s="5">
        <v>5.51</v>
      </c>
      <c r="E482" s="5">
        <v>-50</v>
      </c>
      <c r="F482" s="5">
        <v>6.19</v>
      </c>
      <c r="G482" s="5">
        <v>6.19</v>
      </c>
    </row>
    <row r="483" spans="1:7">
      <c r="A483" s="4">
        <v>1281</v>
      </c>
      <c r="B483" s="5">
        <v>6.07</v>
      </c>
      <c r="C483" s="5">
        <v>6.7</v>
      </c>
      <c r="D483" s="5">
        <v>5.45</v>
      </c>
      <c r="E483" s="5">
        <v>-50</v>
      </c>
      <c r="F483" s="5">
        <v>6.07</v>
      </c>
      <c r="G483" s="5">
        <v>6.07</v>
      </c>
    </row>
    <row r="484" spans="1:7">
      <c r="A484" s="4">
        <v>1282</v>
      </c>
      <c r="B484" s="5">
        <v>6.05</v>
      </c>
      <c r="C484" s="5">
        <v>6.67</v>
      </c>
      <c r="D484" s="5">
        <v>5.42</v>
      </c>
      <c r="E484" s="5">
        <v>-50</v>
      </c>
      <c r="F484" s="5">
        <v>6.05</v>
      </c>
      <c r="G484" s="5">
        <v>6.05</v>
      </c>
    </row>
    <row r="485" spans="1:7">
      <c r="A485" s="4">
        <v>1283</v>
      </c>
      <c r="B485" s="5">
        <v>6.04</v>
      </c>
      <c r="C485" s="5">
        <v>6.72</v>
      </c>
      <c r="D485" s="5">
        <v>5.37</v>
      </c>
      <c r="E485" s="5">
        <v>-50</v>
      </c>
      <c r="F485" s="5">
        <v>6.04</v>
      </c>
      <c r="G485" s="5">
        <v>6.04</v>
      </c>
    </row>
    <row r="486" spans="1:7">
      <c r="A486" s="4">
        <v>1284</v>
      </c>
      <c r="B486" s="5">
        <v>6.01</v>
      </c>
      <c r="C486" s="5">
        <v>6.72</v>
      </c>
      <c r="D486" s="5">
        <v>5.3</v>
      </c>
      <c r="E486" s="5">
        <v>-50</v>
      </c>
      <c r="F486" s="5">
        <v>6.01</v>
      </c>
      <c r="G486" s="5">
        <v>6.01</v>
      </c>
    </row>
    <row r="487" spans="1:7">
      <c r="A487" s="4">
        <v>1285</v>
      </c>
      <c r="B487" s="5">
        <v>5.93</v>
      </c>
      <c r="C487" s="5">
        <v>6.62</v>
      </c>
      <c r="D487" s="5">
        <v>5.23</v>
      </c>
      <c r="E487" s="5">
        <v>-50</v>
      </c>
      <c r="F487" s="5">
        <v>5.93</v>
      </c>
      <c r="G487" s="5">
        <v>5.93</v>
      </c>
    </row>
    <row r="488" spans="1:7">
      <c r="A488" s="4">
        <v>1286</v>
      </c>
      <c r="B488" s="5">
        <v>6.14</v>
      </c>
      <c r="C488" s="5">
        <v>6.97</v>
      </c>
      <c r="D488" s="5">
        <v>5.32</v>
      </c>
      <c r="E488" s="5">
        <v>-50</v>
      </c>
      <c r="F488" s="5">
        <v>6.14</v>
      </c>
      <c r="G488" s="5">
        <v>6.14</v>
      </c>
    </row>
    <row r="489" spans="1:7">
      <c r="A489" s="4">
        <v>1287</v>
      </c>
      <c r="B489" s="5">
        <v>6.15</v>
      </c>
      <c r="C489" s="5">
        <v>7.29</v>
      </c>
      <c r="D489" s="5">
        <v>5.0199999999999996</v>
      </c>
      <c r="E489" s="5">
        <v>-50</v>
      </c>
      <c r="F489" s="5">
        <v>6.15</v>
      </c>
      <c r="G489" s="5">
        <v>6.15</v>
      </c>
    </row>
    <row r="490" spans="1:7">
      <c r="A490" s="4">
        <v>1288</v>
      </c>
      <c r="B490" s="5">
        <v>6.26</v>
      </c>
      <c r="C490" s="5">
        <v>7.4</v>
      </c>
      <c r="D490" s="5">
        <v>5.12</v>
      </c>
      <c r="E490" s="5">
        <v>-50</v>
      </c>
      <c r="F490" s="5">
        <v>6.26</v>
      </c>
      <c r="G490" s="5">
        <v>6.26</v>
      </c>
    </row>
    <row r="491" spans="1:7">
      <c r="A491" s="4">
        <v>1289</v>
      </c>
      <c r="B491" s="5">
        <v>6.36</v>
      </c>
      <c r="C491" s="5">
        <v>7.52</v>
      </c>
      <c r="D491" s="5">
        <v>5.2</v>
      </c>
      <c r="E491" s="5">
        <v>-50</v>
      </c>
      <c r="F491" s="5">
        <v>6.36</v>
      </c>
      <c r="G491" s="5">
        <v>6.36</v>
      </c>
    </row>
    <row r="492" spans="1:7">
      <c r="A492" s="4">
        <v>1290</v>
      </c>
      <c r="B492" s="5">
        <v>6.47</v>
      </c>
      <c r="C492" s="5">
        <v>7.67</v>
      </c>
      <c r="D492" s="5">
        <v>5.27</v>
      </c>
      <c r="E492" s="5">
        <v>-50</v>
      </c>
      <c r="F492" s="5">
        <v>6.47</v>
      </c>
      <c r="G492" s="5">
        <v>6.47</v>
      </c>
    </row>
    <row r="493" spans="1:7">
      <c r="A493" s="4">
        <v>1291</v>
      </c>
      <c r="B493" s="5">
        <v>6.56</v>
      </c>
      <c r="C493" s="5">
        <v>7.86</v>
      </c>
      <c r="D493" s="5">
        <v>5.27</v>
      </c>
      <c r="E493" s="5">
        <v>-50</v>
      </c>
      <c r="F493" s="5">
        <v>6.56</v>
      </c>
      <c r="G493" s="5">
        <v>6.56</v>
      </c>
    </row>
    <row r="494" spans="1:7">
      <c r="A494" s="4">
        <v>1292</v>
      </c>
      <c r="B494" s="5">
        <v>6.46</v>
      </c>
      <c r="C494" s="5">
        <v>7.55</v>
      </c>
      <c r="D494" s="5">
        <v>5.37</v>
      </c>
      <c r="E494" s="5">
        <v>-50</v>
      </c>
      <c r="F494" s="5">
        <v>6.46</v>
      </c>
      <c r="G494" s="5">
        <v>6.46</v>
      </c>
    </row>
    <row r="495" spans="1:7">
      <c r="A495" s="4">
        <v>1293</v>
      </c>
      <c r="B495" s="5">
        <v>6.54</v>
      </c>
      <c r="C495" s="5">
        <v>7.67</v>
      </c>
      <c r="D495" s="5">
        <v>5.4</v>
      </c>
      <c r="E495" s="5">
        <v>-50</v>
      </c>
      <c r="F495" s="5">
        <v>6.54</v>
      </c>
      <c r="G495" s="5">
        <v>6.54</v>
      </c>
    </row>
    <row r="496" spans="1:7">
      <c r="A496" s="4">
        <v>1294</v>
      </c>
      <c r="B496" s="5">
        <v>6.65</v>
      </c>
      <c r="C496" s="5">
        <v>7.67</v>
      </c>
      <c r="D496" s="5">
        <v>5.62</v>
      </c>
      <c r="E496" s="5">
        <v>-50</v>
      </c>
      <c r="F496" s="5">
        <v>6.65</v>
      </c>
      <c r="G496" s="5">
        <v>6.65</v>
      </c>
    </row>
    <row r="497" spans="1:7">
      <c r="A497" s="4">
        <v>1295</v>
      </c>
      <c r="B497" s="5">
        <v>6.69</v>
      </c>
      <c r="C497" s="5">
        <v>7.9</v>
      </c>
      <c r="D497" s="5">
        <v>5.47</v>
      </c>
      <c r="E497" s="5">
        <v>-50</v>
      </c>
      <c r="F497" s="5">
        <v>6.69</v>
      </c>
      <c r="G497" s="5">
        <v>6.69</v>
      </c>
    </row>
    <row r="498" spans="1:7">
      <c r="A498" s="4">
        <v>1296</v>
      </c>
      <c r="B498" s="5">
        <v>6.88</v>
      </c>
      <c r="C498" s="5">
        <v>8.4499999999999993</v>
      </c>
      <c r="D498" s="5">
        <v>5.3</v>
      </c>
      <c r="E498" s="5">
        <v>-50</v>
      </c>
      <c r="F498" s="5">
        <v>6.88</v>
      </c>
      <c r="G498" s="5">
        <v>6.88</v>
      </c>
    </row>
    <row r="499" spans="1:7">
      <c r="A499" s="4">
        <v>1297</v>
      </c>
      <c r="B499" s="5">
        <v>6.86</v>
      </c>
      <c r="C499" s="5">
        <v>8.27</v>
      </c>
      <c r="D499" s="5">
        <v>5.45</v>
      </c>
      <c r="E499" s="5">
        <v>-50</v>
      </c>
      <c r="F499" s="5">
        <v>6.86</v>
      </c>
      <c r="G499" s="5">
        <v>6.86</v>
      </c>
    </row>
    <row r="500" spans="1:7">
      <c r="A500" s="4">
        <v>1298</v>
      </c>
      <c r="B500" s="5">
        <v>6.96</v>
      </c>
      <c r="C500" s="5">
        <v>8.41</v>
      </c>
      <c r="D500" s="5">
        <v>5.51</v>
      </c>
      <c r="E500" s="5">
        <v>-50</v>
      </c>
      <c r="F500" s="5">
        <v>6.96</v>
      </c>
      <c r="G500" s="5">
        <v>6.96</v>
      </c>
    </row>
    <row r="501" spans="1:7">
      <c r="A501" s="4">
        <v>1299</v>
      </c>
      <c r="B501" s="5">
        <v>6.87</v>
      </c>
      <c r="C501" s="5">
        <v>8.2899999999999991</v>
      </c>
      <c r="D501" s="5">
        <v>5.46</v>
      </c>
      <c r="E501" s="5">
        <v>-50</v>
      </c>
      <c r="F501" s="5">
        <v>6.87</v>
      </c>
      <c r="G501" s="5">
        <v>6.87</v>
      </c>
    </row>
    <row r="502" spans="1:7">
      <c r="A502" s="4">
        <v>1300</v>
      </c>
      <c r="B502" s="5">
        <v>6.56</v>
      </c>
      <c r="C502" s="5">
        <v>7.8</v>
      </c>
      <c r="D502" s="5">
        <v>5.31</v>
      </c>
      <c r="E502" s="5">
        <v>-50</v>
      </c>
      <c r="F502" s="5">
        <v>6.56</v>
      </c>
      <c r="G502" s="5">
        <v>6.56</v>
      </c>
    </row>
    <row r="503" spans="1:7">
      <c r="A503" s="4">
        <v>1301</v>
      </c>
      <c r="B503" s="5">
        <v>6.52</v>
      </c>
      <c r="C503" s="5">
        <v>7.72</v>
      </c>
      <c r="D503" s="5">
        <v>5.31</v>
      </c>
      <c r="E503" s="5">
        <v>-50</v>
      </c>
      <c r="F503" s="5">
        <v>6.52</v>
      </c>
      <c r="G503" s="5">
        <v>6.52</v>
      </c>
    </row>
    <row r="504" spans="1:7">
      <c r="A504" s="4">
        <v>1302</v>
      </c>
      <c r="B504" s="5">
        <v>6.65</v>
      </c>
      <c r="C504" s="5">
        <v>7.67</v>
      </c>
      <c r="D504" s="5">
        <v>5.63</v>
      </c>
      <c r="E504" s="5">
        <v>-50</v>
      </c>
      <c r="F504" s="5">
        <v>6.65</v>
      </c>
      <c r="G504" s="5">
        <v>6.65</v>
      </c>
    </row>
    <row r="505" spans="1:7">
      <c r="A505" s="4">
        <v>1303</v>
      </c>
      <c r="B505" s="5">
        <v>6.8</v>
      </c>
      <c r="C505" s="5">
        <v>7.75</v>
      </c>
      <c r="D505" s="5">
        <v>5.86</v>
      </c>
      <c r="E505" s="5">
        <v>-50</v>
      </c>
      <c r="F505" s="5">
        <v>6.8</v>
      </c>
      <c r="G505" s="5">
        <v>6.8</v>
      </c>
    </row>
    <row r="506" spans="1:7">
      <c r="A506" s="4">
        <v>1304</v>
      </c>
      <c r="B506" s="5">
        <v>6.72</v>
      </c>
      <c r="C506" s="5">
        <v>7.83</v>
      </c>
      <c r="D506" s="5">
        <v>5.61</v>
      </c>
      <c r="E506" s="5">
        <v>-50</v>
      </c>
      <c r="F506" s="5">
        <v>6.72</v>
      </c>
      <c r="G506" s="5">
        <v>6.72</v>
      </c>
    </row>
    <row r="507" spans="1:7">
      <c r="A507" s="4">
        <v>1305</v>
      </c>
      <c r="B507" s="5">
        <v>6.89</v>
      </c>
      <c r="C507" s="5">
        <v>8.19</v>
      </c>
      <c r="D507" s="5">
        <v>5.59</v>
      </c>
      <c r="E507" s="5">
        <v>-50</v>
      </c>
      <c r="F507" s="5">
        <v>6.89</v>
      </c>
      <c r="G507" s="5">
        <v>6.89</v>
      </c>
    </row>
    <row r="508" spans="1:7">
      <c r="A508" s="4">
        <v>1306</v>
      </c>
      <c r="B508" s="5">
        <v>6.88</v>
      </c>
      <c r="C508" s="5">
        <v>8.0399999999999991</v>
      </c>
      <c r="D508" s="5">
        <v>5.72</v>
      </c>
      <c r="E508" s="5">
        <v>-50</v>
      </c>
      <c r="F508" s="5">
        <v>6.88</v>
      </c>
      <c r="G508" s="5">
        <v>6.88</v>
      </c>
    </row>
    <row r="509" spans="1:7">
      <c r="A509" s="4">
        <v>1307</v>
      </c>
      <c r="B509" s="5">
        <v>6.81</v>
      </c>
      <c r="C509" s="5">
        <v>7.92</v>
      </c>
      <c r="D509" s="5">
        <v>5.71</v>
      </c>
      <c r="E509" s="5">
        <v>-50</v>
      </c>
      <c r="F509" s="5">
        <v>6.81</v>
      </c>
      <c r="G509" s="5">
        <v>6.81</v>
      </c>
    </row>
    <row r="510" spans="1:7">
      <c r="A510" s="4">
        <v>1308</v>
      </c>
      <c r="B510" s="5">
        <v>6.83</v>
      </c>
      <c r="C510" s="5">
        <v>8.7100000000000009</v>
      </c>
      <c r="D510" s="5">
        <v>4.96</v>
      </c>
      <c r="E510" s="5">
        <v>-50</v>
      </c>
      <c r="F510" s="5">
        <v>6.83</v>
      </c>
      <c r="G510" s="5">
        <v>6.83</v>
      </c>
    </row>
    <row r="511" spans="1:7">
      <c r="A511" s="4">
        <v>1309</v>
      </c>
      <c r="B511" s="5">
        <v>6.82</v>
      </c>
      <c r="C511" s="5">
        <v>8.43</v>
      </c>
      <c r="D511" s="5">
        <v>5.21</v>
      </c>
      <c r="E511" s="5">
        <v>-50</v>
      </c>
      <c r="F511" s="5">
        <v>6.82</v>
      </c>
      <c r="G511" s="5">
        <v>6.82</v>
      </c>
    </row>
    <row r="512" spans="1:7">
      <c r="A512" s="4">
        <v>1310</v>
      </c>
      <c r="B512" s="5">
        <v>6.87</v>
      </c>
      <c r="C512" s="5">
        <v>8.66</v>
      </c>
      <c r="D512" s="5">
        <v>5.07</v>
      </c>
      <c r="E512" s="5">
        <v>-50</v>
      </c>
      <c r="F512" s="5">
        <v>6.87</v>
      </c>
      <c r="G512" s="5">
        <v>6.87</v>
      </c>
    </row>
    <row r="513" spans="1:7">
      <c r="A513" s="4">
        <v>1311</v>
      </c>
      <c r="B513" s="5">
        <v>7.06</v>
      </c>
      <c r="C513" s="5">
        <v>9.14</v>
      </c>
      <c r="D513" s="5">
        <v>4.9800000000000004</v>
      </c>
      <c r="E513" s="5">
        <v>-50</v>
      </c>
      <c r="F513" s="5">
        <v>7.06</v>
      </c>
      <c r="G513" s="5">
        <v>7.06</v>
      </c>
    </row>
    <row r="514" spans="1:7">
      <c r="A514" s="4">
        <v>1312</v>
      </c>
      <c r="B514" s="5">
        <v>6.9</v>
      </c>
      <c r="C514" s="5">
        <v>8.8699999999999992</v>
      </c>
      <c r="D514" s="5">
        <v>4.93</v>
      </c>
      <c r="E514" s="5">
        <v>-50</v>
      </c>
      <c r="F514" s="5">
        <v>6.9</v>
      </c>
      <c r="G514" s="5">
        <v>6.9</v>
      </c>
    </row>
    <row r="515" spans="1:7">
      <c r="A515" s="4">
        <v>1313</v>
      </c>
      <c r="B515" s="5">
        <v>6.74</v>
      </c>
      <c r="C515" s="5">
        <v>8.6199999999999992</v>
      </c>
      <c r="D515" s="5">
        <v>4.8600000000000003</v>
      </c>
      <c r="E515" s="5">
        <v>-50</v>
      </c>
      <c r="F515" s="5">
        <v>6.74</v>
      </c>
      <c r="G515" s="5">
        <v>6.74</v>
      </c>
    </row>
    <row r="516" spans="1:7">
      <c r="A516" s="4">
        <v>1314</v>
      </c>
      <c r="B516" s="5">
        <v>6.58</v>
      </c>
      <c r="C516" s="5">
        <v>8.42</v>
      </c>
      <c r="D516" s="5">
        <v>4.7300000000000004</v>
      </c>
      <c r="E516" s="5">
        <v>-50</v>
      </c>
      <c r="F516" s="5">
        <v>6.58</v>
      </c>
      <c r="G516" s="5">
        <v>6.58</v>
      </c>
    </row>
    <row r="517" spans="1:7">
      <c r="A517" s="4">
        <v>1315</v>
      </c>
      <c r="B517" s="5">
        <v>6.46</v>
      </c>
      <c r="C517" s="5">
        <v>8.16</v>
      </c>
      <c r="D517" s="5">
        <v>4.76</v>
      </c>
      <c r="E517" s="5">
        <v>-50</v>
      </c>
      <c r="F517" s="5">
        <v>6.46</v>
      </c>
      <c r="G517" s="5">
        <v>6.46</v>
      </c>
    </row>
    <row r="518" spans="1:7">
      <c r="A518" s="4">
        <v>1316</v>
      </c>
      <c r="B518" s="5">
        <v>6.31</v>
      </c>
      <c r="C518" s="5">
        <v>7.98</v>
      </c>
      <c r="D518" s="5">
        <v>4.6500000000000004</v>
      </c>
      <c r="E518" s="5">
        <v>-50</v>
      </c>
      <c r="F518" s="5">
        <v>6.31</v>
      </c>
      <c r="G518" s="5">
        <v>6.31</v>
      </c>
    </row>
    <row r="519" spans="1:7">
      <c r="A519" s="4">
        <v>1317</v>
      </c>
      <c r="B519" s="5">
        <v>6.11</v>
      </c>
      <c r="C519" s="5">
        <v>7.77</v>
      </c>
      <c r="D519" s="5">
        <v>4.45</v>
      </c>
      <c r="E519" s="5">
        <v>-50</v>
      </c>
      <c r="F519" s="5">
        <v>6.11</v>
      </c>
      <c r="G519" s="5">
        <v>6.11</v>
      </c>
    </row>
    <row r="520" spans="1:7">
      <c r="A520" s="4">
        <v>1318</v>
      </c>
      <c r="B520" s="5">
        <v>5.93</v>
      </c>
      <c r="C520" s="5">
        <v>7.52</v>
      </c>
      <c r="D520" s="5">
        <v>4.34</v>
      </c>
      <c r="E520" s="5">
        <v>-50</v>
      </c>
      <c r="F520" s="5">
        <v>5.93</v>
      </c>
      <c r="G520" s="5">
        <v>5.93</v>
      </c>
    </row>
    <row r="521" spans="1:7">
      <c r="A521" s="4">
        <v>1319</v>
      </c>
      <c r="B521" s="5">
        <v>5.79</v>
      </c>
      <c r="C521" s="5">
        <v>7.32</v>
      </c>
      <c r="D521" s="5">
        <v>4.25</v>
      </c>
      <c r="E521" s="5">
        <v>-50</v>
      </c>
      <c r="F521" s="5">
        <v>5.79</v>
      </c>
      <c r="G521" s="5">
        <v>5.79</v>
      </c>
    </row>
    <row r="522" spans="1:7">
      <c r="A522" s="4">
        <v>1320</v>
      </c>
      <c r="B522" s="5">
        <v>5.64</v>
      </c>
      <c r="C522" s="5">
        <v>7.15</v>
      </c>
      <c r="D522" s="5">
        <v>4.13</v>
      </c>
      <c r="E522" s="5">
        <v>-50</v>
      </c>
      <c r="F522" s="5">
        <v>5.64</v>
      </c>
      <c r="G522" s="5">
        <v>5.64</v>
      </c>
    </row>
    <row r="523" spans="1:7">
      <c r="A523" s="4">
        <v>1321</v>
      </c>
      <c r="B523" s="5">
        <v>5.5</v>
      </c>
      <c r="C523" s="5">
        <v>7.01</v>
      </c>
      <c r="D523" s="5">
        <v>3.99</v>
      </c>
      <c r="E523" s="5">
        <v>-50</v>
      </c>
      <c r="F523" s="5">
        <v>5.5</v>
      </c>
      <c r="G523" s="5">
        <v>5.5</v>
      </c>
    </row>
    <row r="524" spans="1:7">
      <c r="A524" s="4">
        <v>1322</v>
      </c>
      <c r="B524" s="5">
        <v>5.35</v>
      </c>
      <c r="C524" s="5">
        <v>6.89</v>
      </c>
      <c r="D524" s="5">
        <v>3.82</v>
      </c>
      <c r="E524" s="5">
        <v>-50</v>
      </c>
      <c r="F524" s="5">
        <v>5.35</v>
      </c>
      <c r="G524" s="5">
        <v>5.35</v>
      </c>
    </row>
    <row r="525" spans="1:7">
      <c r="A525" s="4">
        <v>1323</v>
      </c>
      <c r="B525" s="5">
        <v>5.24</v>
      </c>
      <c r="C525" s="5">
        <v>6.93</v>
      </c>
      <c r="D525" s="5">
        <v>3.55</v>
      </c>
      <c r="E525" s="5">
        <v>-50</v>
      </c>
      <c r="F525" s="5">
        <v>5.24</v>
      </c>
      <c r="G525" s="5">
        <v>5.24</v>
      </c>
    </row>
    <row r="526" spans="1:7">
      <c r="A526" s="4">
        <v>1324</v>
      </c>
      <c r="B526" s="5">
        <v>5.07</v>
      </c>
      <c r="C526" s="5">
        <v>6.84</v>
      </c>
      <c r="D526" s="5">
        <v>3.31</v>
      </c>
      <c r="E526" s="5">
        <v>-50</v>
      </c>
      <c r="F526" s="5">
        <v>5.07</v>
      </c>
      <c r="G526" s="5">
        <v>5.07</v>
      </c>
    </row>
    <row r="527" spans="1:7">
      <c r="A527" s="4">
        <v>1325</v>
      </c>
      <c r="B527" s="5">
        <v>4.9000000000000004</v>
      </c>
      <c r="C527" s="5">
        <v>6.77</v>
      </c>
      <c r="D527" s="5">
        <v>3.04</v>
      </c>
      <c r="E527" s="5">
        <v>-50</v>
      </c>
      <c r="F527" s="5">
        <v>4.9000000000000004</v>
      </c>
      <c r="G527" s="5">
        <v>4.9000000000000004</v>
      </c>
    </row>
    <row r="528" spans="1:7">
      <c r="A528" s="4">
        <v>1326</v>
      </c>
      <c r="B528" s="5">
        <v>4.7300000000000004</v>
      </c>
      <c r="C528" s="5">
        <v>6.73</v>
      </c>
      <c r="D528" s="5">
        <v>2.74</v>
      </c>
      <c r="E528" s="5">
        <v>-50</v>
      </c>
      <c r="F528" s="5">
        <v>4.7300000000000004</v>
      </c>
      <c r="G528" s="5">
        <v>4.7300000000000004</v>
      </c>
    </row>
    <row r="529" spans="1:7">
      <c r="A529" s="4">
        <v>1327</v>
      </c>
      <c r="B529" s="5">
        <v>4.88</v>
      </c>
      <c r="C529" s="5">
        <v>6.3</v>
      </c>
      <c r="D529" s="5">
        <v>3.45</v>
      </c>
      <c r="E529" s="5">
        <v>-50</v>
      </c>
      <c r="F529" s="5">
        <v>4.88</v>
      </c>
      <c r="G529" s="5">
        <v>4.88</v>
      </c>
    </row>
    <row r="530" spans="1:7">
      <c r="A530" s="4">
        <v>1328</v>
      </c>
      <c r="B530" s="5">
        <v>4.7699999999999996</v>
      </c>
      <c r="C530" s="5">
        <v>6.18</v>
      </c>
      <c r="D530" s="5">
        <v>3.36</v>
      </c>
      <c r="E530" s="5">
        <v>-50</v>
      </c>
      <c r="F530" s="5">
        <v>4.7699999999999996</v>
      </c>
      <c r="G530" s="5">
        <v>4.7699999999999996</v>
      </c>
    </row>
    <row r="531" spans="1:7">
      <c r="A531" s="4">
        <v>1329</v>
      </c>
      <c r="B531" s="5">
        <v>5.0999999999999996</v>
      </c>
      <c r="C531" s="5">
        <v>6.26</v>
      </c>
      <c r="D531" s="5">
        <v>3.94</v>
      </c>
      <c r="E531" s="5">
        <v>-50</v>
      </c>
      <c r="F531" s="5">
        <v>5.0999999999999996</v>
      </c>
      <c r="G531" s="5">
        <v>5.0999999999999996</v>
      </c>
    </row>
    <row r="532" spans="1:7">
      <c r="A532" s="4">
        <v>1330</v>
      </c>
      <c r="B532" s="5">
        <v>5.03</v>
      </c>
      <c r="C532" s="5">
        <v>6.22</v>
      </c>
      <c r="D532" s="5">
        <v>3.84</v>
      </c>
      <c r="E532" s="5">
        <v>-50</v>
      </c>
      <c r="F532" s="5">
        <v>5.03</v>
      </c>
      <c r="G532" s="5">
        <v>5.03</v>
      </c>
    </row>
    <row r="533" spans="1:7">
      <c r="A533" s="4">
        <v>1331</v>
      </c>
      <c r="B533" s="5">
        <v>5.1100000000000003</v>
      </c>
      <c r="C533" s="5">
        <v>6.23</v>
      </c>
      <c r="D533" s="5">
        <v>3.98</v>
      </c>
      <c r="E533" s="5">
        <v>-50</v>
      </c>
      <c r="F533" s="5">
        <v>5.1100000000000003</v>
      </c>
      <c r="G533" s="5">
        <v>5.1100000000000003</v>
      </c>
    </row>
    <row r="534" spans="1:7">
      <c r="A534" s="4">
        <v>1332</v>
      </c>
      <c r="B534" s="5">
        <v>5.03</v>
      </c>
      <c r="C534" s="5">
        <v>6.09</v>
      </c>
      <c r="D534" s="5">
        <v>3.96</v>
      </c>
      <c r="E534" s="5">
        <v>-50</v>
      </c>
      <c r="F534" s="5">
        <v>5.03</v>
      </c>
      <c r="G534" s="5">
        <v>5.03</v>
      </c>
    </row>
    <row r="535" spans="1:7">
      <c r="A535" s="4">
        <v>1333</v>
      </c>
      <c r="B535" s="5">
        <v>4.93</v>
      </c>
      <c r="C535" s="5">
        <v>6.08</v>
      </c>
      <c r="D535" s="5">
        <v>3.79</v>
      </c>
      <c r="E535" s="5">
        <v>-50</v>
      </c>
      <c r="F535" s="5">
        <v>4.93</v>
      </c>
      <c r="G535" s="5">
        <v>4.93</v>
      </c>
    </row>
    <row r="536" spans="1:7">
      <c r="A536" s="4">
        <v>1334</v>
      </c>
      <c r="B536" s="5">
        <v>4.8499999999999996</v>
      </c>
      <c r="C536" s="5">
        <v>5.88</v>
      </c>
      <c r="D536" s="5">
        <v>3.82</v>
      </c>
      <c r="E536" s="5">
        <v>-50</v>
      </c>
      <c r="F536" s="5">
        <v>4.8499999999999996</v>
      </c>
      <c r="G536" s="5">
        <v>4.8499999999999996</v>
      </c>
    </row>
    <row r="537" spans="1:7">
      <c r="A537" s="4">
        <v>1335</v>
      </c>
      <c r="B537" s="5">
        <v>5.12</v>
      </c>
      <c r="C537" s="5">
        <v>6.16</v>
      </c>
      <c r="D537" s="5">
        <v>4.08</v>
      </c>
      <c r="E537" s="5">
        <v>-50</v>
      </c>
      <c r="F537" s="5">
        <v>5.12</v>
      </c>
      <c r="G537" s="5">
        <v>5.12</v>
      </c>
    </row>
    <row r="538" spans="1:7">
      <c r="A538" s="4">
        <v>1336</v>
      </c>
      <c r="B538" s="5">
        <v>4.99</v>
      </c>
      <c r="C538" s="5">
        <v>5.98</v>
      </c>
      <c r="D538" s="5">
        <v>4.01</v>
      </c>
      <c r="E538" s="5">
        <v>-50</v>
      </c>
      <c r="F538" s="5">
        <v>4.99</v>
      </c>
      <c r="G538" s="5">
        <v>4.99</v>
      </c>
    </row>
    <row r="539" spans="1:7">
      <c r="A539" s="4">
        <v>1337</v>
      </c>
      <c r="B539" s="5">
        <v>4.88</v>
      </c>
      <c r="C539" s="5">
        <v>5.91</v>
      </c>
      <c r="D539" s="5">
        <v>3.84</v>
      </c>
      <c r="E539" s="5">
        <v>-50</v>
      </c>
      <c r="F539" s="5">
        <v>4.88</v>
      </c>
      <c r="G539" s="5">
        <v>4.88</v>
      </c>
    </row>
    <row r="540" spans="1:7">
      <c r="A540" s="4">
        <v>1338</v>
      </c>
      <c r="B540" s="5">
        <v>4.82</v>
      </c>
      <c r="C540" s="5">
        <v>5.96</v>
      </c>
      <c r="D540" s="5">
        <v>3.68</v>
      </c>
      <c r="E540" s="5">
        <v>-50</v>
      </c>
      <c r="F540" s="5">
        <v>4.82</v>
      </c>
      <c r="G540" s="5">
        <v>4.82</v>
      </c>
    </row>
    <row r="541" spans="1:7">
      <c r="A541" s="4">
        <v>1339</v>
      </c>
      <c r="B541" s="5">
        <v>5.09</v>
      </c>
      <c r="C541" s="5">
        <v>6.06</v>
      </c>
      <c r="D541" s="5">
        <v>4.12</v>
      </c>
      <c r="E541" s="5">
        <v>-50</v>
      </c>
      <c r="F541" s="5">
        <v>5.09</v>
      </c>
      <c r="G541" s="5">
        <v>5.09</v>
      </c>
    </row>
    <row r="542" spans="1:7">
      <c r="A542" s="4">
        <v>1340</v>
      </c>
      <c r="B542" s="5">
        <v>4.87</v>
      </c>
      <c r="C542" s="5">
        <v>5.77</v>
      </c>
      <c r="D542" s="5">
        <v>3.96</v>
      </c>
      <c r="E542" s="5">
        <v>-50</v>
      </c>
      <c r="F542" s="5">
        <v>4.87</v>
      </c>
      <c r="G542" s="5">
        <v>4.87</v>
      </c>
    </row>
    <row r="543" spans="1:7">
      <c r="A543" s="4">
        <v>1341</v>
      </c>
      <c r="B543" s="5">
        <v>4.6900000000000004</v>
      </c>
      <c r="C543" s="5">
        <v>5.56</v>
      </c>
      <c r="D543" s="5">
        <v>3.83</v>
      </c>
      <c r="E543" s="5">
        <v>-50</v>
      </c>
      <c r="F543" s="5">
        <v>4.6900000000000004</v>
      </c>
      <c r="G543" s="5">
        <v>4.6900000000000004</v>
      </c>
    </row>
    <row r="544" spans="1:7">
      <c r="A544" s="4">
        <v>1342</v>
      </c>
      <c r="B544" s="5">
        <v>4.67</v>
      </c>
      <c r="C544" s="5">
        <v>5.56</v>
      </c>
      <c r="D544" s="5">
        <v>3.79</v>
      </c>
      <c r="E544" s="5">
        <v>-50</v>
      </c>
      <c r="F544" s="5">
        <v>4.67</v>
      </c>
      <c r="G544" s="5">
        <v>4.67</v>
      </c>
    </row>
    <row r="545" spans="1:7">
      <c r="A545" s="4">
        <v>1343</v>
      </c>
      <c r="B545" s="5">
        <v>4.67</v>
      </c>
      <c r="C545" s="5">
        <v>5.47</v>
      </c>
      <c r="D545" s="5">
        <v>3.86</v>
      </c>
      <c r="E545" s="5">
        <v>-50</v>
      </c>
      <c r="F545" s="5">
        <v>4.67</v>
      </c>
      <c r="G545" s="5">
        <v>4.67</v>
      </c>
    </row>
    <row r="546" spans="1:7">
      <c r="A546" s="4">
        <v>1344</v>
      </c>
      <c r="B546" s="5">
        <v>4.74</v>
      </c>
      <c r="C546" s="5">
        <v>5.53</v>
      </c>
      <c r="D546" s="5">
        <v>3.95</v>
      </c>
      <c r="E546" s="5">
        <v>-50</v>
      </c>
      <c r="F546" s="5">
        <v>4.74</v>
      </c>
      <c r="G546" s="5">
        <v>4.74</v>
      </c>
    </row>
    <row r="547" spans="1:7">
      <c r="A547" s="4">
        <v>1345</v>
      </c>
      <c r="B547" s="5">
        <v>4.8899999999999997</v>
      </c>
      <c r="C547" s="5">
        <v>5.82</v>
      </c>
      <c r="D547" s="5">
        <v>3.97</v>
      </c>
      <c r="E547" s="5">
        <v>-50</v>
      </c>
      <c r="F547" s="5">
        <v>4.8899999999999997</v>
      </c>
      <c r="G547" s="5">
        <v>4.8899999999999997</v>
      </c>
    </row>
    <row r="548" spans="1:7">
      <c r="A548" s="4">
        <v>1346</v>
      </c>
      <c r="B548" s="5">
        <v>4.82</v>
      </c>
      <c r="C548" s="5">
        <v>5.82</v>
      </c>
      <c r="D548" s="5">
        <v>3.82</v>
      </c>
      <c r="E548" s="5">
        <v>-50</v>
      </c>
      <c r="F548" s="5">
        <v>4.82</v>
      </c>
      <c r="G548" s="5">
        <v>4.82</v>
      </c>
    </row>
    <row r="549" spans="1:7">
      <c r="A549" s="4">
        <v>1347</v>
      </c>
      <c r="B549" s="5">
        <v>4.87</v>
      </c>
      <c r="C549" s="5">
        <v>5.94</v>
      </c>
      <c r="D549" s="5">
        <v>3.79</v>
      </c>
      <c r="E549" s="5">
        <v>-50</v>
      </c>
      <c r="F549" s="5">
        <v>4.87</v>
      </c>
      <c r="G549" s="5">
        <v>4.87</v>
      </c>
    </row>
    <row r="550" spans="1:7">
      <c r="A550" s="4">
        <v>1348</v>
      </c>
      <c r="B550" s="5">
        <v>5.16</v>
      </c>
      <c r="C550" s="5">
        <v>6.2</v>
      </c>
      <c r="D550" s="5">
        <v>4.12</v>
      </c>
      <c r="E550" s="5">
        <v>-50</v>
      </c>
      <c r="F550" s="5">
        <v>5.16</v>
      </c>
      <c r="G550" s="5">
        <v>5.16</v>
      </c>
    </row>
    <row r="551" spans="1:7">
      <c r="A551" s="4">
        <v>1349</v>
      </c>
      <c r="B551" s="5">
        <v>5.17</v>
      </c>
      <c r="C551" s="5">
        <v>6.09</v>
      </c>
      <c r="D551" s="5">
        <v>4.24</v>
      </c>
      <c r="E551" s="5">
        <v>-50</v>
      </c>
      <c r="F551" s="5">
        <v>5.17</v>
      </c>
      <c r="G551" s="5">
        <v>5.17</v>
      </c>
    </row>
    <row r="552" spans="1:7">
      <c r="A552" s="4">
        <v>1350</v>
      </c>
      <c r="B552" s="5">
        <v>5.16</v>
      </c>
      <c r="C552" s="5">
        <v>6.03</v>
      </c>
      <c r="D552" s="5">
        <v>4.3</v>
      </c>
      <c r="E552" s="5">
        <v>-50</v>
      </c>
      <c r="F552" s="5">
        <v>5.16</v>
      </c>
      <c r="G552" s="5">
        <v>5.16</v>
      </c>
    </row>
    <row r="553" spans="1:7">
      <c r="A553" s="4">
        <v>1351</v>
      </c>
      <c r="B553" s="5">
        <v>5.15</v>
      </c>
      <c r="C553" s="5">
        <v>5.96</v>
      </c>
      <c r="D553" s="5">
        <v>4.34</v>
      </c>
      <c r="E553" s="5">
        <v>-50</v>
      </c>
      <c r="F553" s="5">
        <v>5.15</v>
      </c>
      <c r="G553" s="5">
        <v>5.15</v>
      </c>
    </row>
    <row r="554" spans="1:7">
      <c r="A554" s="4">
        <v>1352</v>
      </c>
      <c r="B554" s="5">
        <v>5.2</v>
      </c>
      <c r="C554" s="5">
        <v>6.08</v>
      </c>
      <c r="D554" s="5">
        <v>4.32</v>
      </c>
      <c r="E554" s="5">
        <v>-50</v>
      </c>
      <c r="F554" s="5">
        <v>5.2</v>
      </c>
      <c r="G554" s="5">
        <v>5.2</v>
      </c>
    </row>
    <row r="555" spans="1:7">
      <c r="A555" s="4">
        <v>1353</v>
      </c>
      <c r="B555" s="5">
        <v>5.36</v>
      </c>
      <c r="C555" s="5">
        <v>6.64</v>
      </c>
      <c r="D555" s="5">
        <v>4.09</v>
      </c>
      <c r="E555" s="5">
        <v>-50</v>
      </c>
      <c r="F555" s="5">
        <v>5.36</v>
      </c>
      <c r="G555" s="5">
        <v>5.36</v>
      </c>
    </row>
    <row r="556" spans="1:7">
      <c r="A556" s="4">
        <v>1354</v>
      </c>
      <c r="B556" s="5">
        <v>5.52</v>
      </c>
      <c r="C556" s="5">
        <v>6.9</v>
      </c>
      <c r="D556" s="5">
        <v>4.1399999999999997</v>
      </c>
      <c r="E556" s="5">
        <v>-50</v>
      </c>
      <c r="F556" s="5">
        <v>5.52</v>
      </c>
      <c r="G556" s="5">
        <v>5.52</v>
      </c>
    </row>
    <row r="557" spans="1:7">
      <c r="A557" s="4">
        <v>1355</v>
      </c>
      <c r="B557" s="5">
        <v>5.56</v>
      </c>
      <c r="C557" s="5">
        <v>6.79</v>
      </c>
      <c r="D557" s="5">
        <v>4.32</v>
      </c>
      <c r="E557" s="5">
        <v>-50</v>
      </c>
      <c r="F557" s="5">
        <v>5.56</v>
      </c>
      <c r="G557" s="5">
        <v>5.56</v>
      </c>
    </row>
    <row r="558" spans="1:7">
      <c r="A558" s="4">
        <v>1356</v>
      </c>
      <c r="B558" s="5">
        <v>5.64</v>
      </c>
      <c r="C558" s="5">
        <v>6.85</v>
      </c>
      <c r="D558" s="5">
        <v>4.4400000000000004</v>
      </c>
      <c r="E558" s="5">
        <v>-50</v>
      </c>
      <c r="F558" s="5">
        <v>5.64</v>
      </c>
      <c r="G558" s="5">
        <v>5.64</v>
      </c>
    </row>
    <row r="559" spans="1:7">
      <c r="A559" s="4">
        <v>1357</v>
      </c>
      <c r="B559" s="5">
        <v>5.72</v>
      </c>
      <c r="C559" s="5">
        <v>6.88</v>
      </c>
      <c r="D559" s="5">
        <v>4.57</v>
      </c>
      <c r="E559" s="5">
        <v>-50</v>
      </c>
      <c r="F559" s="5">
        <v>5.72</v>
      </c>
      <c r="G559" s="5">
        <v>5.72</v>
      </c>
    </row>
    <row r="560" spans="1:7">
      <c r="A560" s="4">
        <v>1358</v>
      </c>
      <c r="B560" s="5">
        <v>5.71</v>
      </c>
      <c r="C560" s="5">
        <v>6.8</v>
      </c>
      <c r="D560" s="5">
        <v>4.63</v>
      </c>
      <c r="E560" s="5">
        <v>-50</v>
      </c>
      <c r="F560" s="5">
        <v>5.71</v>
      </c>
      <c r="G560" s="5">
        <v>5.71</v>
      </c>
    </row>
    <row r="561" spans="1:7">
      <c r="A561" s="4">
        <v>1359</v>
      </c>
      <c r="B561" s="5">
        <v>5.78</v>
      </c>
      <c r="C561" s="5">
        <v>6.85</v>
      </c>
      <c r="D561" s="5">
        <v>4.71</v>
      </c>
      <c r="E561" s="5">
        <v>-50</v>
      </c>
      <c r="F561" s="5">
        <v>5.78</v>
      </c>
      <c r="G561" s="5">
        <v>5.78</v>
      </c>
    </row>
    <row r="562" spans="1:7">
      <c r="A562" s="4">
        <v>1360</v>
      </c>
      <c r="B562" s="5">
        <v>5.71</v>
      </c>
      <c r="C562" s="5">
        <v>6.86</v>
      </c>
      <c r="D562" s="5">
        <v>4.57</v>
      </c>
      <c r="E562" s="5">
        <v>-50</v>
      </c>
      <c r="F562" s="5">
        <v>5.71</v>
      </c>
      <c r="G562" s="5">
        <v>5.71</v>
      </c>
    </row>
    <row r="563" spans="1:7">
      <c r="A563" s="4">
        <v>1361</v>
      </c>
      <c r="B563" s="5">
        <v>5.82</v>
      </c>
      <c r="C563" s="5">
        <v>6.97</v>
      </c>
      <c r="D563" s="5">
        <v>4.68</v>
      </c>
      <c r="E563" s="5">
        <v>-50</v>
      </c>
      <c r="F563" s="5">
        <v>5.82</v>
      </c>
      <c r="G563" s="5">
        <v>5.82</v>
      </c>
    </row>
    <row r="564" spans="1:7">
      <c r="A564" s="4">
        <v>1362</v>
      </c>
      <c r="B564" s="5">
        <v>5.81</v>
      </c>
      <c r="C564" s="5">
        <v>6.95</v>
      </c>
      <c r="D564" s="5">
        <v>4.68</v>
      </c>
      <c r="E564" s="5">
        <v>-50</v>
      </c>
      <c r="F564" s="5">
        <v>5.81</v>
      </c>
      <c r="G564" s="5">
        <v>5.81</v>
      </c>
    </row>
    <row r="565" spans="1:7">
      <c r="A565" s="4">
        <v>1363</v>
      </c>
      <c r="B565" s="5">
        <v>5.85</v>
      </c>
      <c r="C565" s="5">
        <v>6.96</v>
      </c>
      <c r="D565" s="5">
        <v>4.7300000000000004</v>
      </c>
      <c r="E565" s="5">
        <v>-50</v>
      </c>
      <c r="F565" s="5">
        <v>5.85</v>
      </c>
      <c r="G565" s="5">
        <v>5.85</v>
      </c>
    </row>
    <row r="566" spans="1:7">
      <c r="A566" s="4">
        <v>1364</v>
      </c>
      <c r="B566" s="5">
        <v>5.91</v>
      </c>
      <c r="C566" s="5">
        <v>6.97</v>
      </c>
      <c r="D566" s="5">
        <v>4.8499999999999996</v>
      </c>
      <c r="E566" s="5">
        <v>-50</v>
      </c>
      <c r="F566" s="5">
        <v>5.91</v>
      </c>
      <c r="G566" s="5">
        <v>5.91</v>
      </c>
    </row>
    <row r="567" spans="1:7">
      <c r="A567" s="4">
        <v>1365</v>
      </c>
      <c r="B567" s="5">
        <v>6.02</v>
      </c>
      <c r="C567" s="5">
        <v>7.03</v>
      </c>
      <c r="D567" s="5">
        <v>5</v>
      </c>
      <c r="E567" s="5">
        <v>-50</v>
      </c>
      <c r="F567" s="5">
        <v>6.02</v>
      </c>
      <c r="G567" s="5">
        <v>6.02</v>
      </c>
    </row>
    <row r="568" spans="1:7">
      <c r="A568" s="4">
        <v>1366</v>
      </c>
      <c r="B568" s="5">
        <v>5.89</v>
      </c>
      <c r="C568" s="5">
        <v>6.93</v>
      </c>
      <c r="D568" s="5">
        <v>4.84</v>
      </c>
      <c r="E568" s="5">
        <v>-50</v>
      </c>
      <c r="F568" s="5">
        <v>5.89</v>
      </c>
      <c r="G568" s="5">
        <v>5.89</v>
      </c>
    </row>
    <row r="569" spans="1:7">
      <c r="A569" s="4">
        <v>1367</v>
      </c>
      <c r="B569" s="5">
        <v>6.04</v>
      </c>
      <c r="C569" s="5">
        <v>6.96</v>
      </c>
      <c r="D569" s="5">
        <v>5.12</v>
      </c>
      <c r="E569" s="5">
        <v>-50</v>
      </c>
      <c r="F569" s="5">
        <v>6.04</v>
      </c>
      <c r="G569" s="5">
        <v>6.04</v>
      </c>
    </row>
    <row r="570" spans="1:7">
      <c r="A570" s="4">
        <v>1368</v>
      </c>
      <c r="B570" s="5">
        <v>6.09</v>
      </c>
      <c r="C570" s="5">
        <v>6.97</v>
      </c>
      <c r="D570" s="5">
        <v>5.22</v>
      </c>
      <c r="E570" s="5">
        <v>-50</v>
      </c>
      <c r="F570" s="5">
        <v>6.09</v>
      </c>
      <c r="G570" s="5">
        <v>6.09</v>
      </c>
    </row>
    <row r="571" spans="1:7">
      <c r="A571" s="4">
        <v>1369</v>
      </c>
      <c r="B571" s="5">
        <v>6.18</v>
      </c>
      <c r="C571" s="5">
        <v>7.05</v>
      </c>
      <c r="D571" s="5">
        <v>5.31</v>
      </c>
      <c r="E571" s="5">
        <v>-50</v>
      </c>
      <c r="F571" s="5">
        <v>6.18</v>
      </c>
      <c r="G571" s="5">
        <v>6.18</v>
      </c>
    </row>
    <row r="572" spans="1:7">
      <c r="A572" s="4">
        <v>1370</v>
      </c>
      <c r="B572" s="5">
        <v>6.26</v>
      </c>
      <c r="C572" s="5">
        <v>7.12</v>
      </c>
      <c r="D572" s="5">
        <v>5.4</v>
      </c>
      <c r="E572" s="5">
        <v>-50</v>
      </c>
      <c r="F572" s="5">
        <v>6.26</v>
      </c>
      <c r="G572" s="5">
        <v>6.26</v>
      </c>
    </row>
    <row r="573" spans="1:7">
      <c r="A573" s="4">
        <v>1371</v>
      </c>
      <c r="B573" s="5">
        <v>6.28</v>
      </c>
      <c r="C573" s="5">
        <v>7.09</v>
      </c>
      <c r="D573" s="5">
        <v>5.48</v>
      </c>
      <c r="E573" s="5">
        <v>-50</v>
      </c>
      <c r="F573" s="5">
        <v>6.28</v>
      </c>
      <c r="G573" s="5">
        <v>6.28</v>
      </c>
    </row>
    <row r="574" spans="1:7">
      <c r="A574" s="4">
        <v>1372</v>
      </c>
      <c r="B574" s="5">
        <v>6.46</v>
      </c>
      <c r="C574" s="5">
        <v>7.16</v>
      </c>
      <c r="D574" s="5">
        <v>5.76</v>
      </c>
      <c r="E574" s="5">
        <v>-50</v>
      </c>
      <c r="F574" s="5">
        <v>6.46</v>
      </c>
      <c r="G574" s="5">
        <v>6.46</v>
      </c>
    </row>
    <row r="575" spans="1:7">
      <c r="A575" s="4">
        <v>1373</v>
      </c>
      <c r="B575" s="5">
        <v>6.54</v>
      </c>
      <c r="C575" s="5">
        <v>7.24</v>
      </c>
      <c r="D575" s="5">
        <v>5.84</v>
      </c>
      <c r="E575" s="5">
        <v>-50</v>
      </c>
      <c r="F575" s="5">
        <v>6.54</v>
      </c>
      <c r="G575" s="5">
        <v>6.54</v>
      </c>
    </row>
    <row r="576" spans="1:7">
      <c r="A576" s="4">
        <v>1374</v>
      </c>
      <c r="B576" s="5">
        <v>6.63</v>
      </c>
      <c r="C576" s="5">
        <v>7.31</v>
      </c>
      <c r="D576" s="5">
        <v>5.95</v>
      </c>
      <c r="E576" s="5">
        <v>-50</v>
      </c>
      <c r="F576" s="5">
        <v>6.63</v>
      </c>
      <c r="G576" s="5">
        <v>6.63</v>
      </c>
    </row>
    <row r="577" spans="1:7">
      <c r="A577" s="4">
        <v>1375</v>
      </c>
      <c r="B577" s="5">
        <v>6.67</v>
      </c>
      <c r="C577" s="5">
        <v>7.37</v>
      </c>
      <c r="D577" s="5">
        <v>5.97</v>
      </c>
      <c r="E577" s="5">
        <v>-50</v>
      </c>
      <c r="F577" s="5">
        <v>6.67</v>
      </c>
      <c r="G577" s="5">
        <v>6.67</v>
      </c>
    </row>
    <row r="578" spans="1:7">
      <c r="A578" s="4">
        <v>1376</v>
      </c>
      <c r="B578" s="5">
        <v>6.66</v>
      </c>
      <c r="C578" s="5">
        <v>7.41</v>
      </c>
      <c r="D578" s="5">
        <v>5.92</v>
      </c>
      <c r="E578" s="5">
        <v>-50</v>
      </c>
      <c r="F578" s="5">
        <v>6.66</v>
      </c>
      <c r="G578" s="5">
        <v>6.66</v>
      </c>
    </row>
    <row r="579" spans="1:7">
      <c r="A579" s="4">
        <v>1377</v>
      </c>
      <c r="B579" s="5">
        <v>6.73</v>
      </c>
      <c r="C579" s="5">
        <v>7.48</v>
      </c>
      <c r="D579" s="5">
        <v>5.98</v>
      </c>
      <c r="E579" s="5">
        <v>-50</v>
      </c>
      <c r="F579" s="5">
        <v>6.73</v>
      </c>
      <c r="G579" s="5">
        <v>6.73</v>
      </c>
    </row>
    <row r="580" spans="1:7">
      <c r="A580" s="4">
        <v>1378</v>
      </c>
      <c r="B580" s="5">
        <v>6.76</v>
      </c>
      <c r="C580" s="5">
        <v>7.53</v>
      </c>
      <c r="D580" s="5">
        <v>5.99</v>
      </c>
      <c r="E580" s="5">
        <v>-50</v>
      </c>
      <c r="F580" s="5">
        <v>6.76</v>
      </c>
      <c r="G580" s="5">
        <v>6.76</v>
      </c>
    </row>
    <row r="581" spans="1:7">
      <c r="A581" s="4">
        <v>1379</v>
      </c>
      <c r="B581" s="5">
        <v>6.8</v>
      </c>
      <c r="C581" s="5">
        <v>7.6</v>
      </c>
      <c r="D581" s="5">
        <v>6.01</v>
      </c>
      <c r="E581" s="5">
        <v>-50</v>
      </c>
      <c r="F581" s="5">
        <v>6.8</v>
      </c>
      <c r="G581" s="5">
        <v>6.8</v>
      </c>
    </row>
    <row r="582" spans="1:7">
      <c r="A582" s="4">
        <v>1380</v>
      </c>
      <c r="B582" s="5">
        <v>6.84</v>
      </c>
      <c r="C582" s="5">
        <v>7.66</v>
      </c>
      <c r="D582" s="5">
        <v>6.03</v>
      </c>
      <c r="E582" s="5">
        <v>-50</v>
      </c>
      <c r="F582" s="5">
        <v>6.84</v>
      </c>
      <c r="G582" s="5">
        <v>6.84</v>
      </c>
    </row>
    <row r="583" spans="1:7">
      <c r="A583" s="4">
        <v>1381</v>
      </c>
      <c r="B583" s="5">
        <v>6.83</v>
      </c>
      <c r="C583" s="5">
        <v>7.69</v>
      </c>
      <c r="D583" s="5">
        <v>5.97</v>
      </c>
      <c r="E583" s="5">
        <v>-50</v>
      </c>
      <c r="F583" s="5">
        <v>6.83</v>
      </c>
      <c r="G583" s="5">
        <v>6.83</v>
      </c>
    </row>
    <row r="584" spans="1:7">
      <c r="A584" s="4">
        <v>1382</v>
      </c>
      <c r="B584" s="5">
        <v>6.8</v>
      </c>
      <c r="C584" s="5">
        <v>7.73</v>
      </c>
      <c r="D584" s="5">
        <v>5.86</v>
      </c>
      <c r="E584" s="5">
        <v>-50</v>
      </c>
      <c r="F584" s="5">
        <v>6.8</v>
      </c>
      <c r="G584" s="5">
        <v>6.8</v>
      </c>
    </row>
    <row r="585" spans="1:7">
      <c r="A585" s="4">
        <v>1383</v>
      </c>
      <c r="B585" s="5">
        <v>6.71</v>
      </c>
      <c r="C585" s="5">
        <v>7.59</v>
      </c>
      <c r="D585" s="5">
        <v>5.83</v>
      </c>
      <c r="E585" s="5">
        <v>-50</v>
      </c>
      <c r="F585" s="5">
        <v>6.71</v>
      </c>
      <c r="G585" s="5">
        <v>6.71</v>
      </c>
    </row>
    <row r="586" spans="1:7">
      <c r="A586" s="4">
        <v>1384</v>
      </c>
      <c r="B586" s="5">
        <v>6.66</v>
      </c>
      <c r="C586" s="5">
        <v>7.32</v>
      </c>
      <c r="D586" s="5">
        <v>5.99</v>
      </c>
      <c r="E586" s="5">
        <v>-50</v>
      </c>
      <c r="F586" s="5">
        <v>6.66</v>
      </c>
      <c r="G586" s="5">
        <v>6.66</v>
      </c>
    </row>
    <row r="587" spans="1:7">
      <c r="A587" s="4">
        <v>1385</v>
      </c>
      <c r="B587" s="5">
        <v>6.68</v>
      </c>
      <c r="C587" s="5">
        <v>7.36</v>
      </c>
      <c r="D587" s="5">
        <v>6</v>
      </c>
      <c r="E587" s="5">
        <v>-50</v>
      </c>
      <c r="F587" s="5">
        <v>6.68</v>
      </c>
      <c r="G587" s="5">
        <v>6.68</v>
      </c>
    </row>
    <row r="588" spans="1:7">
      <c r="A588" s="4">
        <v>1386</v>
      </c>
      <c r="B588" s="5">
        <v>6.72</v>
      </c>
      <c r="C588" s="5">
        <v>7.28</v>
      </c>
      <c r="D588" s="5">
        <v>6.16</v>
      </c>
      <c r="E588" s="5">
        <v>-50</v>
      </c>
      <c r="F588" s="5">
        <v>6.72</v>
      </c>
      <c r="G588" s="5">
        <v>6.72</v>
      </c>
    </row>
    <row r="589" spans="1:7">
      <c r="A589" s="4">
        <v>1387</v>
      </c>
      <c r="B589" s="5">
        <v>6.69</v>
      </c>
      <c r="C589" s="5">
        <v>7.2</v>
      </c>
      <c r="D589" s="5">
        <v>6.18</v>
      </c>
      <c r="E589" s="5">
        <v>-50</v>
      </c>
      <c r="F589" s="5">
        <v>6.69</v>
      </c>
      <c r="G589" s="5">
        <v>6.69</v>
      </c>
    </row>
    <row r="590" spans="1:7">
      <c r="A590" s="4">
        <v>1388</v>
      </c>
      <c r="B590" s="5">
        <v>6.64</v>
      </c>
      <c r="C590" s="5">
        <v>7.13</v>
      </c>
      <c r="D590" s="5">
        <v>6.15</v>
      </c>
      <c r="E590" s="5">
        <v>-50</v>
      </c>
      <c r="F590" s="5">
        <v>6.64</v>
      </c>
      <c r="G590" s="5">
        <v>6.64</v>
      </c>
    </row>
    <row r="591" spans="1:7">
      <c r="A591" s="4">
        <v>1389</v>
      </c>
      <c r="B591" s="5">
        <v>6.7</v>
      </c>
      <c r="C591" s="5">
        <v>7.13</v>
      </c>
      <c r="D591" s="5">
        <v>6.27</v>
      </c>
      <c r="E591" s="5">
        <v>-50</v>
      </c>
      <c r="F591" s="5">
        <v>6.7</v>
      </c>
      <c r="G591" s="5">
        <v>6.7</v>
      </c>
    </row>
    <row r="592" spans="1:7">
      <c r="A592" s="4">
        <v>1390</v>
      </c>
      <c r="B592" s="5">
        <v>6.7</v>
      </c>
      <c r="C592" s="5">
        <v>7.15</v>
      </c>
      <c r="D592" s="5">
        <v>6.25</v>
      </c>
      <c r="E592" s="5">
        <v>-50</v>
      </c>
      <c r="F592" s="5">
        <v>6.7</v>
      </c>
      <c r="G592" s="5">
        <v>6.7</v>
      </c>
    </row>
    <row r="593" spans="1:7">
      <c r="A593" s="4">
        <v>1391</v>
      </c>
      <c r="B593" s="5">
        <v>6.72</v>
      </c>
      <c r="C593" s="5">
        <v>7.16</v>
      </c>
      <c r="D593" s="5">
        <v>6.29</v>
      </c>
      <c r="E593" s="5">
        <v>-50</v>
      </c>
      <c r="F593" s="5">
        <v>6.72</v>
      </c>
      <c r="G593" s="5">
        <v>6.72</v>
      </c>
    </row>
    <row r="594" spans="1:7">
      <c r="A594" s="4">
        <v>1392</v>
      </c>
      <c r="B594" s="5">
        <v>6.73</v>
      </c>
      <c r="C594" s="5">
        <v>7.15</v>
      </c>
      <c r="D594" s="5">
        <v>6.31</v>
      </c>
      <c r="E594" s="5">
        <v>-50</v>
      </c>
      <c r="F594" s="5">
        <v>6.73</v>
      </c>
      <c r="G594" s="5">
        <v>6.73</v>
      </c>
    </row>
    <row r="595" spans="1:7">
      <c r="A595" s="4">
        <v>1393</v>
      </c>
      <c r="B595" s="5">
        <v>6.57</v>
      </c>
      <c r="C595" s="5">
        <v>7.09</v>
      </c>
      <c r="D595" s="5">
        <v>6.06</v>
      </c>
      <c r="E595" s="5">
        <v>-50</v>
      </c>
      <c r="F595" s="5">
        <v>6.57</v>
      </c>
      <c r="G595" s="5">
        <v>6.57</v>
      </c>
    </row>
    <row r="596" spans="1:7">
      <c r="A596" s="4">
        <v>1394</v>
      </c>
      <c r="B596" s="5">
        <v>6.94</v>
      </c>
      <c r="C596" s="5">
        <v>7.77</v>
      </c>
      <c r="D596" s="5">
        <v>6.11</v>
      </c>
      <c r="E596" s="5">
        <v>-50</v>
      </c>
      <c r="F596" s="5">
        <v>6.94</v>
      </c>
      <c r="G596" s="5">
        <v>6.94</v>
      </c>
    </row>
    <row r="597" spans="1:7">
      <c r="A597" s="4">
        <v>1395</v>
      </c>
      <c r="B597" s="5">
        <v>6.94</v>
      </c>
      <c r="C597" s="5">
        <v>7.76</v>
      </c>
      <c r="D597" s="5">
        <v>6.12</v>
      </c>
      <c r="E597" s="5">
        <v>-50</v>
      </c>
      <c r="F597" s="5">
        <v>6.94</v>
      </c>
      <c r="G597" s="5">
        <v>6.94</v>
      </c>
    </row>
    <row r="598" spans="1:7">
      <c r="A598" s="4">
        <v>1396</v>
      </c>
      <c r="B598" s="5">
        <v>6.95</v>
      </c>
      <c r="C598" s="5">
        <v>7.82</v>
      </c>
      <c r="D598" s="5">
        <v>6.07</v>
      </c>
      <c r="E598" s="5">
        <v>-50</v>
      </c>
      <c r="F598" s="5">
        <v>6.95</v>
      </c>
      <c r="G598" s="5">
        <v>6.95</v>
      </c>
    </row>
    <row r="599" spans="1:7">
      <c r="A599" s="4">
        <v>1397</v>
      </c>
      <c r="B599" s="5">
        <v>7.18</v>
      </c>
      <c r="C599" s="5">
        <v>8.11</v>
      </c>
      <c r="D599" s="5">
        <v>6.26</v>
      </c>
      <c r="E599" s="5">
        <v>-50</v>
      </c>
      <c r="F599" s="5">
        <v>7.18</v>
      </c>
      <c r="G599" s="5">
        <v>7.18</v>
      </c>
    </row>
    <row r="600" spans="1:7">
      <c r="A600" s="4">
        <v>1398</v>
      </c>
      <c r="B600" s="5">
        <v>7.4</v>
      </c>
      <c r="C600" s="5">
        <v>8.43</v>
      </c>
      <c r="D600" s="5">
        <v>6.37</v>
      </c>
      <c r="E600" s="5">
        <v>-50</v>
      </c>
      <c r="F600" s="5">
        <v>7.4</v>
      </c>
      <c r="G600" s="5">
        <v>7.4</v>
      </c>
    </row>
    <row r="601" spans="1:7">
      <c r="A601" s="4">
        <v>1399</v>
      </c>
      <c r="B601" s="5">
        <v>7.43</v>
      </c>
      <c r="C601" s="5">
        <v>8.5299999999999994</v>
      </c>
      <c r="D601" s="5">
        <v>6.33</v>
      </c>
      <c r="E601" s="5">
        <v>-50</v>
      </c>
      <c r="F601" s="5">
        <v>7.43</v>
      </c>
      <c r="G601" s="5">
        <v>7.43</v>
      </c>
    </row>
    <row r="602" spans="1:7">
      <c r="A602" s="4">
        <v>1400</v>
      </c>
      <c r="B602" s="5">
        <v>7.27</v>
      </c>
      <c r="C602" s="5">
        <v>8.3800000000000008</v>
      </c>
      <c r="D602" s="5">
        <v>6.17</v>
      </c>
      <c r="E602" s="5">
        <v>-50</v>
      </c>
      <c r="F602" s="5">
        <v>7.27</v>
      </c>
      <c r="G602" s="5">
        <v>7.27</v>
      </c>
    </row>
    <row r="603" spans="1:7">
      <c r="A603" s="4">
        <v>1401</v>
      </c>
      <c r="B603" s="5">
        <v>7.19</v>
      </c>
      <c r="C603" s="5">
        <v>8.34</v>
      </c>
      <c r="D603" s="5">
        <v>6.03</v>
      </c>
      <c r="E603" s="5">
        <v>-50</v>
      </c>
      <c r="F603" s="5">
        <v>7.19</v>
      </c>
      <c r="G603" s="5">
        <v>7.19</v>
      </c>
    </row>
    <row r="604" spans="1:7">
      <c r="A604" s="4">
        <v>1402</v>
      </c>
      <c r="B604" s="5">
        <v>7.21</v>
      </c>
      <c r="C604" s="5">
        <v>8.3699999999999992</v>
      </c>
      <c r="D604" s="5">
        <v>6.05</v>
      </c>
      <c r="E604" s="5">
        <v>-50</v>
      </c>
      <c r="F604" s="5">
        <v>7.21</v>
      </c>
      <c r="G604" s="5">
        <v>7.21</v>
      </c>
    </row>
    <row r="605" spans="1:7">
      <c r="A605" s="4">
        <v>1403</v>
      </c>
      <c r="B605" s="5">
        <v>7.18</v>
      </c>
      <c r="C605" s="5">
        <v>8.44</v>
      </c>
      <c r="D605" s="5">
        <v>5.91</v>
      </c>
      <c r="E605" s="5">
        <v>-50</v>
      </c>
      <c r="F605" s="5">
        <v>7.18</v>
      </c>
      <c r="G605" s="5">
        <v>7.18</v>
      </c>
    </row>
    <row r="606" spans="1:7">
      <c r="A606" s="4">
        <v>1404</v>
      </c>
      <c r="B606" s="5">
        <v>6.98</v>
      </c>
      <c r="C606" s="5">
        <v>8.4700000000000006</v>
      </c>
      <c r="D606" s="5">
        <v>5.49</v>
      </c>
      <c r="E606" s="5">
        <v>-50</v>
      </c>
      <c r="F606" s="5">
        <v>6.98</v>
      </c>
      <c r="G606" s="5">
        <v>6.98</v>
      </c>
    </row>
    <row r="607" spans="1:7">
      <c r="A607" s="4">
        <v>1405</v>
      </c>
      <c r="B607" s="5">
        <v>7.07</v>
      </c>
      <c r="C607" s="5">
        <v>8.44</v>
      </c>
      <c r="D607" s="5">
        <v>5.7</v>
      </c>
      <c r="E607" s="5">
        <v>-50</v>
      </c>
      <c r="F607" s="5">
        <v>7.07</v>
      </c>
      <c r="G607" s="5">
        <v>7.07</v>
      </c>
    </row>
    <row r="608" spans="1:7">
      <c r="A608" s="4">
        <v>1406</v>
      </c>
      <c r="B608" s="5">
        <v>7.07</v>
      </c>
      <c r="C608" s="5">
        <v>8.3000000000000007</v>
      </c>
      <c r="D608" s="5">
        <v>5.83</v>
      </c>
      <c r="E608" s="5">
        <v>-50</v>
      </c>
      <c r="F608" s="5">
        <v>7.07</v>
      </c>
      <c r="G608" s="5">
        <v>7.07</v>
      </c>
    </row>
    <row r="609" spans="1:7">
      <c r="A609" s="4">
        <v>1407</v>
      </c>
      <c r="B609" s="5">
        <v>7.07</v>
      </c>
      <c r="C609" s="5">
        <v>8.23</v>
      </c>
      <c r="D609" s="5">
        <v>5.91</v>
      </c>
      <c r="E609" s="5">
        <v>-50</v>
      </c>
      <c r="F609" s="5">
        <v>7.07</v>
      </c>
      <c r="G609" s="5">
        <v>7.07</v>
      </c>
    </row>
    <row r="610" spans="1:7">
      <c r="A610" s="4">
        <v>1408</v>
      </c>
      <c r="B610" s="5">
        <v>7.07</v>
      </c>
      <c r="C610" s="5">
        <v>8.14</v>
      </c>
      <c r="D610" s="5">
        <v>6</v>
      </c>
      <c r="E610" s="5">
        <v>-50</v>
      </c>
      <c r="F610" s="5">
        <v>7.07</v>
      </c>
      <c r="G610" s="5">
        <v>7.07</v>
      </c>
    </row>
    <row r="611" spans="1:7">
      <c r="A611" s="4">
        <v>1409</v>
      </c>
      <c r="B611" s="5">
        <v>7.06</v>
      </c>
      <c r="C611" s="5">
        <v>8.0500000000000007</v>
      </c>
      <c r="D611" s="5">
        <v>6.08</v>
      </c>
      <c r="E611" s="5">
        <v>-50</v>
      </c>
      <c r="F611" s="5">
        <v>7.06</v>
      </c>
      <c r="G611" s="5">
        <v>7.06</v>
      </c>
    </row>
    <row r="612" spans="1:7">
      <c r="A612" s="4">
        <v>1410</v>
      </c>
      <c r="B612" s="5">
        <v>7.08</v>
      </c>
      <c r="C612" s="5">
        <v>7.99</v>
      </c>
      <c r="D612" s="5">
        <v>6.16</v>
      </c>
      <c r="E612" s="5">
        <v>-50</v>
      </c>
      <c r="F612" s="5">
        <v>7.08</v>
      </c>
      <c r="G612" s="5">
        <v>7.08</v>
      </c>
    </row>
    <row r="613" spans="1:7">
      <c r="A613" s="4">
        <v>1411</v>
      </c>
      <c r="B613" s="5">
        <v>7.1</v>
      </c>
      <c r="C613" s="5">
        <v>7.95</v>
      </c>
      <c r="D613" s="5">
        <v>6.24</v>
      </c>
      <c r="E613" s="5">
        <v>-50</v>
      </c>
      <c r="F613" s="5">
        <v>7.1</v>
      </c>
      <c r="G613" s="5">
        <v>7.1</v>
      </c>
    </row>
    <row r="614" spans="1:7">
      <c r="A614" s="4">
        <v>1412</v>
      </c>
      <c r="B614" s="5">
        <v>7.1</v>
      </c>
      <c r="C614" s="5">
        <v>7.9</v>
      </c>
      <c r="D614" s="5">
        <v>6.29</v>
      </c>
      <c r="E614" s="5">
        <v>-50</v>
      </c>
      <c r="F614" s="5">
        <v>7.1</v>
      </c>
      <c r="G614" s="5">
        <v>7.1</v>
      </c>
    </row>
    <row r="615" spans="1:7">
      <c r="A615" s="4">
        <v>1413</v>
      </c>
      <c r="B615" s="5">
        <v>7.1</v>
      </c>
      <c r="C615" s="5">
        <v>7.89</v>
      </c>
      <c r="D615" s="5">
        <v>6.32</v>
      </c>
      <c r="E615" s="5">
        <v>-50</v>
      </c>
      <c r="F615" s="5">
        <v>7.1</v>
      </c>
      <c r="G615" s="5">
        <v>7.1</v>
      </c>
    </row>
    <row r="616" spans="1:7">
      <c r="A616" s="4">
        <v>1414</v>
      </c>
      <c r="B616" s="5">
        <v>7.21</v>
      </c>
      <c r="C616" s="5">
        <v>7.99</v>
      </c>
      <c r="D616" s="5">
        <v>6.43</v>
      </c>
      <c r="E616" s="5">
        <v>-50</v>
      </c>
      <c r="F616" s="5">
        <v>7.21</v>
      </c>
      <c r="G616" s="5">
        <v>7.21</v>
      </c>
    </row>
    <row r="617" spans="1:7">
      <c r="A617" s="4">
        <v>1415</v>
      </c>
      <c r="B617" s="5">
        <v>7.15</v>
      </c>
      <c r="C617" s="5">
        <v>7.91</v>
      </c>
      <c r="D617" s="5">
        <v>6.38</v>
      </c>
      <c r="E617" s="5">
        <v>-50</v>
      </c>
      <c r="F617" s="5">
        <v>7.15</v>
      </c>
      <c r="G617" s="5">
        <v>7.15</v>
      </c>
    </row>
    <row r="618" spans="1:7">
      <c r="A618" s="4">
        <v>1416</v>
      </c>
      <c r="B618" s="5">
        <v>7.13</v>
      </c>
      <c r="C618" s="5">
        <v>7.86</v>
      </c>
      <c r="D618" s="5">
        <v>6.4</v>
      </c>
      <c r="E618" s="5">
        <v>-50</v>
      </c>
      <c r="F618" s="5">
        <v>7.13</v>
      </c>
      <c r="G618" s="5">
        <v>7.13</v>
      </c>
    </row>
    <row r="619" spans="1:7">
      <c r="A619" s="4">
        <v>1417</v>
      </c>
      <c r="B619" s="5">
        <v>7.1</v>
      </c>
      <c r="C619" s="5">
        <v>7.84</v>
      </c>
      <c r="D619" s="5">
        <v>6.36</v>
      </c>
      <c r="E619" s="5">
        <v>-50</v>
      </c>
      <c r="F619" s="5">
        <v>7.1</v>
      </c>
      <c r="G619" s="5">
        <v>7.1</v>
      </c>
    </row>
    <row r="620" spans="1:7">
      <c r="A620" s="4">
        <v>1418</v>
      </c>
      <c r="B620" s="5">
        <v>7.16</v>
      </c>
      <c r="C620" s="5">
        <v>7.9</v>
      </c>
      <c r="D620" s="5">
        <v>6.42</v>
      </c>
      <c r="E620" s="5">
        <v>-50</v>
      </c>
      <c r="F620" s="5">
        <v>7.16</v>
      </c>
      <c r="G620" s="5">
        <v>7.16</v>
      </c>
    </row>
    <row r="621" spans="1:7">
      <c r="A621" s="4">
        <v>1419</v>
      </c>
      <c r="B621" s="5">
        <v>7.11</v>
      </c>
      <c r="C621" s="5">
        <v>7.96</v>
      </c>
      <c r="D621" s="5">
        <v>6.26</v>
      </c>
      <c r="E621" s="5">
        <v>-50</v>
      </c>
      <c r="F621" s="5">
        <v>7.11</v>
      </c>
      <c r="G621" s="5">
        <v>7.11</v>
      </c>
    </row>
    <row r="622" spans="1:7">
      <c r="A622" s="4">
        <v>1420</v>
      </c>
      <c r="B622" s="5">
        <v>7.14</v>
      </c>
      <c r="C622" s="5">
        <v>7.93</v>
      </c>
      <c r="D622" s="5">
        <v>6.35</v>
      </c>
      <c r="E622" s="5">
        <v>-50</v>
      </c>
      <c r="F622" s="5">
        <v>7.14</v>
      </c>
      <c r="G622" s="5">
        <v>7.14</v>
      </c>
    </row>
    <row r="623" spans="1:7">
      <c r="A623" s="4">
        <v>1421</v>
      </c>
      <c r="B623" s="5">
        <v>7.13</v>
      </c>
      <c r="C623" s="5">
        <v>7.88</v>
      </c>
      <c r="D623" s="5">
        <v>6.37</v>
      </c>
      <c r="E623" s="5">
        <v>-50</v>
      </c>
      <c r="F623" s="5">
        <v>7.13</v>
      </c>
      <c r="G623" s="5">
        <v>7.13</v>
      </c>
    </row>
    <row r="624" spans="1:7">
      <c r="A624" s="4">
        <v>1422</v>
      </c>
      <c r="B624" s="5">
        <v>7.12</v>
      </c>
      <c r="C624" s="5">
        <v>7.88</v>
      </c>
      <c r="D624" s="5">
        <v>6.36</v>
      </c>
      <c r="E624" s="5">
        <v>-50</v>
      </c>
      <c r="F624" s="5">
        <v>7.12</v>
      </c>
      <c r="G624" s="5">
        <v>7.12</v>
      </c>
    </row>
    <row r="625" spans="1:7">
      <c r="A625" s="4">
        <v>1423</v>
      </c>
      <c r="B625" s="5">
        <v>7.14</v>
      </c>
      <c r="C625" s="5">
        <v>7.9</v>
      </c>
      <c r="D625" s="5">
        <v>6.38</v>
      </c>
      <c r="E625" s="5">
        <v>-50</v>
      </c>
      <c r="F625" s="5">
        <v>7.14</v>
      </c>
      <c r="G625" s="5">
        <v>7.14</v>
      </c>
    </row>
    <row r="626" spans="1:7">
      <c r="A626" s="4">
        <v>1424</v>
      </c>
      <c r="B626" s="5">
        <v>7.26</v>
      </c>
      <c r="C626" s="5">
        <v>8.0299999999999994</v>
      </c>
      <c r="D626" s="5">
        <v>6.49</v>
      </c>
      <c r="E626" s="5">
        <v>-50</v>
      </c>
      <c r="F626" s="5">
        <v>7.26</v>
      </c>
      <c r="G626" s="5">
        <v>7.26</v>
      </c>
    </row>
    <row r="627" spans="1:7">
      <c r="A627" s="4">
        <v>1425</v>
      </c>
      <c r="B627" s="5">
        <v>7.1</v>
      </c>
      <c r="C627" s="5">
        <v>7.71</v>
      </c>
      <c r="D627" s="5">
        <v>6.49</v>
      </c>
      <c r="E627" s="5">
        <v>-50</v>
      </c>
      <c r="F627" s="5">
        <v>7.1</v>
      </c>
      <c r="G627" s="5">
        <v>7.1</v>
      </c>
    </row>
    <row r="628" spans="1:7">
      <c r="A628" s="4">
        <v>1426</v>
      </c>
      <c r="B628" s="5">
        <v>7.08</v>
      </c>
      <c r="C628" s="5">
        <v>7.7</v>
      </c>
      <c r="D628" s="5">
        <v>6.45</v>
      </c>
      <c r="E628" s="5">
        <v>-50</v>
      </c>
      <c r="F628" s="5">
        <v>7.08</v>
      </c>
      <c r="G628" s="5">
        <v>7.08</v>
      </c>
    </row>
    <row r="629" spans="1:7">
      <c r="A629" s="4">
        <v>1427</v>
      </c>
      <c r="B629" s="5">
        <v>7.05</v>
      </c>
      <c r="C629" s="5">
        <v>7.68</v>
      </c>
      <c r="D629" s="5">
        <v>6.43</v>
      </c>
      <c r="E629" s="5">
        <v>-50</v>
      </c>
      <c r="F629" s="5">
        <v>7.05</v>
      </c>
      <c r="G629" s="5">
        <v>7.05</v>
      </c>
    </row>
    <row r="630" spans="1:7">
      <c r="A630" s="4">
        <v>1428</v>
      </c>
      <c r="B630" s="5">
        <v>6.91</v>
      </c>
      <c r="C630" s="5">
        <v>7.5</v>
      </c>
      <c r="D630" s="5">
        <v>6.31</v>
      </c>
      <c r="E630" s="5">
        <v>-50</v>
      </c>
      <c r="F630" s="5">
        <v>6.91</v>
      </c>
      <c r="G630" s="5">
        <v>6.91</v>
      </c>
    </row>
    <row r="631" spans="1:7">
      <c r="A631" s="4">
        <v>1429</v>
      </c>
      <c r="B631" s="5">
        <v>6.72</v>
      </c>
      <c r="C631" s="5">
        <v>7.26</v>
      </c>
      <c r="D631" s="5">
        <v>6.17</v>
      </c>
      <c r="E631" s="5">
        <v>-50</v>
      </c>
      <c r="F631" s="5">
        <v>6.72</v>
      </c>
      <c r="G631" s="5">
        <v>6.72</v>
      </c>
    </row>
    <row r="632" spans="1:7">
      <c r="A632" s="4">
        <v>1430</v>
      </c>
      <c r="B632" s="5">
        <v>6.71</v>
      </c>
      <c r="C632" s="5">
        <v>7.26</v>
      </c>
      <c r="D632" s="5">
        <v>6.17</v>
      </c>
      <c r="E632" s="5">
        <v>-50</v>
      </c>
      <c r="F632" s="5">
        <v>6.71</v>
      </c>
      <c r="G632" s="5">
        <v>6.71</v>
      </c>
    </row>
    <row r="633" spans="1:7">
      <c r="A633" s="4">
        <v>1431</v>
      </c>
      <c r="B633" s="5">
        <v>6.67</v>
      </c>
      <c r="C633" s="5">
        <v>7.24</v>
      </c>
      <c r="D633" s="5">
        <v>6.1</v>
      </c>
      <c r="E633" s="5">
        <v>-50</v>
      </c>
      <c r="F633" s="5">
        <v>6.67</v>
      </c>
      <c r="G633" s="5">
        <v>6.67</v>
      </c>
    </row>
    <row r="634" spans="1:7">
      <c r="A634" s="4">
        <v>1432</v>
      </c>
      <c r="B634" s="5">
        <v>6.56</v>
      </c>
      <c r="C634" s="5">
        <v>7.18</v>
      </c>
      <c r="D634" s="5">
        <v>5.94</v>
      </c>
      <c r="E634" s="5">
        <v>-50</v>
      </c>
      <c r="F634" s="5">
        <v>6.56</v>
      </c>
      <c r="G634" s="5">
        <v>6.56</v>
      </c>
    </row>
    <row r="635" spans="1:7">
      <c r="A635" s="4">
        <v>1433</v>
      </c>
      <c r="B635" s="5">
        <v>6.7</v>
      </c>
      <c r="C635" s="5">
        <v>7.32</v>
      </c>
      <c r="D635" s="5">
        <v>6.08</v>
      </c>
      <c r="E635" s="5">
        <v>-50</v>
      </c>
      <c r="F635" s="5">
        <v>6.7</v>
      </c>
      <c r="G635" s="5">
        <v>6.7</v>
      </c>
    </row>
    <row r="636" spans="1:7">
      <c r="A636" s="4">
        <v>1434</v>
      </c>
      <c r="B636" s="5">
        <v>6.75</v>
      </c>
      <c r="C636" s="5">
        <v>7.35</v>
      </c>
      <c r="D636" s="5">
        <v>6.15</v>
      </c>
      <c r="E636" s="5">
        <v>-50</v>
      </c>
      <c r="F636" s="5">
        <v>6.75</v>
      </c>
      <c r="G636" s="5">
        <v>6.75</v>
      </c>
    </row>
    <row r="637" spans="1:7">
      <c r="A637" s="4">
        <v>1435</v>
      </c>
      <c r="B637" s="5">
        <v>6.75</v>
      </c>
      <c r="C637" s="5">
        <v>7.35</v>
      </c>
      <c r="D637" s="5">
        <v>6.15</v>
      </c>
      <c r="E637" s="5">
        <v>-50</v>
      </c>
      <c r="F637" s="5">
        <v>6.75</v>
      </c>
      <c r="G637" s="5">
        <v>6.75</v>
      </c>
    </row>
    <row r="638" spans="1:7">
      <c r="A638" s="4">
        <v>1436</v>
      </c>
      <c r="B638" s="5">
        <v>6.84</v>
      </c>
      <c r="C638" s="5">
        <v>7.41</v>
      </c>
      <c r="D638" s="5">
        <v>6.26</v>
      </c>
      <c r="E638" s="5">
        <v>-50</v>
      </c>
      <c r="F638" s="5">
        <v>6.84</v>
      </c>
      <c r="G638" s="5">
        <v>6.84</v>
      </c>
    </row>
    <row r="639" spans="1:7">
      <c r="A639" s="4">
        <v>1437</v>
      </c>
      <c r="B639" s="5">
        <v>6.92</v>
      </c>
      <c r="C639" s="5">
        <v>7.53</v>
      </c>
      <c r="D639" s="5">
        <v>6.31</v>
      </c>
      <c r="E639" s="5">
        <v>-50</v>
      </c>
      <c r="F639" s="5">
        <v>6.92</v>
      </c>
      <c r="G639" s="5">
        <v>6.92</v>
      </c>
    </row>
    <row r="640" spans="1:7">
      <c r="A640" s="4">
        <v>1438</v>
      </c>
      <c r="B640" s="5">
        <v>6.94</v>
      </c>
      <c r="C640" s="5">
        <v>7.54</v>
      </c>
      <c r="D640" s="5">
        <v>6.33</v>
      </c>
      <c r="E640" s="5">
        <v>-50</v>
      </c>
      <c r="F640" s="5">
        <v>6.94</v>
      </c>
      <c r="G640" s="5">
        <v>6.94</v>
      </c>
    </row>
    <row r="641" spans="1:7">
      <c r="A641" s="4">
        <v>1439</v>
      </c>
      <c r="B641" s="5">
        <v>6.84</v>
      </c>
      <c r="C641" s="5">
        <v>7.43</v>
      </c>
      <c r="D641" s="5">
        <v>6.25</v>
      </c>
      <c r="E641" s="5">
        <v>-50</v>
      </c>
      <c r="F641" s="5">
        <v>6.84</v>
      </c>
      <c r="G641" s="5">
        <v>6.84</v>
      </c>
    </row>
    <row r="642" spans="1:7">
      <c r="A642" s="4">
        <v>1440</v>
      </c>
      <c r="B642" s="5">
        <v>6.91</v>
      </c>
      <c r="C642" s="5">
        <v>7.51</v>
      </c>
      <c r="D642" s="5">
        <v>6.31</v>
      </c>
      <c r="E642" s="5">
        <v>-50</v>
      </c>
      <c r="F642" s="5">
        <v>6.91</v>
      </c>
      <c r="G642" s="5">
        <v>6.91</v>
      </c>
    </row>
    <row r="643" spans="1:7">
      <c r="A643" s="4">
        <v>1441</v>
      </c>
      <c r="B643" s="5">
        <v>6.83</v>
      </c>
      <c r="C643" s="5">
        <v>7.43</v>
      </c>
      <c r="D643" s="5">
        <v>6.23</v>
      </c>
      <c r="E643" s="5">
        <v>-50</v>
      </c>
      <c r="F643" s="5">
        <v>6.83</v>
      </c>
      <c r="G643" s="5">
        <v>6.83</v>
      </c>
    </row>
    <row r="644" spans="1:7">
      <c r="A644" s="4">
        <v>1442</v>
      </c>
      <c r="B644" s="5">
        <v>6.77</v>
      </c>
      <c r="C644" s="5">
        <v>7.37</v>
      </c>
      <c r="D644" s="5">
        <v>6.17</v>
      </c>
      <c r="E644" s="5">
        <v>-50</v>
      </c>
      <c r="F644" s="5">
        <v>6.77</v>
      </c>
      <c r="G644" s="5">
        <v>6.77</v>
      </c>
    </row>
    <row r="645" spans="1:7">
      <c r="A645" s="4">
        <v>1443</v>
      </c>
      <c r="B645" s="5">
        <v>6.68</v>
      </c>
      <c r="C645" s="5">
        <v>7.32</v>
      </c>
      <c r="D645" s="5">
        <v>6.04</v>
      </c>
      <c r="E645" s="5">
        <v>-50</v>
      </c>
      <c r="F645" s="5">
        <v>6.68</v>
      </c>
      <c r="G645" s="5">
        <v>6.68</v>
      </c>
    </row>
    <row r="646" spans="1:7">
      <c r="A646" s="4">
        <v>1444</v>
      </c>
      <c r="B646" s="5">
        <v>6.57</v>
      </c>
      <c r="C646" s="5">
        <v>7.25</v>
      </c>
      <c r="D646" s="5">
        <v>5.9</v>
      </c>
      <c r="E646" s="5">
        <v>-50</v>
      </c>
      <c r="F646" s="5">
        <v>6.57</v>
      </c>
      <c r="G646" s="5">
        <v>6.57</v>
      </c>
    </row>
    <row r="647" spans="1:7">
      <c r="A647" s="4">
        <v>1445</v>
      </c>
      <c r="B647" s="5">
        <v>6.45</v>
      </c>
      <c r="C647" s="5">
        <v>7.14</v>
      </c>
      <c r="D647" s="5">
        <v>5.76</v>
      </c>
      <c r="E647" s="5">
        <v>-50</v>
      </c>
      <c r="F647" s="5">
        <v>6.45</v>
      </c>
      <c r="G647" s="5">
        <v>6.45</v>
      </c>
    </row>
    <row r="648" spans="1:7">
      <c r="A648" s="4">
        <v>1446</v>
      </c>
      <c r="B648" s="5">
        <v>6.47</v>
      </c>
      <c r="C648" s="5">
        <v>7.19</v>
      </c>
      <c r="D648" s="5">
        <v>5.75</v>
      </c>
      <c r="E648" s="5">
        <v>-50</v>
      </c>
      <c r="F648" s="5">
        <v>6.47</v>
      </c>
      <c r="G648" s="5">
        <v>6.47</v>
      </c>
    </row>
    <row r="649" spans="1:7">
      <c r="A649" s="4">
        <v>1447</v>
      </c>
      <c r="B649" s="5">
        <v>6.43</v>
      </c>
      <c r="C649" s="5">
        <v>7.16</v>
      </c>
      <c r="D649" s="5">
        <v>5.71</v>
      </c>
      <c r="E649" s="5">
        <v>-50</v>
      </c>
      <c r="F649" s="5">
        <v>6.43</v>
      </c>
      <c r="G649" s="5">
        <v>6.43</v>
      </c>
    </row>
    <row r="650" spans="1:7">
      <c r="A650" s="4">
        <v>1448</v>
      </c>
      <c r="B650" s="5">
        <v>6.47</v>
      </c>
      <c r="C650" s="5">
        <v>7.18</v>
      </c>
      <c r="D650" s="5">
        <v>5.75</v>
      </c>
      <c r="E650" s="5">
        <v>-50</v>
      </c>
      <c r="F650" s="5">
        <v>6.47</v>
      </c>
      <c r="G650" s="5">
        <v>6.47</v>
      </c>
    </row>
    <row r="651" spans="1:7">
      <c r="A651" s="4">
        <v>1449</v>
      </c>
      <c r="B651" s="5">
        <v>6.41</v>
      </c>
      <c r="C651" s="5">
        <v>7.09</v>
      </c>
      <c r="D651" s="5">
        <v>5.72</v>
      </c>
      <c r="E651" s="5">
        <v>-50</v>
      </c>
      <c r="F651" s="5">
        <v>6.41</v>
      </c>
      <c r="G651" s="5">
        <v>6.41</v>
      </c>
    </row>
    <row r="652" spans="1:7">
      <c r="A652" s="4">
        <v>1450</v>
      </c>
      <c r="B652" s="5">
        <v>6.56</v>
      </c>
      <c r="C652" s="5">
        <v>7.24</v>
      </c>
      <c r="D652" s="5">
        <v>5.87</v>
      </c>
      <c r="E652" s="5">
        <v>-50</v>
      </c>
      <c r="F652" s="5">
        <v>6.56</v>
      </c>
      <c r="G652" s="5">
        <v>6.56</v>
      </c>
    </row>
    <row r="653" spans="1:7">
      <c r="A653" s="4">
        <v>1451</v>
      </c>
      <c r="B653" s="5">
        <v>6.46</v>
      </c>
      <c r="C653" s="5">
        <v>7.09</v>
      </c>
      <c r="D653" s="5">
        <v>5.82</v>
      </c>
      <c r="E653" s="5">
        <v>-50</v>
      </c>
      <c r="F653" s="5">
        <v>6.46</v>
      </c>
      <c r="G653" s="5">
        <v>6.46</v>
      </c>
    </row>
    <row r="654" spans="1:7">
      <c r="A654" s="4">
        <v>1452</v>
      </c>
      <c r="B654" s="5">
        <v>6.45</v>
      </c>
      <c r="C654" s="5">
        <v>7.07</v>
      </c>
      <c r="D654" s="5">
        <v>5.83</v>
      </c>
      <c r="E654" s="5">
        <v>-50</v>
      </c>
      <c r="F654" s="5">
        <v>6.45</v>
      </c>
      <c r="G654" s="5">
        <v>6.45</v>
      </c>
    </row>
    <row r="655" spans="1:7">
      <c r="A655" s="4">
        <v>1453</v>
      </c>
      <c r="B655" s="5">
        <v>6.47</v>
      </c>
      <c r="C655" s="5">
        <v>7.08</v>
      </c>
      <c r="D655" s="5">
        <v>5.86</v>
      </c>
      <c r="E655" s="5">
        <v>-50</v>
      </c>
      <c r="F655" s="5">
        <v>6.47</v>
      </c>
      <c r="G655" s="5">
        <v>6.47</v>
      </c>
    </row>
    <row r="656" spans="1:7">
      <c r="A656" s="4">
        <v>1454</v>
      </c>
      <c r="B656" s="5">
        <v>6.42</v>
      </c>
      <c r="C656" s="5">
        <v>7.04</v>
      </c>
      <c r="D656" s="5">
        <v>5.8</v>
      </c>
      <c r="E656" s="5">
        <v>-50</v>
      </c>
      <c r="F656" s="5">
        <v>6.42</v>
      </c>
      <c r="G656" s="5">
        <v>6.42</v>
      </c>
    </row>
    <row r="657" spans="1:7">
      <c r="A657" s="4">
        <v>1455</v>
      </c>
      <c r="B657" s="5">
        <v>6.38</v>
      </c>
      <c r="C657" s="5">
        <v>7.02</v>
      </c>
      <c r="D657" s="5">
        <v>5.74</v>
      </c>
      <c r="E657" s="5">
        <v>-50</v>
      </c>
      <c r="F657" s="5">
        <v>6.38</v>
      </c>
      <c r="G657" s="5">
        <v>6.38</v>
      </c>
    </row>
    <row r="658" spans="1:7">
      <c r="A658" s="4">
        <v>1456</v>
      </c>
      <c r="B658" s="5">
        <v>6.33</v>
      </c>
      <c r="C658" s="5">
        <v>6.99</v>
      </c>
      <c r="D658" s="5">
        <v>5.67</v>
      </c>
      <c r="E658" s="5">
        <v>-50</v>
      </c>
      <c r="F658" s="5">
        <v>6.33</v>
      </c>
      <c r="G658" s="5">
        <v>6.33</v>
      </c>
    </row>
    <row r="659" spans="1:7">
      <c r="A659" s="4">
        <v>1457</v>
      </c>
      <c r="B659" s="5">
        <v>6.22</v>
      </c>
      <c r="C659" s="5">
        <v>6.92</v>
      </c>
      <c r="D659" s="5">
        <v>5.52</v>
      </c>
      <c r="E659" s="5">
        <v>-50</v>
      </c>
      <c r="F659" s="5">
        <v>6.22</v>
      </c>
      <c r="G659" s="5">
        <v>6.22</v>
      </c>
    </row>
    <row r="660" spans="1:7">
      <c r="A660" s="4">
        <v>1458</v>
      </c>
      <c r="B660" s="5">
        <v>6.2</v>
      </c>
      <c r="C660" s="5">
        <v>6.91</v>
      </c>
      <c r="D660" s="5">
        <v>5.49</v>
      </c>
      <c r="E660" s="5">
        <v>-50</v>
      </c>
      <c r="F660" s="5">
        <v>6.2</v>
      </c>
      <c r="G660" s="5">
        <v>6.2</v>
      </c>
    </row>
    <row r="661" spans="1:7">
      <c r="A661" s="4">
        <v>1459</v>
      </c>
      <c r="B661" s="5">
        <v>6.32</v>
      </c>
      <c r="C661" s="5">
        <v>7.03</v>
      </c>
      <c r="D661" s="5">
        <v>5.6</v>
      </c>
      <c r="E661" s="5">
        <v>-50</v>
      </c>
      <c r="F661" s="5">
        <v>6.32</v>
      </c>
      <c r="G661" s="5">
        <v>6.32</v>
      </c>
    </row>
    <row r="662" spans="1:7">
      <c r="A662" s="4">
        <v>1460</v>
      </c>
      <c r="B662" s="5">
        <v>6.34</v>
      </c>
      <c r="C662" s="5">
        <v>7.1</v>
      </c>
      <c r="D662" s="5">
        <v>5.59</v>
      </c>
      <c r="E662" s="5">
        <v>-50</v>
      </c>
      <c r="F662" s="5">
        <v>6.34</v>
      </c>
      <c r="G662" s="5">
        <v>6.34</v>
      </c>
    </row>
    <row r="663" spans="1:7">
      <c r="A663" s="4">
        <v>1461</v>
      </c>
      <c r="B663" s="5">
        <v>6.4</v>
      </c>
      <c r="C663" s="5">
        <v>7.12</v>
      </c>
      <c r="D663" s="5">
        <v>5.68</v>
      </c>
      <c r="E663" s="5">
        <v>-50</v>
      </c>
      <c r="F663" s="5">
        <v>6.4</v>
      </c>
      <c r="G663" s="5">
        <v>6.4</v>
      </c>
    </row>
    <row r="664" spans="1:7">
      <c r="A664" s="4">
        <v>1462</v>
      </c>
      <c r="B664" s="5">
        <v>6.34</v>
      </c>
      <c r="C664" s="5">
        <v>7.09</v>
      </c>
      <c r="D664" s="5">
        <v>5.58</v>
      </c>
      <c r="E664" s="5">
        <v>-50</v>
      </c>
      <c r="F664" s="5">
        <v>6.34</v>
      </c>
      <c r="G664" s="5">
        <v>6.34</v>
      </c>
    </row>
    <row r="665" spans="1:7">
      <c r="A665" s="4">
        <v>1463</v>
      </c>
      <c r="B665" s="5">
        <v>6.23</v>
      </c>
      <c r="C665" s="5">
        <v>7.12</v>
      </c>
      <c r="D665" s="5">
        <v>5.35</v>
      </c>
      <c r="E665" s="5">
        <v>-50</v>
      </c>
      <c r="F665" s="5">
        <v>6.23</v>
      </c>
      <c r="G665" s="5">
        <v>6.23</v>
      </c>
    </row>
    <row r="666" spans="1:7">
      <c r="A666" s="4">
        <v>1464</v>
      </c>
      <c r="B666" s="5">
        <v>6.1</v>
      </c>
      <c r="C666" s="5">
        <v>6.97</v>
      </c>
      <c r="D666" s="5">
        <v>5.24</v>
      </c>
      <c r="E666" s="5">
        <v>-50</v>
      </c>
      <c r="F666" s="5">
        <v>6.1</v>
      </c>
      <c r="G666" s="5">
        <v>6.1</v>
      </c>
    </row>
    <row r="667" spans="1:7">
      <c r="A667" s="4">
        <v>1465</v>
      </c>
      <c r="B667" s="5">
        <v>6.04</v>
      </c>
      <c r="C667" s="5">
        <v>6.81</v>
      </c>
      <c r="D667" s="5">
        <v>5.28</v>
      </c>
      <c r="E667" s="5">
        <v>-50</v>
      </c>
      <c r="F667" s="5">
        <v>6.04</v>
      </c>
      <c r="G667" s="5">
        <v>6.04</v>
      </c>
    </row>
    <row r="668" spans="1:7">
      <c r="A668" s="4">
        <v>1466</v>
      </c>
      <c r="B668" s="5">
        <v>5.99</v>
      </c>
      <c r="C668" s="5">
        <v>6.73</v>
      </c>
      <c r="D668" s="5">
        <v>5.26</v>
      </c>
      <c r="E668" s="5">
        <v>-50</v>
      </c>
      <c r="F668" s="5">
        <v>5.99</v>
      </c>
      <c r="G668" s="5">
        <v>5.99</v>
      </c>
    </row>
    <row r="669" spans="1:7">
      <c r="A669" s="4">
        <v>1467</v>
      </c>
      <c r="B669" s="5">
        <v>5.95</v>
      </c>
      <c r="C669" s="5">
        <v>6.69</v>
      </c>
      <c r="D669" s="5">
        <v>5.21</v>
      </c>
      <c r="E669" s="5">
        <v>-50</v>
      </c>
      <c r="F669" s="5">
        <v>5.95</v>
      </c>
      <c r="G669" s="5">
        <v>5.95</v>
      </c>
    </row>
    <row r="670" spans="1:7">
      <c r="A670" s="4">
        <v>1468</v>
      </c>
      <c r="B670" s="5">
        <v>5.88</v>
      </c>
      <c r="C670" s="5">
        <v>6.48</v>
      </c>
      <c r="D670" s="5">
        <v>5.27</v>
      </c>
      <c r="E670" s="5">
        <v>-50</v>
      </c>
      <c r="F670" s="5">
        <v>5.88</v>
      </c>
      <c r="G670" s="5">
        <v>5.88</v>
      </c>
    </row>
    <row r="671" spans="1:7">
      <c r="A671" s="4">
        <v>1469</v>
      </c>
      <c r="B671" s="5">
        <v>5.99</v>
      </c>
      <c r="C671" s="5">
        <v>6.63</v>
      </c>
      <c r="D671" s="5">
        <v>5.36</v>
      </c>
      <c r="E671" s="5">
        <v>-50</v>
      </c>
      <c r="F671" s="5">
        <v>5.99</v>
      </c>
      <c r="G671" s="5">
        <v>5.99</v>
      </c>
    </row>
    <row r="672" spans="1:7">
      <c r="A672" s="4">
        <v>1470</v>
      </c>
      <c r="B672" s="5">
        <v>6.13</v>
      </c>
      <c r="C672" s="5">
        <v>6.84</v>
      </c>
      <c r="D672" s="5">
        <v>5.42</v>
      </c>
      <c r="E672" s="5">
        <v>-50</v>
      </c>
      <c r="F672" s="5">
        <v>6.13</v>
      </c>
      <c r="G672" s="5">
        <v>6.13</v>
      </c>
    </row>
    <row r="673" spans="1:7">
      <c r="A673" s="4">
        <v>1471</v>
      </c>
      <c r="B673" s="5">
        <v>6.09</v>
      </c>
      <c r="C673" s="5">
        <v>6.85</v>
      </c>
      <c r="D673" s="5">
        <v>5.33</v>
      </c>
      <c r="E673" s="5">
        <v>-50</v>
      </c>
      <c r="F673" s="5">
        <v>6.09</v>
      </c>
      <c r="G673" s="5">
        <v>6.09</v>
      </c>
    </row>
    <row r="674" spans="1:7">
      <c r="A674" s="4">
        <v>1472</v>
      </c>
      <c r="B674" s="5">
        <v>6.23</v>
      </c>
      <c r="C674" s="5">
        <v>7.11</v>
      </c>
      <c r="D674" s="5">
        <v>5.35</v>
      </c>
      <c r="E674" s="5">
        <v>-50</v>
      </c>
      <c r="F674" s="5">
        <v>6.23</v>
      </c>
      <c r="G674" s="5">
        <v>6.23</v>
      </c>
    </row>
    <row r="675" spans="1:7">
      <c r="A675" s="4">
        <v>1473</v>
      </c>
      <c r="B675" s="5">
        <v>6.24</v>
      </c>
      <c r="C675" s="5">
        <v>7.12</v>
      </c>
      <c r="D675" s="5">
        <v>5.36</v>
      </c>
      <c r="E675" s="5">
        <v>-50</v>
      </c>
      <c r="F675" s="5">
        <v>6.24</v>
      </c>
      <c r="G675" s="5">
        <v>6.24</v>
      </c>
    </row>
    <row r="676" spans="1:7">
      <c r="A676" s="4">
        <v>1474</v>
      </c>
      <c r="B676" s="5">
        <v>6.36</v>
      </c>
      <c r="C676" s="5">
        <v>7.19</v>
      </c>
      <c r="D676" s="5">
        <v>5.52</v>
      </c>
      <c r="E676" s="5">
        <v>-50</v>
      </c>
      <c r="F676" s="5">
        <v>6.36</v>
      </c>
      <c r="G676" s="5">
        <v>6.36</v>
      </c>
    </row>
    <row r="677" spans="1:7">
      <c r="A677" s="4">
        <v>1475</v>
      </c>
      <c r="B677" s="5">
        <v>6.52</v>
      </c>
      <c r="C677" s="5">
        <v>7.32</v>
      </c>
      <c r="D677" s="5">
        <v>5.72</v>
      </c>
      <c r="E677" s="5">
        <v>-50</v>
      </c>
      <c r="F677" s="5">
        <v>6.52</v>
      </c>
      <c r="G677" s="5">
        <v>6.52</v>
      </c>
    </row>
    <row r="678" spans="1:7">
      <c r="A678" s="4">
        <v>1476</v>
      </c>
      <c r="B678" s="5">
        <v>6.57</v>
      </c>
      <c r="C678" s="5">
        <v>7.29</v>
      </c>
      <c r="D678" s="5">
        <v>5.85</v>
      </c>
      <c r="E678" s="5">
        <v>-50</v>
      </c>
      <c r="F678" s="5">
        <v>6.57</v>
      </c>
      <c r="G678" s="5">
        <v>6.57</v>
      </c>
    </row>
    <row r="679" spans="1:7">
      <c r="A679" s="4">
        <v>1477</v>
      </c>
      <c r="B679" s="5">
        <v>6.56</v>
      </c>
      <c r="C679" s="5">
        <v>7.25</v>
      </c>
      <c r="D679" s="5">
        <v>5.86</v>
      </c>
      <c r="E679" s="5">
        <v>-50</v>
      </c>
      <c r="F679" s="5">
        <v>6.56</v>
      </c>
      <c r="G679" s="5">
        <v>6.56</v>
      </c>
    </row>
    <row r="680" spans="1:7">
      <c r="A680" s="4">
        <v>1478</v>
      </c>
      <c r="B680" s="5">
        <v>6.62</v>
      </c>
      <c r="C680" s="5">
        <v>7.31</v>
      </c>
      <c r="D680" s="5">
        <v>5.93</v>
      </c>
      <c r="E680" s="5">
        <v>-50</v>
      </c>
      <c r="F680" s="5">
        <v>6.62</v>
      </c>
      <c r="G680" s="5">
        <v>6.62</v>
      </c>
    </row>
    <row r="681" spans="1:7">
      <c r="A681" s="4">
        <v>1479</v>
      </c>
      <c r="B681" s="5">
        <v>6.56</v>
      </c>
      <c r="C681" s="5">
        <v>7.26</v>
      </c>
      <c r="D681" s="5">
        <v>5.86</v>
      </c>
      <c r="E681" s="5">
        <v>-50</v>
      </c>
      <c r="F681" s="5">
        <v>6.56</v>
      </c>
      <c r="G681" s="5">
        <v>6.56</v>
      </c>
    </row>
    <row r="682" spans="1:7">
      <c r="A682" s="4">
        <v>1480</v>
      </c>
      <c r="B682" s="5">
        <v>6.64</v>
      </c>
      <c r="C682" s="5">
        <v>7.41</v>
      </c>
      <c r="D682" s="5">
        <v>5.88</v>
      </c>
      <c r="E682" s="5">
        <v>-50</v>
      </c>
      <c r="F682" s="5">
        <v>6.64</v>
      </c>
      <c r="G682" s="5">
        <v>6.64</v>
      </c>
    </row>
    <row r="683" spans="1:7">
      <c r="A683" s="4">
        <v>1481</v>
      </c>
      <c r="B683" s="5">
        <v>6.6</v>
      </c>
      <c r="C683" s="5">
        <v>7.43</v>
      </c>
      <c r="D683" s="5">
        <v>5.77</v>
      </c>
      <c r="E683" s="5">
        <v>-50</v>
      </c>
      <c r="F683" s="5">
        <v>6.6</v>
      </c>
      <c r="G683" s="5">
        <v>6.6</v>
      </c>
    </row>
    <row r="684" spans="1:7">
      <c r="A684" s="4">
        <v>1482</v>
      </c>
      <c r="B684" s="5">
        <v>6.59</v>
      </c>
      <c r="C684" s="5">
        <v>7.39</v>
      </c>
      <c r="D684" s="5">
        <v>5.79</v>
      </c>
      <c r="E684" s="5">
        <v>-50</v>
      </c>
      <c r="F684" s="5">
        <v>6.59</v>
      </c>
      <c r="G684" s="5">
        <v>6.59</v>
      </c>
    </row>
    <row r="685" spans="1:7">
      <c r="A685" s="4">
        <v>1483</v>
      </c>
      <c r="B685" s="5">
        <v>6.58</v>
      </c>
      <c r="C685" s="5">
        <v>7.44</v>
      </c>
      <c r="D685" s="5">
        <v>5.71</v>
      </c>
      <c r="E685" s="5">
        <v>-50</v>
      </c>
      <c r="F685" s="5">
        <v>6.58</v>
      </c>
      <c r="G685" s="5">
        <v>6.58</v>
      </c>
    </row>
    <row r="686" spans="1:7">
      <c r="A686" s="4">
        <v>1484</v>
      </c>
      <c r="B686" s="5">
        <v>6.47</v>
      </c>
      <c r="C686" s="5">
        <v>7.34</v>
      </c>
      <c r="D686" s="5">
        <v>5.6</v>
      </c>
      <c r="E686" s="5">
        <v>-50</v>
      </c>
      <c r="F686" s="5">
        <v>6.47</v>
      </c>
      <c r="G686" s="5">
        <v>6.47</v>
      </c>
    </row>
    <row r="687" spans="1:7">
      <c r="A687" s="4">
        <v>1485</v>
      </c>
      <c r="B687" s="5">
        <v>6.55</v>
      </c>
      <c r="C687" s="5">
        <v>7.41</v>
      </c>
      <c r="D687" s="5">
        <v>5.69</v>
      </c>
      <c r="E687" s="5">
        <v>-50</v>
      </c>
      <c r="F687" s="5">
        <v>6.55</v>
      </c>
      <c r="G687" s="5">
        <v>6.55</v>
      </c>
    </row>
    <row r="688" spans="1:7">
      <c r="A688" s="4">
        <v>1486</v>
      </c>
      <c r="B688" s="5">
        <v>6.59</v>
      </c>
      <c r="C688" s="5">
        <v>7.39</v>
      </c>
      <c r="D688" s="5">
        <v>5.79</v>
      </c>
      <c r="E688" s="5">
        <v>-50</v>
      </c>
      <c r="F688" s="5">
        <v>6.59</v>
      </c>
      <c r="G688" s="5">
        <v>6.59</v>
      </c>
    </row>
    <row r="689" spans="1:7">
      <c r="A689" s="4">
        <v>1487</v>
      </c>
      <c r="B689" s="5">
        <v>6.53</v>
      </c>
      <c r="C689" s="5">
        <v>7.28</v>
      </c>
      <c r="D689" s="5">
        <v>5.77</v>
      </c>
      <c r="E689" s="5">
        <v>-50</v>
      </c>
      <c r="F689" s="5">
        <v>6.53</v>
      </c>
      <c r="G689" s="5">
        <v>6.53</v>
      </c>
    </row>
    <row r="690" spans="1:7">
      <c r="A690" s="4">
        <v>1488</v>
      </c>
      <c r="B690" s="5">
        <v>6.62</v>
      </c>
      <c r="C690" s="5">
        <v>7.32</v>
      </c>
      <c r="D690" s="5">
        <v>5.91</v>
      </c>
      <c r="E690" s="5">
        <v>-50</v>
      </c>
      <c r="F690" s="5">
        <v>6.62</v>
      </c>
      <c r="G690" s="5">
        <v>6.62</v>
      </c>
    </row>
    <row r="691" spans="1:7">
      <c r="A691" s="4">
        <v>1489</v>
      </c>
      <c r="B691" s="5">
        <v>6.52</v>
      </c>
      <c r="C691" s="5">
        <v>7.24</v>
      </c>
      <c r="D691" s="5">
        <v>5.8</v>
      </c>
      <c r="E691" s="5">
        <v>-50</v>
      </c>
      <c r="F691" s="5">
        <v>6.52</v>
      </c>
      <c r="G691" s="5">
        <v>6.52</v>
      </c>
    </row>
    <row r="692" spans="1:7">
      <c r="A692" s="4">
        <v>1490</v>
      </c>
      <c r="B692" s="5">
        <v>6.44</v>
      </c>
      <c r="C692" s="5">
        <v>7.15</v>
      </c>
      <c r="D692" s="5">
        <v>5.73</v>
      </c>
      <c r="E692" s="5">
        <v>-50</v>
      </c>
      <c r="F692" s="5">
        <v>6.44</v>
      </c>
      <c r="G692" s="5">
        <v>6.44</v>
      </c>
    </row>
    <row r="693" spans="1:7">
      <c r="A693" s="4">
        <v>1491</v>
      </c>
      <c r="B693" s="5">
        <v>6.41</v>
      </c>
      <c r="C693" s="5">
        <v>7.1</v>
      </c>
      <c r="D693" s="5">
        <v>5.72</v>
      </c>
      <c r="E693" s="5">
        <v>-50</v>
      </c>
      <c r="F693" s="5">
        <v>6.41</v>
      </c>
      <c r="G693" s="5">
        <v>6.41</v>
      </c>
    </row>
    <row r="694" spans="1:7">
      <c r="A694" s="4">
        <v>1492</v>
      </c>
      <c r="B694" s="5">
        <v>6.34</v>
      </c>
      <c r="C694" s="5">
        <v>7.03</v>
      </c>
      <c r="D694" s="5">
        <v>5.65</v>
      </c>
      <c r="E694" s="5">
        <v>-50</v>
      </c>
      <c r="F694" s="5">
        <v>6.34</v>
      </c>
      <c r="G694" s="5">
        <v>6.34</v>
      </c>
    </row>
    <row r="695" spans="1:7">
      <c r="A695" s="4">
        <v>1493</v>
      </c>
      <c r="B695" s="5">
        <v>6.33</v>
      </c>
      <c r="C695" s="5">
        <v>7.06</v>
      </c>
      <c r="D695" s="5">
        <v>5.6</v>
      </c>
      <c r="E695" s="5">
        <v>-50</v>
      </c>
      <c r="F695" s="5">
        <v>6.33</v>
      </c>
      <c r="G695" s="5">
        <v>6.33</v>
      </c>
    </row>
    <row r="696" spans="1:7">
      <c r="A696" s="4">
        <v>1494</v>
      </c>
      <c r="B696" s="5">
        <v>6.45</v>
      </c>
      <c r="C696" s="5">
        <v>7.19</v>
      </c>
      <c r="D696" s="5">
        <v>5.71</v>
      </c>
      <c r="E696" s="5">
        <v>-50</v>
      </c>
      <c r="F696" s="5">
        <v>6.45</v>
      </c>
      <c r="G696" s="5">
        <v>6.45</v>
      </c>
    </row>
    <row r="697" spans="1:7">
      <c r="A697" s="4">
        <v>1495</v>
      </c>
      <c r="B697" s="5">
        <v>6.45</v>
      </c>
      <c r="C697" s="5">
        <v>7.26</v>
      </c>
      <c r="D697" s="5">
        <v>5.63</v>
      </c>
      <c r="E697" s="5">
        <v>-50</v>
      </c>
      <c r="F697" s="5">
        <v>6.45</v>
      </c>
      <c r="G697" s="5">
        <v>6.45</v>
      </c>
    </row>
    <row r="698" spans="1:7">
      <c r="A698" s="4">
        <v>1496</v>
      </c>
      <c r="B698" s="5">
        <v>6.38</v>
      </c>
      <c r="C698" s="5">
        <v>7.26</v>
      </c>
      <c r="D698" s="5">
        <v>5.51</v>
      </c>
      <c r="E698" s="5">
        <v>-50</v>
      </c>
      <c r="F698" s="5">
        <v>6.38</v>
      </c>
      <c r="G698" s="5">
        <v>6.38</v>
      </c>
    </row>
    <row r="699" spans="1:7">
      <c r="A699" s="4">
        <v>1497</v>
      </c>
      <c r="B699" s="5">
        <v>6.36</v>
      </c>
      <c r="C699" s="5">
        <v>7.29</v>
      </c>
      <c r="D699" s="5">
        <v>5.42</v>
      </c>
      <c r="E699" s="5">
        <v>-50</v>
      </c>
      <c r="F699" s="5">
        <v>6.36</v>
      </c>
      <c r="G699" s="5">
        <v>6.36</v>
      </c>
    </row>
    <row r="700" spans="1:7">
      <c r="A700" s="4">
        <v>1498</v>
      </c>
      <c r="B700" s="5">
        <v>6.34</v>
      </c>
      <c r="C700" s="5">
        <v>7.36</v>
      </c>
      <c r="D700" s="5">
        <v>5.32</v>
      </c>
      <c r="E700" s="5">
        <v>-50</v>
      </c>
      <c r="F700" s="5">
        <v>6.34</v>
      </c>
      <c r="G700" s="5">
        <v>6.34</v>
      </c>
    </row>
    <row r="701" spans="1:7">
      <c r="A701" s="4">
        <v>1499</v>
      </c>
      <c r="B701" s="5">
        <v>6.3</v>
      </c>
      <c r="C701" s="5">
        <v>7.3</v>
      </c>
      <c r="D701" s="5">
        <v>5.3</v>
      </c>
      <c r="E701" s="5">
        <v>-50</v>
      </c>
      <c r="F701" s="5">
        <v>6.3</v>
      </c>
      <c r="G701" s="5">
        <v>6.3</v>
      </c>
    </row>
    <row r="702" spans="1:7">
      <c r="A702" s="4">
        <v>1500</v>
      </c>
      <c r="B702" s="5">
        <v>6.17</v>
      </c>
      <c r="C702" s="5">
        <v>7.17</v>
      </c>
      <c r="D702" s="5">
        <v>5.18</v>
      </c>
      <c r="E702" s="5">
        <v>-50</v>
      </c>
      <c r="F702" s="5">
        <v>6.17</v>
      </c>
      <c r="G702" s="5">
        <v>6.17</v>
      </c>
    </row>
    <row r="703" spans="1:7">
      <c r="A703" s="4">
        <v>1501</v>
      </c>
      <c r="B703" s="5">
        <v>6.07</v>
      </c>
      <c r="C703" s="5">
        <v>6.96</v>
      </c>
      <c r="D703" s="5">
        <v>5.19</v>
      </c>
      <c r="E703" s="5">
        <v>-50</v>
      </c>
      <c r="F703" s="5">
        <v>6.07</v>
      </c>
      <c r="G703" s="5">
        <v>6.07</v>
      </c>
    </row>
    <row r="704" spans="1:7">
      <c r="A704" s="4">
        <v>1502</v>
      </c>
      <c r="B704" s="5">
        <v>6.01</v>
      </c>
      <c r="C704" s="5">
        <v>6.85</v>
      </c>
      <c r="D704" s="5">
        <v>5.17</v>
      </c>
      <c r="E704" s="5">
        <v>-50</v>
      </c>
      <c r="F704" s="5">
        <v>6.01</v>
      </c>
      <c r="G704" s="5">
        <v>6.01</v>
      </c>
    </row>
    <row r="705" spans="1:7">
      <c r="A705" s="4">
        <v>1503</v>
      </c>
      <c r="B705" s="5">
        <v>5.8</v>
      </c>
      <c r="C705" s="5">
        <v>6.6</v>
      </c>
      <c r="D705" s="5">
        <v>5</v>
      </c>
      <c r="E705" s="5">
        <v>-50</v>
      </c>
      <c r="F705" s="5">
        <v>5.8</v>
      </c>
      <c r="G705" s="5">
        <v>5.8</v>
      </c>
    </row>
    <row r="706" spans="1:7">
      <c r="A706" s="4">
        <v>1504</v>
      </c>
      <c r="B706" s="5">
        <v>5.73</v>
      </c>
      <c r="C706" s="5">
        <v>6.55</v>
      </c>
      <c r="D706" s="5">
        <v>4.91</v>
      </c>
      <c r="E706" s="5">
        <v>-50</v>
      </c>
      <c r="F706" s="5">
        <v>5.73</v>
      </c>
      <c r="G706" s="5">
        <v>5.73</v>
      </c>
    </row>
    <row r="707" spans="1:7">
      <c r="A707" s="4">
        <v>1505</v>
      </c>
      <c r="B707" s="5">
        <v>5.68</v>
      </c>
      <c r="C707" s="5">
        <v>6.45</v>
      </c>
      <c r="D707" s="5">
        <v>4.92</v>
      </c>
      <c r="E707" s="5">
        <v>-50</v>
      </c>
      <c r="F707" s="5">
        <v>5.68</v>
      </c>
      <c r="G707" s="5">
        <v>5.68</v>
      </c>
    </row>
    <row r="708" spans="1:7">
      <c r="A708" s="4">
        <v>1506</v>
      </c>
      <c r="B708" s="5">
        <v>5.59</v>
      </c>
      <c r="C708" s="5">
        <v>6.28</v>
      </c>
      <c r="D708" s="5">
        <v>4.9000000000000004</v>
      </c>
      <c r="E708" s="5">
        <v>-50</v>
      </c>
      <c r="F708" s="5">
        <v>5.59</v>
      </c>
      <c r="G708" s="5">
        <v>5.59</v>
      </c>
    </row>
    <row r="709" spans="1:7">
      <c r="A709" s="4">
        <v>1507</v>
      </c>
      <c r="B709" s="5">
        <v>5.63</v>
      </c>
      <c r="C709" s="5">
        <v>6.31</v>
      </c>
      <c r="D709" s="5">
        <v>4.95</v>
      </c>
      <c r="E709" s="5">
        <v>-50</v>
      </c>
      <c r="F709" s="5">
        <v>5.63</v>
      </c>
      <c r="G709" s="5">
        <v>5.63</v>
      </c>
    </row>
    <row r="710" spans="1:7">
      <c r="A710" s="4">
        <v>1508</v>
      </c>
      <c r="B710" s="5">
        <v>5.62</v>
      </c>
      <c r="C710" s="5">
        <v>6.32</v>
      </c>
      <c r="D710" s="5">
        <v>4.92</v>
      </c>
      <c r="E710" s="5">
        <v>-50</v>
      </c>
      <c r="F710" s="5">
        <v>5.62</v>
      </c>
      <c r="G710" s="5">
        <v>5.62</v>
      </c>
    </row>
    <row r="711" spans="1:7">
      <c r="A711" s="4">
        <v>1509</v>
      </c>
      <c r="B711" s="5">
        <v>5.54</v>
      </c>
      <c r="C711" s="5">
        <v>6.21</v>
      </c>
      <c r="D711" s="5">
        <v>4.87</v>
      </c>
      <c r="E711" s="5">
        <v>-50</v>
      </c>
      <c r="F711" s="5">
        <v>5.54</v>
      </c>
      <c r="G711" s="5">
        <v>5.54</v>
      </c>
    </row>
    <row r="712" spans="1:7">
      <c r="A712" s="4">
        <v>1510</v>
      </c>
      <c r="B712" s="5">
        <v>5.56</v>
      </c>
      <c r="C712" s="5">
        <v>6.21</v>
      </c>
      <c r="D712" s="5">
        <v>4.91</v>
      </c>
      <c r="E712" s="5">
        <v>-50</v>
      </c>
      <c r="F712" s="5">
        <v>5.56</v>
      </c>
      <c r="G712" s="5">
        <v>5.56</v>
      </c>
    </row>
    <row r="713" spans="1:7">
      <c r="A713" s="4">
        <v>1511</v>
      </c>
      <c r="B713" s="5">
        <v>5.38</v>
      </c>
      <c r="C713" s="5">
        <v>5.95</v>
      </c>
      <c r="D713" s="5">
        <v>4.8099999999999996</v>
      </c>
      <c r="E713" s="5">
        <v>-50</v>
      </c>
      <c r="F713" s="5">
        <v>5.38</v>
      </c>
      <c r="G713" s="5">
        <v>5.38</v>
      </c>
    </row>
    <row r="714" spans="1:7">
      <c r="A714" s="4">
        <v>1512</v>
      </c>
      <c r="B714" s="5">
        <v>5.31</v>
      </c>
      <c r="C714" s="5">
        <v>5.8</v>
      </c>
      <c r="D714" s="5">
        <v>4.82</v>
      </c>
      <c r="E714" s="5">
        <v>-50</v>
      </c>
      <c r="F714" s="5">
        <v>5.31</v>
      </c>
      <c r="G714" s="5">
        <v>5.31</v>
      </c>
    </row>
    <row r="715" spans="1:7">
      <c r="A715" s="4">
        <v>1513</v>
      </c>
      <c r="B715" s="5">
        <v>5.32</v>
      </c>
      <c r="C715" s="5">
        <v>5.81</v>
      </c>
      <c r="D715" s="5">
        <v>4.83</v>
      </c>
      <c r="E715" s="5">
        <v>-50</v>
      </c>
      <c r="F715" s="5">
        <v>5.32</v>
      </c>
      <c r="G715" s="5">
        <v>5.32</v>
      </c>
    </row>
    <row r="716" spans="1:7">
      <c r="A716" s="4">
        <v>1514</v>
      </c>
      <c r="B716" s="5">
        <v>5.23</v>
      </c>
      <c r="C716" s="5">
        <v>5.66</v>
      </c>
      <c r="D716" s="5">
        <v>4.8</v>
      </c>
      <c r="E716" s="5">
        <v>-50</v>
      </c>
      <c r="F716" s="5">
        <v>5.23</v>
      </c>
      <c r="G716" s="5">
        <v>5.23</v>
      </c>
    </row>
    <row r="717" spans="1:7">
      <c r="A717" s="4">
        <v>1515</v>
      </c>
      <c r="B717" s="5">
        <v>5.26</v>
      </c>
      <c r="C717" s="5">
        <v>5.69</v>
      </c>
      <c r="D717" s="5">
        <v>4.84</v>
      </c>
      <c r="E717" s="5">
        <v>-50</v>
      </c>
      <c r="F717" s="5">
        <v>5.26</v>
      </c>
      <c r="G717" s="5">
        <v>5.26</v>
      </c>
    </row>
    <row r="718" spans="1:7">
      <c r="A718" s="4">
        <v>1516</v>
      </c>
      <c r="B718" s="5">
        <v>5.21</v>
      </c>
      <c r="C718" s="5">
        <v>5.62</v>
      </c>
      <c r="D718" s="5">
        <v>4.8</v>
      </c>
      <c r="E718" s="5">
        <v>-50</v>
      </c>
      <c r="F718" s="5">
        <v>5.21</v>
      </c>
      <c r="G718" s="5">
        <v>5.21</v>
      </c>
    </row>
    <row r="719" spans="1:7">
      <c r="A719" s="4">
        <v>1517</v>
      </c>
      <c r="B719" s="5">
        <v>5.16</v>
      </c>
      <c r="C719" s="5">
        <v>5.58</v>
      </c>
      <c r="D719" s="5">
        <v>4.75</v>
      </c>
      <c r="E719" s="5">
        <v>-50</v>
      </c>
      <c r="F719" s="5">
        <v>5.16</v>
      </c>
      <c r="G719" s="5">
        <v>5.16</v>
      </c>
    </row>
    <row r="720" spans="1:7">
      <c r="A720" s="4">
        <v>1518</v>
      </c>
      <c r="B720" s="5">
        <v>5.2</v>
      </c>
      <c r="C720" s="5">
        <v>5.56</v>
      </c>
      <c r="D720" s="5">
        <v>4.84</v>
      </c>
      <c r="E720" s="5">
        <v>-50</v>
      </c>
      <c r="F720" s="5">
        <v>5.2</v>
      </c>
      <c r="G720" s="5">
        <v>5.2</v>
      </c>
    </row>
    <row r="721" spans="1:7">
      <c r="A721" s="4">
        <v>1519</v>
      </c>
      <c r="B721" s="5">
        <v>5.2</v>
      </c>
      <c r="C721" s="5">
        <v>5.56</v>
      </c>
      <c r="D721" s="5">
        <v>4.84</v>
      </c>
      <c r="E721" s="5">
        <v>-50</v>
      </c>
      <c r="F721" s="5">
        <v>5.2</v>
      </c>
      <c r="G721" s="5">
        <v>5.2</v>
      </c>
    </row>
    <row r="722" spans="1:7">
      <c r="A722" s="4">
        <v>1520</v>
      </c>
      <c r="B722" s="5">
        <v>5.37</v>
      </c>
      <c r="C722" s="5">
        <v>5.81</v>
      </c>
      <c r="D722" s="5">
        <v>4.93</v>
      </c>
      <c r="E722" s="5">
        <v>-50</v>
      </c>
      <c r="F722" s="5">
        <v>5.37</v>
      </c>
      <c r="G722" s="5">
        <v>5.37</v>
      </c>
    </row>
    <row r="723" spans="1:7">
      <c r="A723" s="4">
        <v>1521</v>
      </c>
      <c r="B723" s="5">
        <v>5.36</v>
      </c>
      <c r="C723" s="5">
        <v>5.8</v>
      </c>
      <c r="D723" s="5">
        <v>4.92</v>
      </c>
      <c r="E723" s="5">
        <v>-50</v>
      </c>
      <c r="F723" s="5">
        <v>5.36</v>
      </c>
      <c r="G723" s="5">
        <v>5.36</v>
      </c>
    </row>
    <row r="724" spans="1:7">
      <c r="A724" s="4">
        <v>1522</v>
      </c>
      <c r="B724" s="5">
        <v>5.34</v>
      </c>
      <c r="C724" s="5">
        <v>5.79</v>
      </c>
      <c r="D724" s="5">
        <v>4.9000000000000004</v>
      </c>
      <c r="E724" s="5">
        <v>-50</v>
      </c>
      <c r="F724" s="5">
        <v>5.34</v>
      </c>
      <c r="G724" s="5">
        <v>5.34</v>
      </c>
    </row>
    <row r="725" spans="1:7">
      <c r="A725" s="4">
        <v>1523</v>
      </c>
      <c r="B725" s="5">
        <v>5.31</v>
      </c>
      <c r="C725" s="5">
        <v>5.74</v>
      </c>
      <c r="D725" s="5">
        <v>4.87</v>
      </c>
      <c r="E725" s="5">
        <v>-50</v>
      </c>
      <c r="F725" s="5">
        <v>5.31</v>
      </c>
      <c r="G725" s="5">
        <v>5.31</v>
      </c>
    </row>
    <row r="726" spans="1:7">
      <c r="A726" s="4">
        <v>1524</v>
      </c>
      <c r="B726" s="5">
        <v>5.23</v>
      </c>
      <c r="C726" s="5">
        <v>5.7</v>
      </c>
      <c r="D726" s="5">
        <v>4.76</v>
      </c>
      <c r="E726" s="5">
        <v>-50</v>
      </c>
      <c r="F726" s="5">
        <v>5.23</v>
      </c>
      <c r="G726" s="5">
        <v>5.23</v>
      </c>
    </row>
    <row r="727" spans="1:7">
      <c r="A727" s="4">
        <v>1525</v>
      </c>
      <c r="B727" s="5">
        <v>5.0599999999999996</v>
      </c>
      <c r="C727" s="5">
        <v>5.58</v>
      </c>
      <c r="D727" s="5">
        <v>4.53</v>
      </c>
      <c r="E727" s="5">
        <v>-50</v>
      </c>
      <c r="F727" s="5">
        <v>5.0599999999999996</v>
      </c>
      <c r="G727" s="5">
        <v>5.0599999999999996</v>
      </c>
    </row>
    <row r="728" spans="1:7">
      <c r="A728" s="4">
        <v>1526</v>
      </c>
      <c r="B728" s="5">
        <v>5.07</v>
      </c>
      <c r="C728" s="5">
        <v>5.6</v>
      </c>
      <c r="D728" s="5">
        <v>4.54</v>
      </c>
      <c r="E728" s="5">
        <v>-50</v>
      </c>
      <c r="F728" s="5">
        <v>5.07</v>
      </c>
      <c r="G728" s="5">
        <v>5.07</v>
      </c>
    </row>
    <row r="729" spans="1:7">
      <c r="A729" s="4">
        <v>1527</v>
      </c>
      <c r="B729" s="5">
        <v>5.15</v>
      </c>
      <c r="C729" s="5">
        <v>5.69</v>
      </c>
      <c r="D729" s="5">
        <v>4.62</v>
      </c>
      <c r="E729" s="5">
        <v>-50</v>
      </c>
      <c r="F729" s="5">
        <v>5.15</v>
      </c>
      <c r="G729" s="5">
        <v>5.15</v>
      </c>
    </row>
    <row r="730" spans="1:7">
      <c r="A730" s="4">
        <v>1528</v>
      </c>
      <c r="B730" s="5">
        <v>5.0599999999999996</v>
      </c>
      <c r="C730" s="5">
        <v>5.66</v>
      </c>
      <c r="D730" s="5">
        <v>4.47</v>
      </c>
      <c r="E730" s="5">
        <v>-50</v>
      </c>
      <c r="F730" s="5">
        <v>5.0599999999999996</v>
      </c>
      <c r="G730" s="5">
        <v>5.0599999999999996</v>
      </c>
    </row>
    <row r="731" spans="1:7">
      <c r="A731" s="4">
        <v>1529</v>
      </c>
      <c r="B731" s="5">
        <v>5.09</v>
      </c>
      <c r="C731" s="5">
        <v>5.69</v>
      </c>
      <c r="D731" s="5">
        <v>4.49</v>
      </c>
      <c r="E731" s="5">
        <v>-50</v>
      </c>
      <c r="F731" s="5">
        <v>5.09</v>
      </c>
      <c r="G731" s="5">
        <v>5.09</v>
      </c>
    </row>
    <row r="732" spans="1:7">
      <c r="A732" s="4">
        <v>1530</v>
      </c>
      <c r="B732" s="5">
        <v>5.16</v>
      </c>
      <c r="C732" s="5">
        <v>5.77</v>
      </c>
      <c r="D732" s="5">
        <v>4.5599999999999996</v>
      </c>
      <c r="E732" s="5">
        <v>-50</v>
      </c>
      <c r="F732" s="5">
        <v>5.16</v>
      </c>
      <c r="G732" s="5">
        <v>5.16</v>
      </c>
    </row>
    <row r="733" spans="1:7">
      <c r="A733" s="4">
        <v>1531</v>
      </c>
      <c r="B733" s="5">
        <v>5.16</v>
      </c>
      <c r="C733" s="5">
        <v>5.77</v>
      </c>
      <c r="D733" s="5">
        <v>4.54</v>
      </c>
      <c r="E733" s="5">
        <v>-50</v>
      </c>
      <c r="F733" s="5">
        <v>5.16</v>
      </c>
      <c r="G733" s="5">
        <v>5.16</v>
      </c>
    </row>
    <row r="734" spans="1:7">
      <c r="A734" s="4">
        <v>1532</v>
      </c>
      <c r="B734" s="5">
        <v>5.16</v>
      </c>
      <c r="C734" s="5">
        <v>5.76</v>
      </c>
      <c r="D734" s="5">
        <v>4.5599999999999996</v>
      </c>
      <c r="E734" s="5">
        <v>-50</v>
      </c>
      <c r="F734" s="5">
        <v>5.16</v>
      </c>
      <c r="G734" s="5">
        <v>5.16</v>
      </c>
    </row>
    <row r="735" spans="1:7">
      <c r="A735" s="4">
        <v>1533</v>
      </c>
      <c r="B735" s="5">
        <v>5.05</v>
      </c>
      <c r="C735" s="5">
        <v>5.69</v>
      </c>
      <c r="D735" s="5">
        <v>4.42</v>
      </c>
      <c r="E735" s="5">
        <v>-50</v>
      </c>
      <c r="F735" s="5">
        <v>5.05</v>
      </c>
      <c r="G735" s="5">
        <v>5.05</v>
      </c>
    </row>
    <row r="736" spans="1:7">
      <c r="A736" s="4">
        <v>1534</v>
      </c>
      <c r="B736" s="5">
        <v>5.04</v>
      </c>
      <c r="C736" s="5">
        <v>5.73</v>
      </c>
      <c r="D736" s="5">
        <v>4.3499999999999996</v>
      </c>
      <c r="E736" s="5">
        <v>-50</v>
      </c>
      <c r="F736" s="5">
        <v>5.04</v>
      </c>
      <c r="G736" s="5">
        <v>5.04</v>
      </c>
    </row>
    <row r="737" spans="1:7">
      <c r="A737" s="4">
        <v>1535</v>
      </c>
      <c r="B737" s="5">
        <v>5.04</v>
      </c>
      <c r="C737" s="5">
        <v>5.75</v>
      </c>
      <c r="D737" s="5">
        <v>4.33</v>
      </c>
      <c r="E737" s="5">
        <v>-50</v>
      </c>
      <c r="F737" s="5">
        <v>5.04</v>
      </c>
      <c r="G737" s="5">
        <v>5.04</v>
      </c>
    </row>
    <row r="738" spans="1:7">
      <c r="A738" s="4">
        <v>1536</v>
      </c>
      <c r="B738" s="5">
        <v>5</v>
      </c>
      <c r="C738" s="5">
        <v>5.7</v>
      </c>
      <c r="D738" s="5">
        <v>4.3099999999999996</v>
      </c>
      <c r="E738" s="5">
        <v>-50</v>
      </c>
      <c r="F738" s="5">
        <v>5</v>
      </c>
      <c r="G738" s="5">
        <v>5</v>
      </c>
    </row>
    <row r="739" spans="1:7">
      <c r="A739" s="4">
        <v>1537</v>
      </c>
      <c r="B739" s="5">
        <v>5.03</v>
      </c>
      <c r="C739" s="5">
        <v>5.71</v>
      </c>
      <c r="D739" s="5">
        <v>4.3499999999999996</v>
      </c>
      <c r="E739" s="5">
        <v>-50</v>
      </c>
      <c r="F739" s="5">
        <v>5.03</v>
      </c>
      <c r="G739" s="5">
        <v>5.03</v>
      </c>
    </row>
    <row r="740" spans="1:7">
      <c r="A740" s="4">
        <v>1538</v>
      </c>
      <c r="B740" s="5">
        <v>4.8899999999999997</v>
      </c>
      <c r="C740" s="5">
        <v>5.6</v>
      </c>
      <c r="D740" s="5">
        <v>4.18</v>
      </c>
      <c r="E740" s="5">
        <v>-50</v>
      </c>
      <c r="F740" s="5">
        <v>4.8899999999999997</v>
      </c>
      <c r="G740" s="5">
        <v>4.8899999999999997</v>
      </c>
    </row>
    <row r="741" spans="1:7">
      <c r="A741" s="4">
        <v>1539</v>
      </c>
      <c r="B741" s="5">
        <v>4.8600000000000003</v>
      </c>
      <c r="C741" s="5">
        <v>5.61</v>
      </c>
      <c r="D741" s="5">
        <v>4.12</v>
      </c>
      <c r="E741" s="5">
        <v>-50</v>
      </c>
      <c r="F741" s="5">
        <v>4.8600000000000003</v>
      </c>
      <c r="G741" s="5">
        <v>4.8600000000000003</v>
      </c>
    </row>
    <row r="742" spans="1:7">
      <c r="A742" s="4">
        <v>1540</v>
      </c>
      <c r="B742" s="5">
        <v>4.95</v>
      </c>
      <c r="C742" s="5">
        <v>5.68</v>
      </c>
      <c r="D742" s="5">
        <v>4.22</v>
      </c>
      <c r="E742" s="5">
        <v>-50</v>
      </c>
      <c r="F742" s="5">
        <v>4.95</v>
      </c>
      <c r="G742" s="5">
        <v>4.95</v>
      </c>
    </row>
    <row r="743" spans="1:7">
      <c r="A743" s="4">
        <v>1541</v>
      </c>
      <c r="B743" s="5">
        <v>4.8</v>
      </c>
      <c r="C743" s="5">
        <v>5.57</v>
      </c>
      <c r="D743" s="5">
        <v>4.04</v>
      </c>
      <c r="E743" s="5">
        <v>-50</v>
      </c>
      <c r="F743" s="5">
        <v>4.8</v>
      </c>
      <c r="G743" s="5">
        <v>4.8</v>
      </c>
    </row>
    <row r="744" spans="1:7">
      <c r="A744" s="4">
        <v>1542</v>
      </c>
      <c r="B744" s="5">
        <v>5.01</v>
      </c>
      <c r="C744" s="5">
        <v>5.81</v>
      </c>
      <c r="D744" s="5">
        <v>4.21</v>
      </c>
      <c r="E744" s="5">
        <v>-50</v>
      </c>
      <c r="F744" s="5">
        <v>5.01</v>
      </c>
      <c r="G744" s="5">
        <v>5.01</v>
      </c>
    </row>
    <row r="745" spans="1:7">
      <c r="A745" s="4">
        <v>1543</v>
      </c>
      <c r="B745" s="5">
        <v>4.95</v>
      </c>
      <c r="C745" s="5">
        <v>5.75</v>
      </c>
      <c r="D745" s="5">
        <v>4.16</v>
      </c>
      <c r="E745" s="5">
        <v>-50</v>
      </c>
      <c r="F745" s="5">
        <v>4.95</v>
      </c>
      <c r="G745" s="5">
        <v>4.95</v>
      </c>
    </row>
    <row r="746" spans="1:7">
      <c r="A746" s="4">
        <v>1544</v>
      </c>
      <c r="B746" s="5">
        <v>5.0599999999999996</v>
      </c>
      <c r="C746" s="5">
        <v>5.89</v>
      </c>
      <c r="D746" s="5">
        <v>4.2300000000000004</v>
      </c>
      <c r="E746" s="5">
        <v>-50</v>
      </c>
      <c r="F746" s="5">
        <v>5.0599999999999996</v>
      </c>
      <c r="G746" s="5">
        <v>5.0599999999999996</v>
      </c>
    </row>
    <row r="747" spans="1:7">
      <c r="A747" s="4">
        <v>1545</v>
      </c>
      <c r="B747" s="5">
        <v>5.13</v>
      </c>
      <c r="C747" s="5">
        <v>5.99</v>
      </c>
      <c r="D747" s="5">
        <v>4.28</v>
      </c>
      <c r="E747" s="5">
        <v>-50</v>
      </c>
      <c r="F747" s="5">
        <v>5.13</v>
      </c>
      <c r="G747" s="5">
        <v>5.13</v>
      </c>
    </row>
    <row r="748" spans="1:7">
      <c r="A748" s="4">
        <v>1546</v>
      </c>
      <c r="B748" s="5">
        <v>5.18</v>
      </c>
      <c r="C748" s="5">
        <v>6.07</v>
      </c>
      <c r="D748" s="5">
        <v>4.3</v>
      </c>
      <c r="E748" s="5">
        <v>-50</v>
      </c>
      <c r="F748" s="5">
        <v>5.18</v>
      </c>
      <c r="G748" s="5">
        <v>5.18</v>
      </c>
    </row>
    <row r="749" spans="1:7">
      <c r="A749" s="4">
        <v>1547</v>
      </c>
      <c r="B749" s="5">
        <v>5.23</v>
      </c>
      <c r="C749" s="5">
        <v>6.17</v>
      </c>
      <c r="D749" s="5">
        <v>4.28</v>
      </c>
      <c r="E749" s="5">
        <v>-50</v>
      </c>
      <c r="F749" s="5">
        <v>5.23</v>
      </c>
      <c r="G749" s="5">
        <v>5.23</v>
      </c>
    </row>
    <row r="750" spans="1:7">
      <c r="A750" s="4">
        <v>1548</v>
      </c>
      <c r="B750" s="5">
        <v>5.31</v>
      </c>
      <c r="C750" s="5">
        <v>6.31</v>
      </c>
      <c r="D750" s="5">
        <v>4.3099999999999996</v>
      </c>
      <c r="E750" s="5">
        <v>-50</v>
      </c>
      <c r="F750" s="5">
        <v>5.31</v>
      </c>
      <c r="G750" s="5">
        <v>5.31</v>
      </c>
    </row>
    <row r="751" spans="1:7">
      <c r="A751" s="4">
        <v>1549</v>
      </c>
      <c r="B751" s="5">
        <v>5.33</v>
      </c>
      <c r="C751" s="5">
        <v>6.3</v>
      </c>
      <c r="D751" s="5">
        <v>4.3499999999999996</v>
      </c>
      <c r="E751" s="5">
        <v>-50</v>
      </c>
      <c r="F751" s="5">
        <v>5.33</v>
      </c>
      <c r="G751" s="5">
        <v>5.33</v>
      </c>
    </row>
    <row r="752" spans="1:7">
      <c r="A752" s="4">
        <v>1550</v>
      </c>
      <c r="B752" s="5">
        <v>5.26</v>
      </c>
      <c r="C752" s="5">
        <v>6.22</v>
      </c>
      <c r="D752" s="5">
        <v>4.3099999999999996</v>
      </c>
      <c r="E752" s="5">
        <v>-50</v>
      </c>
      <c r="F752" s="5">
        <v>5.26</v>
      </c>
      <c r="G752" s="5">
        <v>5.26</v>
      </c>
    </row>
    <row r="753" spans="1:7">
      <c r="A753" s="4">
        <v>1551</v>
      </c>
      <c r="B753" s="5">
        <v>5.25</v>
      </c>
      <c r="C753" s="5">
        <v>6.31</v>
      </c>
      <c r="D753" s="5">
        <v>4.18</v>
      </c>
      <c r="E753" s="5">
        <v>-50</v>
      </c>
      <c r="F753" s="5">
        <v>5.25</v>
      </c>
      <c r="G753" s="5">
        <v>5.25</v>
      </c>
    </row>
    <row r="754" spans="1:7">
      <c r="A754" s="4">
        <v>1552</v>
      </c>
      <c r="B754" s="5">
        <v>5.24</v>
      </c>
      <c r="C754" s="5">
        <v>6.31</v>
      </c>
      <c r="D754" s="5">
        <v>4.18</v>
      </c>
      <c r="E754" s="5">
        <v>-50</v>
      </c>
      <c r="F754" s="5">
        <v>5.24</v>
      </c>
      <c r="G754" s="5">
        <v>5.24</v>
      </c>
    </row>
    <row r="755" spans="1:7">
      <c r="A755" s="4">
        <v>1553</v>
      </c>
      <c r="B755" s="5">
        <v>5.26</v>
      </c>
      <c r="C755" s="5">
        <v>6.33</v>
      </c>
      <c r="D755" s="5">
        <v>4.18</v>
      </c>
      <c r="E755" s="5">
        <v>-50</v>
      </c>
      <c r="F755" s="5">
        <v>5.26</v>
      </c>
      <c r="G755" s="5">
        <v>5.26</v>
      </c>
    </row>
    <row r="756" spans="1:7">
      <c r="A756" s="4">
        <v>1554</v>
      </c>
      <c r="B756" s="5">
        <v>5.35</v>
      </c>
      <c r="C756" s="5">
        <v>6.45</v>
      </c>
      <c r="D756" s="5">
        <v>4.24</v>
      </c>
      <c r="E756" s="5">
        <v>-50</v>
      </c>
      <c r="F756" s="5">
        <v>5.35</v>
      </c>
      <c r="G756" s="5">
        <v>5.35</v>
      </c>
    </row>
    <row r="757" spans="1:7">
      <c r="A757" s="4">
        <v>1555</v>
      </c>
      <c r="B757" s="5">
        <v>5.4</v>
      </c>
      <c r="C757" s="5">
        <v>6.38</v>
      </c>
      <c r="D757" s="5">
        <v>4.42</v>
      </c>
      <c r="E757" s="5">
        <v>-50</v>
      </c>
      <c r="F757" s="5">
        <v>5.4</v>
      </c>
      <c r="G757" s="5">
        <v>5.4</v>
      </c>
    </row>
    <row r="758" spans="1:7">
      <c r="A758" s="4">
        <v>1556</v>
      </c>
      <c r="B758" s="5">
        <v>5.51</v>
      </c>
      <c r="C758" s="5">
        <v>6.38</v>
      </c>
      <c r="D758" s="5">
        <v>4.6399999999999997</v>
      </c>
      <c r="E758" s="5">
        <v>-50</v>
      </c>
      <c r="F758" s="5">
        <v>5.51</v>
      </c>
      <c r="G758" s="5">
        <v>5.51</v>
      </c>
    </row>
    <row r="759" spans="1:7">
      <c r="A759" s="4">
        <v>1557</v>
      </c>
      <c r="B759" s="5">
        <v>5.52</v>
      </c>
      <c r="C759" s="5">
        <v>6.38</v>
      </c>
      <c r="D759" s="5">
        <v>4.66</v>
      </c>
      <c r="E759" s="5">
        <v>-50</v>
      </c>
      <c r="F759" s="5">
        <v>5.52</v>
      </c>
      <c r="G759" s="5">
        <v>5.52</v>
      </c>
    </row>
    <row r="760" spans="1:7">
      <c r="A760" s="4">
        <v>1558</v>
      </c>
      <c r="B760" s="5">
        <v>5.5</v>
      </c>
      <c r="C760" s="5">
        <v>6.42</v>
      </c>
      <c r="D760" s="5">
        <v>4.59</v>
      </c>
      <c r="E760" s="5">
        <v>-50</v>
      </c>
      <c r="F760" s="5">
        <v>5.5</v>
      </c>
      <c r="G760" s="5">
        <v>5.5</v>
      </c>
    </row>
    <row r="761" spans="1:7">
      <c r="A761" s="4">
        <v>1559</v>
      </c>
      <c r="B761" s="5">
        <v>5.7</v>
      </c>
      <c r="C761" s="5">
        <v>6.58</v>
      </c>
      <c r="D761" s="5">
        <v>4.82</v>
      </c>
      <c r="E761" s="5">
        <v>-50</v>
      </c>
      <c r="F761" s="5">
        <v>5.7</v>
      </c>
      <c r="G761" s="5">
        <v>5.7</v>
      </c>
    </row>
    <row r="762" spans="1:7">
      <c r="A762" s="4">
        <v>1560</v>
      </c>
      <c r="B762" s="5">
        <v>5.74</v>
      </c>
      <c r="C762" s="5">
        <v>6.66</v>
      </c>
      <c r="D762" s="5">
        <v>4.8099999999999996</v>
      </c>
      <c r="E762" s="5">
        <v>-50</v>
      </c>
      <c r="F762" s="5">
        <v>5.74</v>
      </c>
      <c r="G762" s="5">
        <v>5.74</v>
      </c>
    </row>
    <row r="763" spans="1:7">
      <c r="A763" s="4">
        <v>1561</v>
      </c>
      <c r="B763" s="5">
        <v>5.61</v>
      </c>
      <c r="C763" s="5">
        <v>6.54</v>
      </c>
      <c r="D763" s="5">
        <v>4.68</v>
      </c>
      <c r="E763" s="5">
        <v>-50</v>
      </c>
      <c r="F763" s="5">
        <v>5.61</v>
      </c>
      <c r="G763" s="5">
        <v>5.61</v>
      </c>
    </row>
    <row r="764" spans="1:7">
      <c r="A764" s="4">
        <v>1562</v>
      </c>
      <c r="B764" s="5">
        <v>5.73</v>
      </c>
      <c r="C764" s="5">
        <v>6.67</v>
      </c>
      <c r="D764" s="5">
        <v>4.79</v>
      </c>
      <c r="E764" s="5">
        <v>-50</v>
      </c>
      <c r="F764" s="5">
        <v>5.73</v>
      </c>
      <c r="G764" s="5">
        <v>5.73</v>
      </c>
    </row>
    <row r="765" spans="1:7">
      <c r="A765" s="4">
        <v>1563</v>
      </c>
      <c r="B765" s="5">
        <v>5.75</v>
      </c>
      <c r="C765" s="5">
        <v>6.76</v>
      </c>
      <c r="D765" s="5">
        <v>4.74</v>
      </c>
      <c r="E765" s="5">
        <v>-50</v>
      </c>
      <c r="F765" s="5">
        <v>5.75</v>
      </c>
      <c r="G765" s="5">
        <v>5.75</v>
      </c>
    </row>
    <row r="766" spans="1:7">
      <c r="A766" s="4">
        <v>1564</v>
      </c>
      <c r="B766" s="5">
        <v>5.89</v>
      </c>
      <c r="C766" s="5">
        <v>6.81</v>
      </c>
      <c r="D766" s="5">
        <v>4.96</v>
      </c>
      <c r="E766" s="5">
        <v>-50</v>
      </c>
      <c r="F766" s="5">
        <v>5.89</v>
      </c>
      <c r="G766" s="5">
        <v>5.89</v>
      </c>
    </row>
    <row r="767" spans="1:7">
      <c r="A767" s="4">
        <v>1565</v>
      </c>
      <c r="B767" s="5">
        <v>6.08</v>
      </c>
      <c r="C767" s="5">
        <v>6.98</v>
      </c>
      <c r="D767" s="5">
        <v>5.19</v>
      </c>
      <c r="E767" s="5">
        <v>-50</v>
      </c>
      <c r="F767" s="5">
        <v>6.08</v>
      </c>
      <c r="G767" s="5">
        <v>6.08</v>
      </c>
    </row>
    <row r="768" spans="1:7">
      <c r="A768" s="4">
        <v>1566</v>
      </c>
      <c r="B768" s="5">
        <v>6.13</v>
      </c>
      <c r="C768" s="5">
        <v>6.98</v>
      </c>
      <c r="D768" s="5">
        <v>5.28</v>
      </c>
      <c r="E768" s="5">
        <v>-50</v>
      </c>
      <c r="F768" s="5">
        <v>6.13</v>
      </c>
      <c r="G768" s="5">
        <v>6.13</v>
      </c>
    </row>
    <row r="769" spans="1:7">
      <c r="A769" s="4">
        <v>1567</v>
      </c>
      <c r="B769" s="5">
        <v>6.19</v>
      </c>
      <c r="C769" s="5">
        <v>7.06</v>
      </c>
      <c r="D769" s="5">
        <v>5.32</v>
      </c>
      <c r="E769" s="5">
        <v>-50</v>
      </c>
      <c r="F769" s="5">
        <v>6.19</v>
      </c>
      <c r="G769" s="5">
        <v>6.19</v>
      </c>
    </row>
    <row r="770" spans="1:7">
      <c r="A770" s="4">
        <v>1568</v>
      </c>
      <c r="B770" s="5">
        <v>6.13</v>
      </c>
      <c r="C770" s="5">
        <v>6.99</v>
      </c>
      <c r="D770" s="5">
        <v>5.27</v>
      </c>
      <c r="E770" s="5">
        <v>-50</v>
      </c>
      <c r="F770" s="5">
        <v>6.13</v>
      </c>
      <c r="G770" s="5">
        <v>6.13</v>
      </c>
    </row>
    <row r="771" spans="1:7">
      <c r="A771" s="4">
        <v>1569</v>
      </c>
      <c r="B771" s="5">
        <v>6.24</v>
      </c>
      <c r="C771" s="5">
        <v>7.01</v>
      </c>
      <c r="D771" s="5">
        <v>5.47</v>
      </c>
      <c r="E771" s="5">
        <v>-50</v>
      </c>
      <c r="F771" s="5">
        <v>6.24</v>
      </c>
      <c r="G771" s="5">
        <v>6.24</v>
      </c>
    </row>
    <row r="772" spans="1:7">
      <c r="A772" s="4">
        <v>1570</v>
      </c>
      <c r="B772" s="5">
        <v>6.23</v>
      </c>
      <c r="C772" s="5">
        <v>6.97</v>
      </c>
      <c r="D772" s="5">
        <v>5.48</v>
      </c>
      <c r="E772" s="5">
        <v>-50</v>
      </c>
      <c r="F772" s="5">
        <v>6.23</v>
      </c>
      <c r="G772" s="5">
        <v>6.23</v>
      </c>
    </row>
    <row r="773" spans="1:7">
      <c r="A773" s="4">
        <v>1571</v>
      </c>
      <c r="B773" s="5">
        <v>6.17</v>
      </c>
      <c r="C773" s="5">
        <v>6.91</v>
      </c>
      <c r="D773" s="5">
        <v>5.44</v>
      </c>
      <c r="E773" s="5">
        <v>-50</v>
      </c>
      <c r="F773" s="5">
        <v>6.17</v>
      </c>
      <c r="G773" s="5">
        <v>6.17</v>
      </c>
    </row>
    <row r="774" spans="1:7">
      <c r="A774" s="4">
        <v>1572</v>
      </c>
      <c r="B774" s="5">
        <v>6.31</v>
      </c>
      <c r="C774" s="5">
        <v>7</v>
      </c>
      <c r="D774" s="5">
        <v>5.62</v>
      </c>
      <c r="E774" s="5">
        <v>-50</v>
      </c>
      <c r="F774" s="5">
        <v>6.31</v>
      </c>
      <c r="G774" s="5">
        <v>6.31</v>
      </c>
    </row>
    <row r="775" spans="1:7">
      <c r="A775" s="4">
        <v>1573</v>
      </c>
      <c r="B775" s="5">
        <v>6.17</v>
      </c>
      <c r="C775" s="5">
        <v>6.77</v>
      </c>
      <c r="D775" s="5">
        <v>5.58</v>
      </c>
      <c r="E775" s="5">
        <v>-50</v>
      </c>
      <c r="F775" s="5">
        <v>6.17</v>
      </c>
      <c r="G775" s="5">
        <v>6.17</v>
      </c>
    </row>
    <row r="776" spans="1:7">
      <c r="A776" s="4">
        <v>1574</v>
      </c>
      <c r="B776" s="5">
        <v>6.24</v>
      </c>
      <c r="C776" s="5">
        <v>6.84</v>
      </c>
      <c r="D776" s="5">
        <v>5.64</v>
      </c>
      <c r="E776" s="5">
        <v>-50</v>
      </c>
      <c r="F776" s="5">
        <v>6.24</v>
      </c>
      <c r="G776" s="5">
        <v>6.24</v>
      </c>
    </row>
    <row r="777" spans="1:7">
      <c r="A777" s="4">
        <v>1575</v>
      </c>
      <c r="B777" s="5">
        <v>6.18</v>
      </c>
      <c r="C777" s="5">
        <v>6.71</v>
      </c>
      <c r="D777" s="5">
        <v>5.65</v>
      </c>
      <c r="E777" s="5">
        <v>-50</v>
      </c>
      <c r="F777" s="5">
        <v>6.18</v>
      </c>
      <c r="G777" s="5">
        <v>6.18</v>
      </c>
    </row>
    <row r="778" spans="1:7">
      <c r="A778" s="4">
        <v>1576</v>
      </c>
      <c r="B778" s="5">
        <v>6.25</v>
      </c>
      <c r="C778" s="5">
        <v>6.84</v>
      </c>
      <c r="D778" s="5">
        <v>5.66</v>
      </c>
      <c r="E778" s="5">
        <v>-50</v>
      </c>
      <c r="F778" s="5">
        <v>6.25</v>
      </c>
      <c r="G778" s="5">
        <v>6.25</v>
      </c>
    </row>
    <row r="779" spans="1:7">
      <c r="A779" s="4">
        <v>1577</v>
      </c>
      <c r="B779" s="5">
        <v>6.29</v>
      </c>
      <c r="C779" s="5">
        <v>6.92</v>
      </c>
      <c r="D779" s="5">
        <v>5.65</v>
      </c>
      <c r="E779" s="5">
        <v>-50</v>
      </c>
      <c r="F779" s="5">
        <v>6.29</v>
      </c>
      <c r="G779" s="5">
        <v>6.29</v>
      </c>
    </row>
    <row r="780" spans="1:7">
      <c r="A780" s="4">
        <v>1578</v>
      </c>
      <c r="B780" s="5">
        <v>6.13</v>
      </c>
      <c r="C780" s="5">
        <v>6.78</v>
      </c>
      <c r="D780" s="5">
        <v>5.49</v>
      </c>
      <c r="E780" s="5">
        <v>-50</v>
      </c>
      <c r="F780" s="5">
        <v>6.13</v>
      </c>
      <c r="G780" s="5">
        <v>6.13</v>
      </c>
    </row>
    <row r="781" spans="1:7">
      <c r="A781" s="4">
        <v>1579</v>
      </c>
      <c r="B781" s="5">
        <v>6.18</v>
      </c>
      <c r="C781" s="5">
        <v>6.96</v>
      </c>
      <c r="D781" s="5">
        <v>5.39</v>
      </c>
      <c r="E781" s="5">
        <v>-50</v>
      </c>
      <c r="F781" s="5">
        <v>6.18</v>
      </c>
      <c r="G781" s="5">
        <v>6.18</v>
      </c>
    </row>
    <row r="782" spans="1:7">
      <c r="A782" s="4">
        <v>1580</v>
      </c>
      <c r="B782" s="5">
        <v>6.16</v>
      </c>
      <c r="C782" s="5">
        <v>6.89</v>
      </c>
      <c r="D782" s="5">
        <v>5.43</v>
      </c>
      <c r="E782" s="5">
        <v>-50</v>
      </c>
      <c r="F782" s="5">
        <v>6.16</v>
      </c>
      <c r="G782" s="5">
        <v>6.16</v>
      </c>
    </row>
    <row r="783" spans="1:7">
      <c r="A783" s="4">
        <v>1581</v>
      </c>
      <c r="B783" s="5">
        <v>6.28</v>
      </c>
      <c r="C783" s="5">
        <v>6.94</v>
      </c>
      <c r="D783" s="5">
        <v>5.63</v>
      </c>
      <c r="E783" s="5">
        <v>-50</v>
      </c>
      <c r="F783" s="5">
        <v>6.28</v>
      </c>
      <c r="G783" s="5">
        <v>6.28</v>
      </c>
    </row>
    <row r="784" spans="1:7">
      <c r="A784" s="4">
        <v>1582</v>
      </c>
      <c r="B784" s="5">
        <v>6.09</v>
      </c>
      <c r="C784" s="5">
        <v>6.76</v>
      </c>
      <c r="D784" s="5">
        <v>5.42</v>
      </c>
      <c r="E784" s="5">
        <v>-50</v>
      </c>
      <c r="F784" s="5">
        <v>6.09</v>
      </c>
      <c r="G784" s="5">
        <v>6.09</v>
      </c>
    </row>
    <row r="785" spans="1:7">
      <c r="A785" s="4">
        <v>1583</v>
      </c>
      <c r="B785" s="5">
        <v>6.09</v>
      </c>
      <c r="C785" s="5">
        <v>6.76</v>
      </c>
      <c r="D785" s="5">
        <v>5.43</v>
      </c>
      <c r="E785" s="5">
        <v>-50</v>
      </c>
      <c r="F785" s="5">
        <v>6.09</v>
      </c>
      <c r="G785" s="5">
        <v>6.09</v>
      </c>
    </row>
    <row r="786" spans="1:7">
      <c r="A786" s="4">
        <v>1584</v>
      </c>
      <c r="B786" s="5">
        <v>6.13</v>
      </c>
      <c r="C786" s="5">
        <v>6.8</v>
      </c>
      <c r="D786" s="5">
        <v>5.46</v>
      </c>
      <c r="E786" s="5">
        <v>-50</v>
      </c>
      <c r="F786" s="5">
        <v>6.13</v>
      </c>
      <c r="G786" s="5">
        <v>6.13</v>
      </c>
    </row>
    <row r="787" spans="1:7">
      <c r="A787" s="4">
        <v>1585</v>
      </c>
      <c r="B787" s="5">
        <v>6.16</v>
      </c>
      <c r="C787" s="5">
        <v>6.8</v>
      </c>
      <c r="D787" s="5">
        <v>5.51</v>
      </c>
      <c r="E787" s="5">
        <v>-50</v>
      </c>
      <c r="F787" s="5">
        <v>6.16</v>
      </c>
      <c r="G787" s="5">
        <v>6.16</v>
      </c>
    </row>
    <row r="788" spans="1:7">
      <c r="A788" s="4">
        <v>1586</v>
      </c>
      <c r="B788" s="5">
        <v>6.35</v>
      </c>
      <c r="C788" s="5">
        <v>7.04</v>
      </c>
      <c r="D788" s="5">
        <v>5.67</v>
      </c>
      <c r="E788" s="5">
        <v>-50</v>
      </c>
      <c r="F788" s="5">
        <v>6.35</v>
      </c>
      <c r="G788" s="5">
        <v>6.35</v>
      </c>
    </row>
    <row r="789" spans="1:7">
      <c r="A789" s="4">
        <v>1587</v>
      </c>
      <c r="B789" s="5">
        <v>6.38</v>
      </c>
      <c r="C789" s="5">
        <v>7.06</v>
      </c>
      <c r="D789" s="5">
        <v>5.71</v>
      </c>
      <c r="E789" s="5">
        <v>-50</v>
      </c>
      <c r="F789" s="5">
        <v>6.38</v>
      </c>
      <c r="G789" s="5">
        <v>6.38</v>
      </c>
    </row>
    <row r="790" spans="1:7">
      <c r="A790" s="4">
        <v>1588</v>
      </c>
      <c r="B790" s="5">
        <v>6.47</v>
      </c>
      <c r="C790" s="5">
        <v>7.15</v>
      </c>
      <c r="D790" s="5">
        <v>5.79</v>
      </c>
      <c r="E790" s="5">
        <v>-50</v>
      </c>
      <c r="F790" s="5">
        <v>6.47</v>
      </c>
      <c r="G790" s="5">
        <v>6.47</v>
      </c>
    </row>
    <row r="791" spans="1:7">
      <c r="A791" s="4">
        <v>1589</v>
      </c>
      <c r="B791" s="5">
        <v>6.54</v>
      </c>
      <c r="C791" s="5">
        <v>7.22</v>
      </c>
      <c r="D791" s="5">
        <v>5.86</v>
      </c>
      <c r="E791" s="5">
        <v>-50</v>
      </c>
      <c r="F791" s="5">
        <v>6.54</v>
      </c>
      <c r="G791" s="5">
        <v>6.54</v>
      </c>
    </row>
    <row r="792" spans="1:7">
      <c r="A792" s="4">
        <v>1590</v>
      </c>
      <c r="B792" s="5">
        <v>6.45</v>
      </c>
      <c r="C792" s="5">
        <v>7.13</v>
      </c>
      <c r="D792" s="5">
        <v>5.77</v>
      </c>
      <c r="E792" s="5">
        <v>-50</v>
      </c>
      <c r="F792" s="5">
        <v>6.45</v>
      </c>
      <c r="G792" s="5">
        <v>6.45</v>
      </c>
    </row>
    <row r="793" spans="1:7">
      <c r="A793" s="4">
        <v>1591</v>
      </c>
      <c r="B793" s="5">
        <v>6.44</v>
      </c>
      <c r="C793" s="5">
        <v>7.09</v>
      </c>
      <c r="D793" s="5">
        <v>5.8</v>
      </c>
      <c r="E793" s="5">
        <v>-50</v>
      </c>
      <c r="F793" s="5">
        <v>6.44</v>
      </c>
      <c r="G793" s="5">
        <v>6.44</v>
      </c>
    </row>
    <row r="794" spans="1:7">
      <c r="A794" s="4">
        <v>1592</v>
      </c>
      <c r="B794" s="5">
        <v>6.45</v>
      </c>
      <c r="C794" s="5">
        <v>7.1</v>
      </c>
      <c r="D794" s="5">
        <v>5.81</v>
      </c>
      <c r="E794" s="5">
        <v>-50</v>
      </c>
      <c r="F794" s="5">
        <v>6.45</v>
      </c>
      <c r="G794" s="5">
        <v>6.45</v>
      </c>
    </row>
    <row r="795" spans="1:7">
      <c r="A795" s="4">
        <v>1593</v>
      </c>
      <c r="B795" s="5">
        <v>6.41</v>
      </c>
      <c r="C795" s="5">
        <v>7.07</v>
      </c>
      <c r="D795" s="5">
        <v>5.75</v>
      </c>
      <c r="E795" s="5">
        <v>-50</v>
      </c>
      <c r="F795" s="5">
        <v>6.41</v>
      </c>
      <c r="G795" s="5">
        <v>6.41</v>
      </c>
    </row>
    <row r="796" spans="1:7">
      <c r="A796" s="4">
        <v>1594</v>
      </c>
      <c r="B796" s="5">
        <v>6.37</v>
      </c>
      <c r="C796" s="5">
        <v>7.01</v>
      </c>
      <c r="D796" s="5">
        <v>5.72</v>
      </c>
      <c r="E796" s="5">
        <v>-50</v>
      </c>
      <c r="F796" s="5">
        <v>6.37</v>
      </c>
      <c r="G796" s="5">
        <v>6.37</v>
      </c>
    </row>
    <row r="797" spans="1:7">
      <c r="A797" s="4">
        <v>1595</v>
      </c>
      <c r="B797" s="5">
        <v>6.29</v>
      </c>
      <c r="C797" s="5">
        <v>6.95</v>
      </c>
      <c r="D797" s="5">
        <v>5.63</v>
      </c>
      <c r="E797" s="5">
        <v>-50</v>
      </c>
      <c r="F797" s="5">
        <v>6.29</v>
      </c>
      <c r="G797" s="5">
        <v>6.29</v>
      </c>
    </row>
    <row r="798" spans="1:7">
      <c r="A798" s="4">
        <v>1596</v>
      </c>
      <c r="B798" s="5">
        <v>6.22</v>
      </c>
      <c r="C798" s="5">
        <v>6.88</v>
      </c>
      <c r="D798" s="5">
        <v>5.55</v>
      </c>
      <c r="E798" s="5">
        <v>-50</v>
      </c>
      <c r="F798" s="5">
        <v>6.22</v>
      </c>
      <c r="G798" s="5">
        <v>6.22</v>
      </c>
    </row>
    <row r="799" spans="1:7">
      <c r="A799" s="4">
        <v>1597</v>
      </c>
      <c r="B799" s="5">
        <v>6.43</v>
      </c>
      <c r="C799" s="5">
        <v>7.23</v>
      </c>
      <c r="D799" s="5">
        <v>5.63</v>
      </c>
      <c r="E799" s="5">
        <v>-50</v>
      </c>
      <c r="F799" s="5">
        <v>6.43</v>
      </c>
      <c r="G799" s="5">
        <v>6.43</v>
      </c>
    </row>
    <row r="800" spans="1:7">
      <c r="A800" s="4">
        <v>1598</v>
      </c>
      <c r="B800" s="5">
        <v>6.41</v>
      </c>
      <c r="C800" s="5">
        <v>7.18</v>
      </c>
      <c r="D800" s="5">
        <v>5.65</v>
      </c>
      <c r="E800" s="5">
        <v>-50</v>
      </c>
      <c r="F800" s="5">
        <v>6.41</v>
      </c>
      <c r="G800" s="5">
        <v>6.41</v>
      </c>
    </row>
    <row r="801" spans="1:7">
      <c r="A801" s="4">
        <v>1599</v>
      </c>
      <c r="B801" s="5">
        <v>6.45</v>
      </c>
      <c r="C801" s="5">
        <v>7.2</v>
      </c>
      <c r="D801" s="5">
        <v>5.7</v>
      </c>
      <c r="E801" s="5">
        <v>-50</v>
      </c>
      <c r="F801" s="5">
        <v>6.45</v>
      </c>
      <c r="G801" s="5">
        <v>6.45</v>
      </c>
    </row>
    <row r="802" spans="1:7">
      <c r="A802" s="4">
        <v>1600</v>
      </c>
      <c r="B802" s="5">
        <v>6.4</v>
      </c>
      <c r="C802" s="5">
        <v>7.15</v>
      </c>
      <c r="D802" s="5">
        <v>5.65</v>
      </c>
      <c r="E802" s="5">
        <v>-50</v>
      </c>
      <c r="F802" s="5">
        <v>6.4</v>
      </c>
      <c r="G802" s="5">
        <v>6.4</v>
      </c>
    </row>
    <row r="803" spans="1:7">
      <c r="A803" s="4">
        <v>1601</v>
      </c>
      <c r="B803" s="5">
        <v>6.23</v>
      </c>
      <c r="C803" s="5">
        <v>7.08</v>
      </c>
      <c r="D803" s="5">
        <v>5.37</v>
      </c>
      <c r="E803" s="5">
        <v>-50</v>
      </c>
      <c r="F803" s="5">
        <v>6.23</v>
      </c>
      <c r="G803" s="5">
        <v>6.23</v>
      </c>
    </row>
    <row r="804" spans="1:7">
      <c r="A804" s="4">
        <v>1602</v>
      </c>
      <c r="B804" s="5">
        <v>6.21</v>
      </c>
      <c r="C804" s="5">
        <v>7.08</v>
      </c>
      <c r="D804" s="5">
        <v>5.35</v>
      </c>
      <c r="E804" s="5">
        <v>-50</v>
      </c>
      <c r="F804" s="5">
        <v>6.21</v>
      </c>
      <c r="G804" s="5">
        <v>6.21</v>
      </c>
    </row>
    <row r="805" spans="1:7">
      <c r="A805" s="4">
        <v>1603</v>
      </c>
      <c r="B805" s="5">
        <v>6.25</v>
      </c>
      <c r="C805" s="5">
        <v>7.11</v>
      </c>
      <c r="D805" s="5">
        <v>5.39</v>
      </c>
      <c r="E805" s="5">
        <v>-50</v>
      </c>
      <c r="F805" s="5">
        <v>6.25</v>
      </c>
      <c r="G805" s="5">
        <v>6.25</v>
      </c>
    </row>
    <row r="806" spans="1:7">
      <c r="A806" s="4">
        <v>1604</v>
      </c>
      <c r="B806" s="5">
        <v>6.39</v>
      </c>
      <c r="C806" s="5">
        <v>7.26</v>
      </c>
      <c r="D806" s="5">
        <v>5.52</v>
      </c>
      <c r="E806" s="5">
        <v>-50</v>
      </c>
      <c r="F806" s="5">
        <v>6.39</v>
      </c>
      <c r="G806" s="5">
        <v>6.39</v>
      </c>
    </row>
    <row r="807" spans="1:7">
      <c r="A807" s="4">
        <v>1605</v>
      </c>
      <c r="B807" s="5">
        <v>6.39</v>
      </c>
      <c r="C807" s="5">
        <v>7.31</v>
      </c>
      <c r="D807" s="5">
        <v>5.48</v>
      </c>
      <c r="E807" s="5">
        <v>-50</v>
      </c>
      <c r="F807" s="5">
        <v>6.39</v>
      </c>
      <c r="G807" s="5">
        <v>6.39</v>
      </c>
    </row>
    <row r="808" spans="1:7">
      <c r="A808" s="4">
        <v>1606</v>
      </c>
      <c r="B808" s="5">
        <v>6.32</v>
      </c>
      <c r="C808" s="5">
        <v>7.24</v>
      </c>
      <c r="D808" s="5">
        <v>5.39</v>
      </c>
      <c r="E808" s="5">
        <v>-50</v>
      </c>
      <c r="F808" s="5">
        <v>6.32</v>
      </c>
      <c r="G808" s="5">
        <v>6.32</v>
      </c>
    </row>
    <row r="809" spans="1:7">
      <c r="A809" s="4">
        <v>1607</v>
      </c>
      <c r="B809" s="5">
        <v>6.2</v>
      </c>
      <c r="C809" s="5">
        <v>7.08</v>
      </c>
      <c r="D809" s="5">
        <v>5.32</v>
      </c>
      <c r="E809" s="5">
        <v>-50</v>
      </c>
      <c r="F809" s="5">
        <v>6.2</v>
      </c>
      <c r="G809" s="5">
        <v>6.2</v>
      </c>
    </row>
    <row r="810" spans="1:7">
      <c r="A810" s="4">
        <v>1608</v>
      </c>
      <c r="B810" s="5">
        <v>6.05</v>
      </c>
      <c r="C810" s="5">
        <v>6.94</v>
      </c>
      <c r="D810" s="5">
        <v>5.16</v>
      </c>
      <c r="E810" s="5">
        <v>-50</v>
      </c>
      <c r="F810" s="5">
        <v>6.05</v>
      </c>
      <c r="G810" s="5">
        <v>6.05</v>
      </c>
    </row>
    <row r="811" spans="1:7">
      <c r="A811" s="4">
        <v>1609</v>
      </c>
      <c r="B811" s="5">
        <v>6.05</v>
      </c>
      <c r="C811" s="5">
        <v>6.98</v>
      </c>
      <c r="D811" s="5">
        <v>5.13</v>
      </c>
      <c r="E811" s="5">
        <v>-50</v>
      </c>
      <c r="F811" s="5">
        <v>6.05</v>
      </c>
      <c r="G811" s="5">
        <v>6.05</v>
      </c>
    </row>
    <row r="812" spans="1:7">
      <c r="A812" s="4">
        <v>1610</v>
      </c>
      <c r="B812" s="5">
        <v>6.05</v>
      </c>
      <c r="C812" s="5">
        <v>6.91</v>
      </c>
      <c r="D812" s="5">
        <v>5.19</v>
      </c>
      <c r="E812" s="5">
        <v>-50</v>
      </c>
      <c r="F812" s="5">
        <v>6.05</v>
      </c>
      <c r="G812" s="5">
        <v>6.05</v>
      </c>
    </row>
    <row r="813" spans="1:7">
      <c r="A813" s="4">
        <v>1611</v>
      </c>
      <c r="B813" s="5">
        <v>6.16</v>
      </c>
      <c r="C813" s="5">
        <v>7.02</v>
      </c>
      <c r="D813" s="5">
        <v>5.3</v>
      </c>
      <c r="E813" s="5">
        <v>-50</v>
      </c>
      <c r="F813" s="5">
        <v>6.16</v>
      </c>
      <c r="G813" s="5">
        <v>6.16</v>
      </c>
    </row>
    <row r="814" spans="1:7">
      <c r="A814" s="4">
        <v>1612</v>
      </c>
      <c r="B814" s="5">
        <v>6.15</v>
      </c>
      <c r="C814" s="5">
        <v>7.04</v>
      </c>
      <c r="D814" s="5">
        <v>5.26</v>
      </c>
      <c r="E814" s="5">
        <v>-50</v>
      </c>
      <c r="F814" s="5">
        <v>6.15</v>
      </c>
      <c r="G814" s="5">
        <v>6.15</v>
      </c>
    </row>
    <row r="815" spans="1:7">
      <c r="A815" s="4">
        <v>1613</v>
      </c>
      <c r="B815" s="5">
        <v>6.25</v>
      </c>
      <c r="C815" s="5">
        <v>7.13</v>
      </c>
      <c r="D815" s="5">
        <v>5.37</v>
      </c>
      <c r="E815" s="5">
        <v>-50</v>
      </c>
      <c r="F815" s="5">
        <v>6.25</v>
      </c>
      <c r="G815" s="5">
        <v>6.25</v>
      </c>
    </row>
    <row r="816" spans="1:7">
      <c r="A816" s="4">
        <v>1614</v>
      </c>
      <c r="B816" s="5">
        <v>6.22</v>
      </c>
      <c r="C816" s="5">
        <v>7.15</v>
      </c>
      <c r="D816" s="5">
        <v>5.29</v>
      </c>
      <c r="E816" s="5">
        <v>-50</v>
      </c>
      <c r="F816" s="5">
        <v>6.22</v>
      </c>
      <c r="G816" s="5">
        <v>6.22</v>
      </c>
    </row>
    <row r="817" spans="1:7">
      <c r="A817" s="4">
        <v>1615</v>
      </c>
      <c r="B817" s="5">
        <v>6.18</v>
      </c>
      <c r="C817" s="5">
        <v>7.16</v>
      </c>
      <c r="D817" s="5">
        <v>5.21</v>
      </c>
      <c r="E817" s="5">
        <v>-50</v>
      </c>
      <c r="F817" s="5">
        <v>6.18</v>
      </c>
      <c r="G817" s="5">
        <v>6.18</v>
      </c>
    </row>
    <row r="818" spans="1:7">
      <c r="A818" s="4">
        <v>1616</v>
      </c>
      <c r="B818" s="5">
        <v>6.12</v>
      </c>
      <c r="C818" s="5">
        <v>7.13</v>
      </c>
      <c r="D818" s="5">
        <v>5.1100000000000003</v>
      </c>
      <c r="E818" s="5">
        <v>-50</v>
      </c>
      <c r="F818" s="5">
        <v>6.12</v>
      </c>
      <c r="G818" s="5">
        <v>6.12</v>
      </c>
    </row>
    <row r="819" spans="1:7">
      <c r="A819" s="4">
        <v>1617</v>
      </c>
      <c r="B819" s="5">
        <v>6.03</v>
      </c>
      <c r="C819" s="5">
        <v>6.94</v>
      </c>
      <c r="D819" s="5">
        <v>5.12</v>
      </c>
      <c r="E819" s="5">
        <v>-50</v>
      </c>
      <c r="F819" s="5">
        <v>6.03</v>
      </c>
      <c r="G819" s="5">
        <v>6.03</v>
      </c>
    </row>
    <row r="820" spans="1:7">
      <c r="A820" s="4">
        <v>1618</v>
      </c>
      <c r="B820" s="5">
        <v>6.15</v>
      </c>
      <c r="C820" s="5">
        <v>7.06</v>
      </c>
      <c r="D820" s="5">
        <v>5.24</v>
      </c>
      <c r="E820" s="5">
        <v>-50</v>
      </c>
      <c r="F820" s="5">
        <v>6.15</v>
      </c>
      <c r="G820" s="5">
        <v>6.15</v>
      </c>
    </row>
    <row r="821" spans="1:7">
      <c r="A821" s="4">
        <v>1619</v>
      </c>
      <c r="B821" s="5">
        <v>6.21</v>
      </c>
      <c r="C821" s="5">
        <v>7.14</v>
      </c>
      <c r="D821" s="5">
        <v>5.27</v>
      </c>
      <c r="E821" s="5">
        <v>-50</v>
      </c>
      <c r="F821" s="5">
        <v>6.21</v>
      </c>
      <c r="G821" s="5">
        <v>6.21</v>
      </c>
    </row>
    <row r="822" spans="1:7">
      <c r="A822" s="4">
        <v>1620</v>
      </c>
      <c r="B822" s="5">
        <v>6.19</v>
      </c>
      <c r="C822" s="5">
        <v>7.18</v>
      </c>
      <c r="D822" s="5">
        <v>5.2</v>
      </c>
      <c r="E822" s="5">
        <v>-50</v>
      </c>
      <c r="F822" s="5">
        <v>6.19</v>
      </c>
      <c r="G822" s="5">
        <v>6.19</v>
      </c>
    </row>
    <row r="823" spans="1:7">
      <c r="A823" s="4">
        <v>1621</v>
      </c>
      <c r="B823" s="5">
        <v>6.22</v>
      </c>
      <c r="C823" s="5">
        <v>7.26</v>
      </c>
      <c r="D823" s="5">
        <v>5.18</v>
      </c>
      <c r="E823" s="5">
        <v>-50</v>
      </c>
      <c r="F823" s="5">
        <v>6.22</v>
      </c>
      <c r="G823" s="5">
        <v>6.22</v>
      </c>
    </row>
    <row r="824" spans="1:7">
      <c r="A824" s="4">
        <v>1622</v>
      </c>
      <c r="B824" s="5">
        <v>6.21</v>
      </c>
      <c r="C824" s="5">
        <v>7.24</v>
      </c>
      <c r="D824" s="5">
        <v>5.19</v>
      </c>
      <c r="E824" s="5">
        <v>-50</v>
      </c>
      <c r="F824" s="5">
        <v>6.21</v>
      </c>
      <c r="G824" s="5">
        <v>6.21</v>
      </c>
    </row>
    <row r="825" spans="1:7">
      <c r="A825" s="4">
        <v>1623</v>
      </c>
      <c r="B825" s="5">
        <v>6.25</v>
      </c>
      <c r="C825" s="5">
        <v>7.23</v>
      </c>
      <c r="D825" s="5">
        <v>5.28</v>
      </c>
      <c r="E825" s="5">
        <v>-50</v>
      </c>
      <c r="F825" s="5">
        <v>6.25</v>
      </c>
      <c r="G825" s="5">
        <v>6.25</v>
      </c>
    </row>
    <row r="826" spans="1:7">
      <c r="A826" s="4">
        <v>1624</v>
      </c>
      <c r="B826" s="5">
        <v>6.22</v>
      </c>
      <c r="C826" s="5">
        <v>7.14</v>
      </c>
      <c r="D826" s="5">
        <v>5.3</v>
      </c>
      <c r="E826" s="5">
        <v>-50</v>
      </c>
      <c r="F826" s="5">
        <v>6.22</v>
      </c>
      <c r="G826" s="5">
        <v>6.22</v>
      </c>
    </row>
    <row r="827" spans="1:7">
      <c r="A827" s="4">
        <v>1625</v>
      </c>
      <c r="B827" s="5">
        <v>6.27</v>
      </c>
      <c r="C827" s="5">
        <v>7.18</v>
      </c>
      <c r="D827" s="5">
        <v>5.36</v>
      </c>
      <c r="E827" s="5">
        <v>-50</v>
      </c>
      <c r="F827" s="5">
        <v>6.27</v>
      </c>
      <c r="G827" s="5">
        <v>6.27</v>
      </c>
    </row>
    <row r="828" spans="1:7">
      <c r="A828" s="4">
        <v>1626</v>
      </c>
      <c r="B828" s="5">
        <v>6.19</v>
      </c>
      <c r="C828" s="5">
        <v>7.13</v>
      </c>
      <c r="D828" s="5">
        <v>5.25</v>
      </c>
      <c r="E828" s="5">
        <v>-50</v>
      </c>
      <c r="F828" s="5">
        <v>6.19</v>
      </c>
      <c r="G828" s="5">
        <v>6.19</v>
      </c>
    </row>
    <row r="829" spans="1:7">
      <c r="A829" s="4">
        <v>1627</v>
      </c>
      <c r="B829" s="5">
        <v>6.07</v>
      </c>
      <c r="C829" s="5">
        <v>7.02</v>
      </c>
      <c r="D829" s="5">
        <v>5.12</v>
      </c>
      <c r="E829" s="5">
        <v>-50</v>
      </c>
      <c r="F829" s="5">
        <v>6.07</v>
      </c>
      <c r="G829" s="5">
        <v>6.07</v>
      </c>
    </row>
    <row r="830" spans="1:7">
      <c r="A830" s="4">
        <v>1628</v>
      </c>
      <c r="B830" s="5">
        <v>5.78</v>
      </c>
      <c r="C830" s="5">
        <v>6.6</v>
      </c>
      <c r="D830" s="5">
        <v>4.95</v>
      </c>
      <c r="E830" s="5">
        <v>-50</v>
      </c>
      <c r="F830" s="5">
        <v>5.78</v>
      </c>
      <c r="G830" s="5">
        <v>5.78</v>
      </c>
    </row>
    <row r="831" spans="1:7">
      <c r="A831" s="4">
        <v>1629</v>
      </c>
      <c r="B831" s="5">
        <v>5.79</v>
      </c>
      <c r="C831" s="5">
        <v>6.62</v>
      </c>
      <c r="D831" s="5">
        <v>4.96</v>
      </c>
      <c r="E831" s="5">
        <v>-50</v>
      </c>
      <c r="F831" s="5">
        <v>5.79</v>
      </c>
      <c r="G831" s="5">
        <v>5.79</v>
      </c>
    </row>
    <row r="832" spans="1:7">
      <c r="A832" s="4">
        <v>1630</v>
      </c>
      <c r="B832" s="5">
        <v>5.83</v>
      </c>
      <c r="C832" s="5">
        <v>6.67</v>
      </c>
      <c r="D832" s="5">
        <v>4.99</v>
      </c>
      <c r="E832" s="5">
        <v>-50</v>
      </c>
      <c r="F832" s="5">
        <v>5.83</v>
      </c>
      <c r="G832" s="5">
        <v>5.83</v>
      </c>
    </row>
    <row r="833" spans="1:7">
      <c r="A833" s="4">
        <v>1631</v>
      </c>
      <c r="B833" s="5">
        <v>6.08</v>
      </c>
      <c r="C833" s="5">
        <v>7.06</v>
      </c>
      <c r="D833" s="5">
        <v>5.0999999999999996</v>
      </c>
      <c r="E833" s="5">
        <v>-50</v>
      </c>
      <c r="F833" s="5">
        <v>6.08</v>
      </c>
      <c r="G833" s="5">
        <v>6.08</v>
      </c>
    </row>
    <row r="834" spans="1:7">
      <c r="A834" s="4">
        <v>1632</v>
      </c>
      <c r="B834" s="5">
        <v>6.2</v>
      </c>
      <c r="C834" s="5">
        <v>7.09</v>
      </c>
      <c r="D834" s="5">
        <v>5.31</v>
      </c>
      <c r="E834" s="5">
        <v>-50</v>
      </c>
      <c r="F834" s="5">
        <v>6.2</v>
      </c>
      <c r="G834" s="5">
        <v>6.2</v>
      </c>
    </row>
    <row r="835" spans="1:7">
      <c r="A835" s="4">
        <v>1633</v>
      </c>
      <c r="B835" s="5">
        <v>6.23</v>
      </c>
      <c r="C835" s="5">
        <v>7.16</v>
      </c>
      <c r="D835" s="5">
        <v>5.3</v>
      </c>
      <c r="E835" s="5">
        <v>-50</v>
      </c>
      <c r="F835" s="5">
        <v>6.23</v>
      </c>
      <c r="G835" s="5">
        <v>6.23</v>
      </c>
    </row>
    <row r="836" spans="1:7">
      <c r="A836" s="4">
        <v>1634</v>
      </c>
      <c r="B836" s="5">
        <v>6.21</v>
      </c>
      <c r="C836" s="5">
        <v>7.13</v>
      </c>
      <c r="D836" s="5">
        <v>5.29</v>
      </c>
      <c r="E836" s="5">
        <v>-50</v>
      </c>
      <c r="F836" s="5">
        <v>6.21</v>
      </c>
      <c r="G836" s="5">
        <v>6.21</v>
      </c>
    </row>
    <row r="837" spans="1:7">
      <c r="A837" s="4">
        <v>1635</v>
      </c>
      <c r="B837" s="5">
        <v>6.08</v>
      </c>
      <c r="C837" s="5">
        <v>6.97</v>
      </c>
      <c r="D837" s="5">
        <v>5.2</v>
      </c>
      <c r="E837" s="5">
        <v>-50</v>
      </c>
      <c r="F837" s="5">
        <v>6.08</v>
      </c>
      <c r="G837" s="5">
        <v>6.08</v>
      </c>
    </row>
    <row r="838" spans="1:7">
      <c r="A838" s="4">
        <v>1636</v>
      </c>
      <c r="B838" s="5">
        <v>6.07</v>
      </c>
      <c r="C838" s="5">
        <v>6.91</v>
      </c>
      <c r="D838" s="5">
        <v>5.22</v>
      </c>
      <c r="E838" s="5">
        <v>-50</v>
      </c>
      <c r="F838" s="5">
        <v>6.07</v>
      </c>
      <c r="G838" s="5">
        <v>6.07</v>
      </c>
    </row>
    <row r="839" spans="1:7">
      <c r="A839" s="4">
        <v>1637</v>
      </c>
      <c r="B839" s="5">
        <v>6.09</v>
      </c>
      <c r="C839" s="5">
        <v>6.92</v>
      </c>
      <c r="D839" s="5">
        <v>5.26</v>
      </c>
      <c r="E839" s="5">
        <v>-50</v>
      </c>
      <c r="F839" s="5">
        <v>6.09</v>
      </c>
      <c r="G839" s="5">
        <v>6.09</v>
      </c>
    </row>
    <row r="840" spans="1:7">
      <c r="A840" s="4">
        <v>1638</v>
      </c>
      <c r="B840" s="5">
        <v>6.04</v>
      </c>
      <c r="C840" s="5">
        <v>6.89</v>
      </c>
      <c r="D840" s="5">
        <v>5.18</v>
      </c>
      <c r="E840" s="5">
        <v>-50</v>
      </c>
      <c r="F840" s="5">
        <v>6.04</v>
      </c>
      <c r="G840" s="5">
        <v>6.04</v>
      </c>
    </row>
    <row r="841" spans="1:7">
      <c r="A841" s="4">
        <v>1639</v>
      </c>
      <c r="B841" s="5">
        <v>6.15</v>
      </c>
      <c r="C841" s="5">
        <v>7.01</v>
      </c>
      <c r="D841" s="5">
        <v>5.29</v>
      </c>
      <c r="E841" s="5">
        <v>-50</v>
      </c>
      <c r="F841" s="5">
        <v>6.15</v>
      </c>
      <c r="G841" s="5">
        <v>6.15</v>
      </c>
    </row>
    <row r="842" spans="1:7">
      <c r="A842" s="4">
        <v>1640</v>
      </c>
      <c r="B842" s="5">
        <v>6.26</v>
      </c>
      <c r="C842" s="5">
        <v>7.14</v>
      </c>
      <c r="D842" s="5">
        <v>5.39</v>
      </c>
      <c r="E842" s="5">
        <v>-50</v>
      </c>
      <c r="F842" s="5">
        <v>6.26</v>
      </c>
      <c r="G842" s="5">
        <v>6.26</v>
      </c>
    </row>
    <row r="843" spans="1:7">
      <c r="A843" s="4">
        <v>1641</v>
      </c>
      <c r="B843" s="5">
        <v>6.15</v>
      </c>
      <c r="C843" s="5">
        <v>6.95</v>
      </c>
      <c r="D843" s="5">
        <v>5.35</v>
      </c>
      <c r="E843" s="5">
        <v>-50</v>
      </c>
      <c r="F843" s="5">
        <v>6.15</v>
      </c>
      <c r="G843" s="5">
        <v>6.15</v>
      </c>
    </row>
    <row r="844" spans="1:7">
      <c r="A844" s="4">
        <v>1642</v>
      </c>
      <c r="B844" s="5">
        <v>6.08</v>
      </c>
      <c r="C844" s="5">
        <v>6.9</v>
      </c>
      <c r="D844" s="5">
        <v>5.27</v>
      </c>
      <c r="E844" s="5">
        <v>-50</v>
      </c>
      <c r="F844" s="5">
        <v>6.08</v>
      </c>
      <c r="G844" s="5">
        <v>6.08</v>
      </c>
    </row>
    <row r="845" spans="1:7">
      <c r="A845" s="4">
        <v>1643</v>
      </c>
      <c r="B845" s="5">
        <v>6.04</v>
      </c>
      <c r="C845" s="5">
        <v>6.83</v>
      </c>
      <c r="D845" s="5">
        <v>5.26</v>
      </c>
      <c r="E845" s="5">
        <v>-50</v>
      </c>
      <c r="F845" s="5">
        <v>6.04</v>
      </c>
      <c r="G845" s="5">
        <v>6.04</v>
      </c>
    </row>
    <row r="846" spans="1:7">
      <c r="A846" s="4">
        <v>1644</v>
      </c>
      <c r="B846" s="5">
        <v>6.03</v>
      </c>
      <c r="C846" s="5">
        <v>6.84</v>
      </c>
      <c r="D846" s="5">
        <v>5.21</v>
      </c>
      <c r="E846" s="5">
        <v>-50</v>
      </c>
      <c r="F846" s="5">
        <v>6.03</v>
      </c>
      <c r="G846" s="5">
        <v>6.03</v>
      </c>
    </row>
    <row r="847" spans="1:7">
      <c r="A847" s="4">
        <v>1645</v>
      </c>
      <c r="B847" s="5">
        <v>6.05</v>
      </c>
      <c r="C847" s="5">
        <v>6.92</v>
      </c>
      <c r="D847" s="5">
        <v>5.18</v>
      </c>
      <c r="E847" s="5">
        <v>-50</v>
      </c>
      <c r="F847" s="5">
        <v>6.05</v>
      </c>
      <c r="G847" s="5">
        <v>6.05</v>
      </c>
    </row>
    <row r="848" spans="1:7">
      <c r="A848" s="4">
        <v>1646</v>
      </c>
      <c r="B848" s="5">
        <v>6.17</v>
      </c>
      <c r="C848" s="5">
        <v>7</v>
      </c>
      <c r="D848" s="5">
        <v>5.34</v>
      </c>
      <c r="E848" s="5">
        <v>-50</v>
      </c>
      <c r="F848" s="5">
        <v>6.17</v>
      </c>
      <c r="G848" s="5">
        <v>6.17</v>
      </c>
    </row>
    <row r="849" spans="1:7">
      <c r="A849" s="4">
        <v>1647</v>
      </c>
      <c r="B849" s="5">
        <v>6.1</v>
      </c>
      <c r="C849" s="5">
        <v>6.92</v>
      </c>
      <c r="D849" s="5">
        <v>5.28</v>
      </c>
      <c r="E849" s="5">
        <v>-50</v>
      </c>
      <c r="F849" s="5">
        <v>6.1</v>
      </c>
      <c r="G849" s="5">
        <v>6.1</v>
      </c>
    </row>
    <row r="850" spans="1:7">
      <c r="A850" s="4">
        <v>1648</v>
      </c>
      <c r="B850" s="5">
        <v>6.09</v>
      </c>
      <c r="C850" s="5">
        <v>6.91</v>
      </c>
      <c r="D850" s="5">
        <v>5.27</v>
      </c>
      <c r="E850" s="5">
        <v>-50</v>
      </c>
      <c r="F850" s="5">
        <v>6.09</v>
      </c>
      <c r="G850" s="5">
        <v>6.09</v>
      </c>
    </row>
    <row r="851" spans="1:7">
      <c r="A851" s="4">
        <v>1649</v>
      </c>
      <c r="B851" s="5">
        <v>6.02</v>
      </c>
      <c r="C851" s="5">
        <v>6.81</v>
      </c>
      <c r="D851" s="5">
        <v>5.24</v>
      </c>
      <c r="E851" s="5">
        <v>-50</v>
      </c>
      <c r="F851" s="5">
        <v>6.02</v>
      </c>
      <c r="G851" s="5">
        <v>6.02</v>
      </c>
    </row>
    <row r="852" spans="1:7">
      <c r="A852" s="4">
        <v>1650</v>
      </c>
      <c r="B852" s="5">
        <v>5.86</v>
      </c>
      <c r="C852" s="5">
        <v>6.63</v>
      </c>
      <c r="D852" s="5">
        <v>5.09</v>
      </c>
      <c r="E852" s="5">
        <v>-50</v>
      </c>
      <c r="F852" s="5">
        <v>5.86</v>
      </c>
      <c r="G852" s="5">
        <v>5.86</v>
      </c>
    </row>
    <row r="853" spans="1:7">
      <c r="A853" s="4">
        <v>1651</v>
      </c>
      <c r="B853" s="5">
        <v>5.74</v>
      </c>
      <c r="C853" s="5">
        <v>6.49</v>
      </c>
      <c r="D853" s="5">
        <v>5</v>
      </c>
      <c r="E853" s="5">
        <v>-50</v>
      </c>
      <c r="F853" s="5">
        <v>5.74</v>
      </c>
      <c r="G853" s="5">
        <v>5.74</v>
      </c>
    </row>
    <row r="854" spans="1:7">
      <c r="A854" s="4">
        <v>1652</v>
      </c>
      <c r="B854" s="5">
        <v>5.68</v>
      </c>
      <c r="C854" s="5">
        <v>6.41</v>
      </c>
      <c r="D854" s="5">
        <v>4.96</v>
      </c>
      <c r="E854" s="5">
        <v>-50</v>
      </c>
      <c r="F854" s="5">
        <v>5.68</v>
      </c>
      <c r="G854" s="5">
        <v>5.68</v>
      </c>
    </row>
    <row r="855" spans="1:7">
      <c r="A855" s="4">
        <v>1653</v>
      </c>
      <c r="B855" s="5">
        <v>5.63</v>
      </c>
      <c r="C855" s="5">
        <v>6.37</v>
      </c>
      <c r="D855" s="5">
        <v>4.9000000000000004</v>
      </c>
      <c r="E855" s="5">
        <v>-50</v>
      </c>
      <c r="F855" s="5">
        <v>5.63</v>
      </c>
      <c r="G855" s="5">
        <v>5.63</v>
      </c>
    </row>
    <row r="856" spans="1:7">
      <c r="A856" s="4">
        <v>1654</v>
      </c>
      <c r="B856" s="5">
        <v>5.65</v>
      </c>
      <c r="C856" s="5">
        <v>6.38</v>
      </c>
      <c r="D856" s="5">
        <v>4.92</v>
      </c>
      <c r="E856" s="5">
        <v>-50</v>
      </c>
      <c r="F856" s="5">
        <v>5.65</v>
      </c>
      <c r="G856" s="5">
        <v>5.65</v>
      </c>
    </row>
    <row r="857" spans="1:7">
      <c r="A857" s="4">
        <v>1655</v>
      </c>
      <c r="B857" s="5">
        <v>5.71</v>
      </c>
      <c r="C857" s="5">
        <v>6.44</v>
      </c>
      <c r="D857" s="5">
        <v>4.97</v>
      </c>
      <c r="E857" s="5">
        <v>-50</v>
      </c>
      <c r="F857" s="5">
        <v>5.71</v>
      </c>
      <c r="G857" s="5">
        <v>5.71</v>
      </c>
    </row>
    <row r="858" spans="1:7">
      <c r="A858" s="4">
        <v>1656</v>
      </c>
      <c r="B858" s="5">
        <v>5.58</v>
      </c>
      <c r="C858" s="5">
        <v>6.34</v>
      </c>
      <c r="D858" s="5">
        <v>4.82</v>
      </c>
      <c r="E858" s="5">
        <v>-50</v>
      </c>
      <c r="F858" s="5">
        <v>5.58</v>
      </c>
      <c r="G858" s="5">
        <v>5.58</v>
      </c>
    </row>
    <row r="859" spans="1:7">
      <c r="A859" s="4">
        <v>1657</v>
      </c>
      <c r="B859" s="5">
        <v>5.64</v>
      </c>
      <c r="C859" s="5">
        <v>6.42</v>
      </c>
      <c r="D859" s="5">
        <v>4.8600000000000003</v>
      </c>
      <c r="E859" s="5">
        <v>-50</v>
      </c>
      <c r="F859" s="5">
        <v>5.64</v>
      </c>
      <c r="G859" s="5">
        <v>5.64</v>
      </c>
    </row>
    <row r="860" spans="1:7">
      <c r="A860" s="4">
        <v>1658</v>
      </c>
      <c r="B860" s="5">
        <v>5.74</v>
      </c>
      <c r="C860" s="5">
        <v>6.53</v>
      </c>
      <c r="D860" s="5">
        <v>4.95</v>
      </c>
      <c r="E860" s="5">
        <v>-50</v>
      </c>
      <c r="F860" s="5">
        <v>5.74</v>
      </c>
      <c r="G860" s="5">
        <v>5.74</v>
      </c>
    </row>
    <row r="861" spans="1:7">
      <c r="A861" s="4">
        <v>1659</v>
      </c>
      <c r="B861" s="5">
        <v>5.75</v>
      </c>
      <c r="C861" s="5">
        <v>6.65</v>
      </c>
      <c r="D861" s="5">
        <v>4.8499999999999996</v>
      </c>
      <c r="E861" s="5">
        <v>-50</v>
      </c>
      <c r="F861" s="5">
        <v>5.75</v>
      </c>
      <c r="G861" s="5">
        <v>5.75</v>
      </c>
    </row>
    <row r="862" spans="1:7">
      <c r="A862" s="4">
        <v>1660</v>
      </c>
      <c r="B862" s="5">
        <v>5.7</v>
      </c>
      <c r="C862" s="5">
        <v>6.63</v>
      </c>
      <c r="D862" s="5">
        <v>4.76</v>
      </c>
      <c r="E862" s="5">
        <v>-50</v>
      </c>
      <c r="F862" s="5">
        <v>5.7</v>
      </c>
      <c r="G862" s="5">
        <v>5.7</v>
      </c>
    </row>
    <row r="863" spans="1:7">
      <c r="A863" s="4">
        <v>1661</v>
      </c>
      <c r="B863" s="5">
        <v>5.66</v>
      </c>
      <c r="C863" s="5">
        <v>6.51</v>
      </c>
      <c r="D863" s="5">
        <v>4.8099999999999996</v>
      </c>
      <c r="E863" s="5">
        <v>-50</v>
      </c>
      <c r="F863" s="5">
        <v>5.66</v>
      </c>
      <c r="G863" s="5">
        <v>5.66</v>
      </c>
    </row>
    <row r="864" spans="1:7">
      <c r="A864" s="4">
        <v>1662</v>
      </c>
      <c r="B864" s="5">
        <v>5.51</v>
      </c>
      <c r="C864" s="5">
        <v>6.12</v>
      </c>
      <c r="D864" s="5">
        <v>4.91</v>
      </c>
      <c r="E864" s="5">
        <v>-50</v>
      </c>
      <c r="F864" s="5">
        <v>5.51</v>
      </c>
      <c r="G864" s="5">
        <v>5.51</v>
      </c>
    </row>
    <row r="865" spans="1:7">
      <c r="A865" s="4">
        <v>1663</v>
      </c>
      <c r="B865" s="5">
        <v>5.55</v>
      </c>
      <c r="C865" s="5">
        <v>6.17</v>
      </c>
      <c r="D865" s="5">
        <v>4.9400000000000004</v>
      </c>
      <c r="E865" s="5">
        <v>-50</v>
      </c>
      <c r="F865" s="5">
        <v>5.55</v>
      </c>
      <c r="G865" s="5">
        <v>5.55</v>
      </c>
    </row>
    <row r="866" spans="1:7">
      <c r="A866" s="4">
        <v>1664</v>
      </c>
      <c r="B866" s="5">
        <v>5.48</v>
      </c>
      <c r="C866" s="5">
        <v>6.11</v>
      </c>
      <c r="D866" s="5">
        <v>4.8499999999999996</v>
      </c>
      <c r="E866" s="5">
        <v>-50</v>
      </c>
      <c r="F866" s="5">
        <v>5.48</v>
      </c>
      <c r="G866" s="5">
        <v>5.48</v>
      </c>
    </row>
    <row r="867" spans="1:7">
      <c r="A867" s="4">
        <v>1665</v>
      </c>
      <c r="B867" s="5">
        <v>5.43</v>
      </c>
      <c r="C867" s="5">
        <v>6.05</v>
      </c>
      <c r="D867" s="5">
        <v>4.8099999999999996</v>
      </c>
      <c r="E867" s="5">
        <v>-50</v>
      </c>
      <c r="F867" s="5">
        <v>5.43</v>
      </c>
      <c r="G867" s="5">
        <v>5.43</v>
      </c>
    </row>
    <row r="868" spans="1:7">
      <c r="A868" s="4">
        <v>1666</v>
      </c>
      <c r="B868" s="5">
        <v>5.35</v>
      </c>
      <c r="C868" s="5">
        <v>5.96</v>
      </c>
      <c r="D868" s="5">
        <v>4.74</v>
      </c>
      <c r="E868" s="5">
        <v>-50</v>
      </c>
      <c r="F868" s="5">
        <v>5.35</v>
      </c>
      <c r="G868" s="5">
        <v>5.35</v>
      </c>
    </row>
    <row r="869" spans="1:7">
      <c r="A869" s="4">
        <v>1667</v>
      </c>
      <c r="B869" s="5">
        <v>5.38</v>
      </c>
      <c r="C869" s="5">
        <v>5.98</v>
      </c>
      <c r="D869" s="5">
        <v>4.78</v>
      </c>
      <c r="E869" s="5">
        <v>-50</v>
      </c>
      <c r="F869" s="5">
        <v>5.38</v>
      </c>
      <c r="G869" s="5">
        <v>5.38</v>
      </c>
    </row>
    <row r="870" spans="1:7">
      <c r="A870" s="4">
        <v>1668</v>
      </c>
      <c r="B870" s="5">
        <v>5.37</v>
      </c>
      <c r="C870" s="5">
        <v>5.98</v>
      </c>
      <c r="D870" s="5">
        <v>4.7699999999999996</v>
      </c>
      <c r="E870" s="5">
        <v>-50</v>
      </c>
      <c r="F870" s="5">
        <v>5.37</v>
      </c>
      <c r="G870" s="5">
        <v>5.37</v>
      </c>
    </row>
    <row r="871" spans="1:7">
      <c r="A871" s="4">
        <v>1669</v>
      </c>
      <c r="B871" s="5">
        <v>5.34</v>
      </c>
      <c r="C871" s="5">
        <v>6.03</v>
      </c>
      <c r="D871" s="5">
        <v>4.6500000000000004</v>
      </c>
      <c r="E871" s="5">
        <v>-50</v>
      </c>
      <c r="F871" s="5">
        <v>5.34</v>
      </c>
      <c r="G871" s="5">
        <v>5.34</v>
      </c>
    </row>
    <row r="872" spans="1:7">
      <c r="A872" s="4">
        <v>1670</v>
      </c>
      <c r="B872" s="5">
        <v>5.32</v>
      </c>
      <c r="C872" s="5">
        <v>5.98</v>
      </c>
      <c r="D872" s="5">
        <v>4.66</v>
      </c>
      <c r="E872" s="5">
        <v>-50</v>
      </c>
      <c r="F872" s="5">
        <v>5.32</v>
      </c>
      <c r="G872" s="5">
        <v>5.32</v>
      </c>
    </row>
    <row r="873" spans="1:7">
      <c r="A873" s="4">
        <v>1671</v>
      </c>
      <c r="B873" s="5">
        <v>5.31</v>
      </c>
      <c r="C873" s="5">
        <v>5.94</v>
      </c>
      <c r="D873" s="5">
        <v>4.67</v>
      </c>
      <c r="E873" s="5">
        <v>-50</v>
      </c>
      <c r="F873" s="5">
        <v>5.31</v>
      </c>
      <c r="G873" s="5">
        <v>5.31</v>
      </c>
    </row>
    <row r="874" spans="1:7">
      <c r="A874" s="4">
        <v>1672</v>
      </c>
      <c r="B874" s="5">
        <v>5.28</v>
      </c>
      <c r="C874" s="5">
        <v>5.9</v>
      </c>
      <c r="D874" s="5">
        <v>4.67</v>
      </c>
      <c r="E874" s="5">
        <v>-50</v>
      </c>
      <c r="F874" s="5">
        <v>5.28</v>
      </c>
      <c r="G874" s="5">
        <v>5.28</v>
      </c>
    </row>
    <row r="875" spans="1:7">
      <c r="A875" s="4">
        <v>1673</v>
      </c>
      <c r="B875" s="5">
        <v>5.22</v>
      </c>
      <c r="C875" s="5">
        <v>5.83</v>
      </c>
      <c r="D875" s="5">
        <v>4.6100000000000003</v>
      </c>
      <c r="E875" s="5">
        <v>-50</v>
      </c>
      <c r="F875" s="5">
        <v>5.22</v>
      </c>
      <c r="G875" s="5">
        <v>5.22</v>
      </c>
    </row>
    <row r="876" spans="1:7">
      <c r="A876" s="4">
        <v>1674</v>
      </c>
      <c r="B876" s="5">
        <v>5.32</v>
      </c>
      <c r="C876" s="5">
        <v>5.95</v>
      </c>
      <c r="D876" s="5">
        <v>4.68</v>
      </c>
      <c r="E876" s="5">
        <v>-50</v>
      </c>
      <c r="F876" s="5">
        <v>5.32</v>
      </c>
      <c r="G876" s="5">
        <v>5.32</v>
      </c>
    </row>
    <row r="877" spans="1:7">
      <c r="A877" s="4">
        <v>1675</v>
      </c>
      <c r="B877" s="5">
        <v>5.45</v>
      </c>
      <c r="C877" s="5">
        <v>6.14</v>
      </c>
      <c r="D877" s="5">
        <v>4.76</v>
      </c>
      <c r="E877" s="5">
        <v>-50</v>
      </c>
      <c r="F877" s="5">
        <v>5.45</v>
      </c>
      <c r="G877" s="5">
        <v>5.45</v>
      </c>
    </row>
    <row r="878" spans="1:7">
      <c r="A878" s="4">
        <v>1676</v>
      </c>
      <c r="B878" s="5">
        <v>5.53</v>
      </c>
      <c r="C878" s="5">
        <v>6.22</v>
      </c>
      <c r="D878" s="5">
        <v>4.84</v>
      </c>
      <c r="E878" s="5">
        <v>-50</v>
      </c>
      <c r="F878" s="5">
        <v>5.53</v>
      </c>
      <c r="G878" s="5">
        <v>5.53</v>
      </c>
    </row>
    <row r="879" spans="1:7">
      <c r="A879" s="4">
        <v>1677</v>
      </c>
      <c r="B879" s="5">
        <v>5.38</v>
      </c>
      <c r="C879" s="5">
        <v>6.05</v>
      </c>
      <c r="D879" s="5">
        <v>4.71</v>
      </c>
      <c r="E879" s="5">
        <v>-50</v>
      </c>
      <c r="F879" s="5">
        <v>5.38</v>
      </c>
      <c r="G879" s="5">
        <v>5.38</v>
      </c>
    </row>
    <row r="880" spans="1:7">
      <c r="A880" s="4">
        <v>1678</v>
      </c>
      <c r="B880" s="5">
        <v>5.4</v>
      </c>
      <c r="C880" s="5">
        <v>6.06</v>
      </c>
      <c r="D880" s="5">
        <v>4.75</v>
      </c>
      <c r="E880" s="5">
        <v>-50</v>
      </c>
      <c r="F880" s="5">
        <v>5.4</v>
      </c>
      <c r="G880" s="5">
        <v>5.4</v>
      </c>
    </row>
    <row r="881" spans="1:7">
      <c r="A881" s="4">
        <v>1679</v>
      </c>
      <c r="B881" s="5">
        <v>5.37</v>
      </c>
      <c r="C881" s="5">
        <v>6.03</v>
      </c>
      <c r="D881" s="5">
        <v>4.71</v>
      </c>
      <c r="E881" s="5">
        <v>-50</v>
      </c>
      <c r="F881" s="5">
        <v>5.37</v>
      </c>
      <c r="G881" s="5">
        <v>5.37</v>
      </c>
    </row>
    <row r="882" spans="1:7">
      <c r="A882" s="4">
        <v>1680</v>
      </c>
      <c r="B882" s="5">
        <v>5.24</v>
      </c>
      <c r="C882" s="5">
        <v>5.91</v>
      </c>
      <c r="D882" s="5">
        <v>4.57</v>
      </c>
      <c r="E882" s="5">
        <v>-50</v>
      </c>
      <c r="F882" s="5">
        <v>5.24</v>
      </c>
      <c r="G882" s="5">
        <v>5.24</v>
      </c>
    </row>
    <row r="883" spans="1:7">
      <c r="A883" s="4">
        <v>1681</v>
      </c>
      <c r="B883" s="5">
        <v>5.22</v>
      </c>
      <c r="C883" s="5">
        <v>5.88</v>
      </c>
      <c r="D883" s="5">
        <v>4.5599999999999996</v>
      </c>
      <c r="E883" s="5">
        <v>-50</v>
      </c>
      <c r="F883" s="5">
        <v>5.22</v>
      </c>
      <c r="G883" s="5">
        <v>5.22</v>
      </c>
    </row>
    <row r="884" spans="1:7">
      <c r="A884" s="4">
        <v>1682</v>
      </c>
      <c r="B884" s="5">
        <v>5.19</v>
      </c>
      <c r="C884" s="5">
        <v>5.85</v>
      </c>
      <c r="D884" s="5">
        <v>4.53</v>
      </c>
      <c r="E884" s="5">
        <v>-50</v>
      </c>
      <c r="F884" s="5">
        <v>5.19</v>
      </c>
      <c r="G884" s="5">
        <v>5.19</v>
      </c>
    </row>
    <row r="885" spans="1:7">
      <c r="A885" s="4">
        <v>1683</v>
      </c>
      <c r="B885" s="5">
        <v>5.29</v>
      </c>
      <c r="C885" s="5">
        <v>5.96</v>
      </c>
      <c r="D885" s="5">
        <v>4.62</v>
      </c>
      <c r="E885" s="5">
        <v>-50</v>
      </c>
      <c r="F885" s="5">
        <v>5.29</v>
      </c>
      <c r="G885" s="5">
        <v>5.29</v>
      </c>
    </row>
    <row r="886" spans="1:7">
      <c r="A886" s="4">
        <v>1684</v>
      </c>
      <c r="B886" s="5">
        <v>5.41</v>
      </c>
      <c r="C886" s="5">
        <v>6.12</v>
      </c>
      <c r="D886" s="5">
        <v>4.7</v>
      </c>
      <c r="E886" s="5">
        <v>-50</v>
      </c>
      <c r="F886" s="5">
        <v>5.41</v>
      </c>
      <c r="G886" s="5">
        <v>5.41</v>
      </c>
    </row>
    <row r="887" spans="1:7">
      <c r="A887" s="4">
        <v>1685</v>
      </c>
      <c r="B887" s="5">
        <v>5.3</v>
      </c>
      <c r="C887" s="5">
        <v>6.02</v>
      </c>
      <c r="D887" s="5">
        <v>4.59</v>
      </c>
      <c r="E887" s="5">
        <v>-50</v>
      </c>
      <c r="F887" s="5">
        <v>5.3</v>
      </c>
      <c r="G887" s="5">
        <v>5.3</v>
      </c>
    </row>
    <row r="888" spans="1:7">
      <c r="A888" s="4">
        <v>1686</v>
      </c>
      <c r="B888" s="5">
        <v>5.21</v>
      </c>
      <c r="C888" s="5">
        <v>5.92</v>
      </c>
      <c r="D888" s="5">
        <v>4.5</v>
      </c>
      <c r="E888" s="5">
        <v>-50</v>
      </c>
      <c r="F888" s="5">
        <v>5.21</v>
      </c>
      <c r="G888" s="5">
        <v>5.21</v>
      </c>
    </row>
    <row r="889" spans="1:7">
      <c r="A889" s="4">
        <v>1687</v>
      </c>
      <c r="B889" s="5">
        <v>5.21</v>
      </c>
      <c r="C889" s="5">
        <v>5.92</v>
      </c>
      <c r="D889" s="5">
        <v>4.5</v>
      </c>
      <c r="E889" s="5">
        <v>-50</v>
      </c>
      <c r="F889" s="5">
        <v>5.21</v>
      </c>
      <c r="G889" s="5">
        <v>5.21</v>
      </c>
    </row>
    <row r="890" spans="1:7">
      <c r="A890" s="4">
        <v>1688</v>
      </c>
      <c r="B890" s="5">
        <v>5.29</v>
      </c>
      <c r="C890" s="5">
        <v>6</v>
      </c>
      <c r="D890" s="5">
        <v>4.58</v>
      </c>
      <c r="E890" s="5">
        <v>-50</v>
      </c>
      <c r="F890" s="5">
        <v>5.29</v>
      </c>
      <c r="G890" s="5">
        <v>5.29</v>
      </c>
    </row>
    <row r="891" spans="1:7">
      <c r="A891" s="4">
        <v>1689</v>
      </c>
      <c r="B891" s="5">
        <v>5.22</v>
      </c>
      <c r="C891" s="5">
        <v>5.94</v>
      </c>
      <c r="D891" s="5">
        <v>4.5</v>
      </c>
      <c r="E891" s="5">
        <v>-50</v>
      </c>
      <c r="F891" s="5">
        <v>5.22</v>
      </c>
      <c r="G891" s="5">
        <v>5.22</v>
      </c>
    </row>
    <row r="892" spans="1:7">
      <c r="A892" s="4">
        <v>1690</v>
      </c>
      <c r="B892" s="5">
        <v>5.28</v>
      </c>
      <c r="C892" s="5">
        <v>6</v>
      </c>
      <c r="D892" s="5">
        <v>4.55</v>
      </c>
      <c r="E892" s="5">
        <v>-50</v>
      </c>
      <c r="F892" s="5">
        <v>5.28</v>
      </c>
      <c r="G892" s="5">
        <v>5.28</v>
      </c>
    </row>
    <row r="893" spans="1:7">
      <c r="A893" s="4">
        <v>1691</v>
      </c>
      <c r="B893" s="5">
        <v>5.24</v>
      </c>
      <c r="C893" s="5">
        <v>6.01</v>
      </c>
      <c r="D893" s="5">
        <v>4.47</v>
      </c>
      <c r="E893" s="5">
        <v>-50</v>
      </c>
      <c r="F893" s="5">
        <v>5.24</v>
      </c>
      <c r="G893" s="5">
        <v>5.24</v>
      </c>
    </row>
    <row r="894" spans="1:7">
      <c r="A894" s="4">
        <v>1692</v>
      </c>
      <c r="B894" s="5">
        <v>5.17</v>
      </c>
      <c r="C894" s="5">
        <v>5.93</v>
      </c>
      <c r="D894" s="5">
        <v>4.41</v>
      </c>
      <c r="E894" s="5">
        <v>-50</v>
      </c>
      <c r="F894" s="5">
        <v>5.17</v>
      </c>
      <c r="G894" s="5">
        <v>5.17</v>
      </c>
    </row>
    <row r="895" spans="1:7">
      <c r="A895" s="4">
        <v>1693</v>
      </c>
      <c r="B895" s="5">
        <v>5.0999999999999996</v>
      </c>
      <c r="C895" s="5">
        <v>5.78</v>
      </c>
      <c r="D895" s="5">
        <v>4.42</v>
      </c>
      <c r="E895" s="5">
        <v>-50</v>
      </c>
      <c r="F895" s="5">
        <v>5.0999999999999996</v>
      </c>
      <c r="G895" s="5">
        <v>5.0999999999999996</v>
      </c>
    </row>
    <row r="896" spans="1:7">
      <c r="A896" s="4">
        <v>1694</v>
      </c>
      <c r="B896" s="5">
        <v>5.13</v>
      </c>
      <c r="C896" s="5">
        <v>5.81</v>
      </c>
      <c r="D896" s="5">
        <v>4.45</v>
      </c>
      <c r="E896" s="5">
        <v>-50</v>
      </c>
      <c r="F896" s="5">
        <v>5.13</v>
      </c>
      <c r="G896" s="5">
        <v>5.13</v>
      </c>
    </row>
    <row r="897" spans="1:7">
      <c r="A897" s="4">
        <v>1695</v>
      </c>
      <c r="B897" s="5">
        <v>5.17</v>
      </c>
      <c r="C897" s="5">
        <v>5.88</v>
      </c>
      <c r="D897" s="5">
        <v>4.46</v>
      </c>
      <c r="E897" s="5">
        <v>-50</v>
      </c>
      <c r="F897" s="5">
        <v>5.17</v>
      </c>
      <c r="G897" s="5">
        <v>5.17</v>
      </c>
    </row>
    <row r="898" spans="1:7">
      <c r="A898" s="4">
        <v>1696</v>
      </c>
      <c r="B898" s="5">
        <v>5.16</v>
      </c>
      <c r="C898" s="5">
        <v>5.9</v>
      </c>
      <c r="D898" s="5">
        <v>4.42</v>
      </c>
      <c r="E898" s="5">
        <v>-50</v>
      </c>
      <c r="F898" s="5">
        <v>5.16</v>
      </c>
      <c r="G898" s="5">
        <v>5.16</v>
      </c>
    </row>
    <row r="899" spans="1:7">
      <c r="A899" s="4">
        <v>1697</v>
      </c>
      <c r="B899" s="5">
        <v>5.16</v>
      </c>
      <c r="C899" s="5">
        <v>5.94</v>
      </c>
      <c r="D899" s="5">
        <v>4.37</v>
      </c>
      <c r="E899" s="5">
        <v>-50</v>
      </c>
      <c r="F899" s="5">
        <v>5.16</v>
      </c>
      <c r="G899" s="5">
        <v>5.16</v>
      </c>
    </row>
    <row r="900" spans="1:7">
      <c r="A900" s="4">
        <v>1698</v>
      </c>
      <c r="B900" s="5">
        <v>5.19</v>
      </c>
      <c r="C900" s="5">
        <v>5.95</v>
      </c>
      <c r="D900" s="5">
        <v>4.43</v>
      </c>
      <c r="E900" s="5">
        <v>-50</v>
      </c>
      <c r="F900" s="5">
        <v>5.19</v>
      </c>
      <c r="G900" s="5">
        <v>5.19</v>
      </c>
    </row>
    <row r="901" spans="1:7">
      <c r="A901" s="4">
        <v>1699</v>
      </c>
      <c r="B901" s="5">
        <v>5.19</v>
      </c>
      <c r="C901" s="5">
        <v>5.95</v>
      </c>
      <c r="D901" s="5">
        <v>4.43</v>
      </c>
      <c r="E901" s="5">
        <v>-50</v>
      </c>
      <c r="F901" s="5">
        <v>5.19</v>
      </c>
      <c r="G901" s="5">
        <v>5.19</v>
      </c>
    </row>
    <row r="902" spans="1:7">
      <c r="A902" s="4">
        <v>1700</v>
      </c>
      <c r="B902" s="5">
        <v>5.27</v>
      </c>
      <c r="C902" s="5">
        <v>6.03</v>
      </c>
      <c r="D902" s="5">
        <v>4.5199999999999996</v>
      </c>
      <c r="E902" s="5">
        <v>-50</v>
      </c>
      <c r="F902" s="5">
        <v>5.27</v>
      </c>
      <c r="G902" s="5">
        <v>5.27</v>
      </c>
    </row>
    <row r="903" spans="1:7">
      <c r="A903" s="4">
        <v>1701</v>
      </c>
      <c r="B903" s="5">
        <v>5.24</v>
      </c>
      <c r="C903" s="5">
        <v>5.99</v>
      </c>
      <c r="D903" s="5">
        <v>4.4800000000000004</v>
      </c>
      <c r="E903" s="5">
        <v>-50</v>
      </c>
      <c r="F903" s="5">
        <v>5.24</v>
      </c>
      <c r="G903" s="5">
        <v>5.24</v>
      </c>
    </row>
    <row r="904" spans="1:7">
      <c r="A904" s="4">
        <v>1702</v>
      </c>
      <c r="B904" s="5">
        <v>5.33</v>
      </c>
      <c r="C904" s="5">
        <v>6.07</v>
      </c>
      <c r="D904" s="5">
        <v>4.58</v>
      </c>
      <c r="E904" s="5">
        <v>-50</v>
      </c>
      <c r="F904" s="5">
        <v>5.33</v>
      </c>
      <c r="G904" s="5">
        <v>5.33</v>
      </c>
    </row>
    <row r="905" spans="1:7">
      <c r="A905" s="4">
        <v>1703</v>
      </c>
      <c r="B905" s="5">
        <v>5.37</v>
      </c>
      <c r="C905" s="5">
        <v>6.11</v>
      </c>
      <c r="D905" s="5">
        <v>4.62</v>
      </c>
      <c r="E905" s="5">
        <v>-50</v>
      </c>
      <c r="F905" s="5">
        <v>5.37</v>
      </c>
      <c r="G905" s="5">
        <v>5.37</v>
      </c>
    </row>
    <row r="906" spans="1:7">
      <c r="A906" s="4">
        <v>1704</v>
      </c>
      <c r="B906" s="5">
        <v>5.49</v>
      </c>
      <c r="C906" s="5">
        <v>6.23</v>
      </c>
      <c r="D906" s="5">
        <v>4.75</v>
      </c>
      <c r="E906" s="5">
        <v>-50</v>
      </c>
      <c r="F906" s="5">
        <v>5.49</v>
      </c>
      <c r="G906" s="5">
        <v>5.49</v>
      </c>
    </row>
    <row r="907" spans="1:7">
      <c r="A907" s="4">
        <v>1705</v>
      </c>
      <c r="B907" s="5">
        <v>5.32</v>
      </c>
      <c r="C907" s="5">
        <v>6.04</v>
      </c>
      <c r="D907" s="5">
        <v>4.59</v>
      </c>
      <c r="E907" s="5">
        <v>-50</v>
      </c>
      <c r="F907" s="5">
        <v>5.32</v>
      </c>
      <c r="G907" s="5">
        <v>5.32</v>
      </c>
    </row>
    <row r="908" spans="1:7">
      <c r="A908" s="4">
        <v>1706</v>
      </c>
      <c r="B908" s="5">
        <v>5.32</v>
      </c>
      <c r="C908" s="5">
        <v>6.12</v>
      </c>
      <c r="D908" s="5">
        <v>4.5199999999999996</v>
      </c>
      <c r="E908" s="5">
        <v>-50</v>
      </c>
      <c r="F908" s="5">
        <v>5.32</v>
      </c>
      <c r="G908" s="5">
        <v>5.32</v>
      </c>
    </row>
    <row r="909" spans="1:7">
      <c r="A909" s="4">
        <v>1707</v>
      </c>
      <c r="B909" s="5">
        <v>5.35</v>
      </c>
      <c r="C909" s="5">
        <v>6.24</v>
      </c>
      <c r="D909" s="5">
        <v>4.46</v>
      </c>
      <c r="E909" s="5">
        <v>-50</v>
      </c>
      <c r="F909" s="5">
        <v>5.35</v>
      </c>
      <c r="G909" s="5">
        <v>5.35</v>
      </c>
    </row>
    <row r="910" spans="1:7">
      <c r="A910" s="4">
        <v>1708</v>
      </c>
      <c r="B910" s="5">
        <v>5.39</v>
      </c>
      <c r="C910" s="5">
        <v>6.29</v>
      </c>
      <c r="D910" s="5">
        <v>4.49</v>
      </c>
      <c r="E910" s="5">
        <v>-50</v>
      </c>
      <c r="F910" s="5">
        <v>5.39</v>
      </c>
      <c r="G910" s="5">
        <v>5.39</v>
      </c>
    </row>
    <row r="911" spans="1:7">
      <c r="A911" s="4">
        <v>1709</v>
      </c>
      <c r="B911" s="5">
        <v>5.47</v>
      </c>
      <c r="C911" s="5">
        <v>6.45</v>
      </c>
      <c r="D911" s="5">
        <v>4.49</v>
      </c>
      <c r="E911" s="5">
        <v>-50</v>
      </c>
      <c r="F911" s="5">
        <v>5.47</v>
      </c>
      <c r="G911" s="5">
        <v>5.47</v>
      </c>
    </row>
    <row r="912" spans="1:7">
      <c r="A912" s="4">
        <v>1710</v>
      </c>
      <c r="B912" s="5">
        <v>5.49</v>
      </c>
      <c r="C912" s="5">
        <v>6.45</v>
      </c>
      <c r="D912" s="5">
        <v>4.5199999999999996</v>
      </c>
      <c r="E912" s="5">
        <v>-50</v>
      </c>
      <c r="F912" s="5">
        <v>5.49</v>
      </c>
      <c r="G912" s="5">
        <v>5.49</v>
      </c>
    </row>
    <row r="913" spans="1:7">
      <c r="A913" s="4">
        <v>1711</v>
      </c>
      <c r="B913" s="5">
        <v>5.51</v>
      </c>
      <c r="C913" s="5">
        <v>6.32</v>
      </c>
      <c r="D913" s="5">
        <v>4.71</v>
      </c>
      <c r="E913" s="5">
        <v>-50</v>
      </c>
      <c r="F913" s="5">
        <v>5.51</v>
      </c>
      <c r="G913" s="5">
        <v>5.51</v>
      </c>
    </row>
    <row r="914" spans="1:7">
      <c r="A914" s="4">
        <v>1712</v>
      </c>
      <c r="B914" s="5">
        <v>5.53</v>
      </c>
      <c r="C914" s="5">
        <v>6.27</v>
      </c>
      <c r="D914" s="5">
        <v>4.79</v>
      </c>
      <c r="E914" s="5">
        <v>-50</v>
      </c>
      <c r="F914" s="5">
        <v>5.53</v>
      </c>
      <c r="G914" s="5">
        <v>5.53</v>
      </c>
    </row>
    <row r="915" spans="1:7">
      <c r="A915" s="4">
        <v>1713</v>
      </c>
      <c r="B915" s="5">
        <v>5.6</v>
      </c>
      <c r="C915" s="5">
        <v>6.32</v>
      </c>
      <c r="D915" s="5">
        <v>4.87</v>
      </c>
      <c r="E915" s="5">
        <v>-50</v>
      </c>
      <c r="F915" s="5">
        <v>5.6</v>
      </c>
      <c r="G915" s="5">
        <v>5.6</v>
      </c>
    </row>
    <row r="916" spans="1:7">
      <c r="A916" s="4">
        <v>1714</v>
      </c>
      <c r="B916" s="5">
        <v>5.55</v>
      </c>
      <c r="C916" s="5">
        <v>6.3</v>
      </c>
      <c r="D916" s="5">
        <v>4.8</v>
      </c>
      <c r="E916" s="5">
        <v>-50</v>
      </c>
      <c r="F916" s="5">
        <v>5.55</v>
      </c>
      <c r="G916" s="5">
        <v>5.55</v>
      </c>
    </row>
    <row r="917" spans="1:7">
      <c r="A917" s="4">
        <v>1715</v>
      </c>
      <c r="B917" s="5">
        <v>5.47</v>
      </c>
      <c r="C917" s="5">
        <v>6.29</v>
      </c>
      <c r="D917" s="5">
        <v>4.6500000000000004</v>
      </c>
      <c r="E917" s="5">
        <v>-50</v>
      </c>
      <c r="F917" s="5">
        <v>5.47</v>
      </c>
      <c r="G917" s="5">
        <v>5.47</v>
      </c>
    </row>
    <row r="918" spans="1:7">
      <c r="A918" s="4">
        <v>1716</v>
      </c>
      <c r="B918" s="5">
        <v>5.58</v>
      </c>
      <c r="C918" s="5">
        <v>6.33</v>
      </c>
      <c r="D918" s="5">
        <v>4.82</v>
      </c>
      <c r="E918" s="5">
        <v>-50</v>
      </c>
      <c r="F918" s="5">
        <v>5.58</v>
      </c>
      <c r="G918" s="5">
        <v>5.58</v>
      </c>
    </row>
    <row r="919" spans="1:7">
      <c r="A919" s="4">
        <v>1717</v>
      </c>
      <c r="B919" s="5">
        <v>5.61</v>
      </c>
      <c r="C919" s="5">
        <v>6.32</v>
      </c>
      <c r="D919" s="5">
        <v>4.91</v>
      </c>
      <c r="E919" s="5">
        <v>-50</v>
      </c>
      <c r="F919" s="5">
        <v>5.61</v>
      </c>
      <c r="G919" s="5">
        <v>5.61</v>
      </c>
    </row>
    <row r="920" spans="1:7">
      <c r="A920" s="4">
        <v>1718</v>
      </c>
      <c r="B920" s="5">
        <v>5.7</v>
      </c>
      <c r="C920" s="5">
        <v>6.33</v>
      </c>
      <c r="D920" s="5">
        <v>5.08</v>
      </c>
      <c r="E920" s="5">
        <v>-50</v>
      </c>
      <c r="F920" s="5">
        <v>5.7</v>
      </c>
      <c r="G920" s="5">
        <v>5.7</v>
      </c>
    </row>
    <row r="921" spans="1:7">
      <c r="A921" s="4">
        <v>1719</v>
      </c>
      <c r="B921" s="5">
        <v>5.7</v>
      </c>
      <c r="C921" s="5">
        <v>6.36</v>
      </c>
      <c r="D921" s="5">
        <v>5.04</v>
      </c>
      <c r="E921" s="5">
        <v>-50</v>
      </c>
      <c r="F921" s="5">
        <v>5.7</v>
      </c>
      <c r="G921" s="5">
        <v>5.7</v>
      </c>
    </row>
    <row r="922" spans="1:7">
      <c r="A922" s="4">
        <v>1720</v>
      </c>
      <c r="B922" s="5">
        <v>5.82</v>
      </c>
      <c r="C922" s="5">
        <v>6.47</v>
      </c>
      <c r="D922" s="5">
        <v>5.18</v>
      </c>
      <c r="E922" s="5">
        <v>-50</v>
      </c>
      <c r="F922" s="5">
        <v>5.82</v>
      </c>
      <c r="G922" s="5">
        <v>5.82</v>
      </c>
    </row>
    <row r="923" spans="1:7">
      <c r="A923" s="4">
        <v>1721</v>
      </c>
      <c r="B923" s="5">
        <v>5.86</v>
      </c>
      <c r="C923" s="5">
        <v>6.47</v>
      </c>
      <c r="D923" s="5">
        <v>5.24</v>
      </c>
      <c r="E923" s="5">
        <v>-50</v>
      </c>
      <c r="F923" s="5">
        <v>5.86</v>
      </c>
      <c r="G923" s="5">
        <v>5.86</v>
      </c>
    </row>
    <row r="924" spans="1:7">
      <c r="A924" s="4">
        <v>1722</v>
      </c>
      <c r="B924" s="5">
        <v>6.08</v>
      </c>
      <c r="C924" s="5">
        <v>6.74</v>
      </c>
      <c r="D924" s="5">
        <v>5.43</v>
      </c>
      <c r="E924" s="5">
        <v>-50</v>
      </c>
      <c r="F924" s="5">
        <v>6.08</v>
      </c>
      <c r="G924" s="5">
        <v>6.08</v>
      </c>
    </row>
    <row r="925" spans="1:7">
      <c r="A925" s="4">
        <v>1723</v>
      </c>
      <c r="B925" s="5">
        <v>6.19</v>
      </c>
      <c r="C925" s="5">
        <v>6.82</v>
      </c>
      <c r="D925" s="5">
        <v>5.56</v>
      </c>
      <c r="E925" s="5">
        <v>-50</v>
      </c>
      <c r="F925" s="5">
        <v>6.19</v>
      </c>
      <c r="G925" s="5">
        <v>6.19</v>
      </c>
    </row>
    <row r="926" spans="1:7">
      <c r="A926" s="4">
        <v>1724</v>
      </c>
      <c r="B926" s="5">
        <v>6.12</v>
      </c>
      <c r="C926" s="5">
        <v>6.76</v>
      </c>
      <c r="D926" s="5">
        <v>5.49</v>
      </c>
      <c r="E926" s="5">
        <v>-50</v>
      </c>
      <c r="F926" s="5">
        <v>6.12</v>
      </c>
      <c r="G926" s="5">
        <v>6.12</v>
      </c>
    </row>
    <row r="927" spans="1:7">
      <c r="A927" s="4">
        <v>1725</v>
      </c>
      <c r="B927" s="5">
        <v>6.06</v>
      </c>
      <c r="C927" s="5">
        <v>6.73</v>
      </c>
      <c r="D927" s="5">
        <v>5.4</v>
      </c>
      <c r="E927" s="5">
        <v>-50</v>
      </c>
      <c r="F927" s="5">
        <v>6.06</v>
      </c>
      <c r="G927" s="5">
        <v>6.06</v>
      </c>
    </row>
    <row r="928" spans="1:7">
      <c r="A928" s="4">
        <v>1726</v>
      </c>
      <c r="B928" s="5">
        <v>6.03</v>
      </c>
      <c r="C928" s="5">
        <v>6.67</v>
      </c>
      <c r="D928" s="5">
        <v>5.38</v>
      </c>
      <c r="E928" s="5">
        <v>-50</v>
      </c>
      <c r="F928" s="5">
        <v>6.03</v>
      </c>
      <c r="G928" s="5">
        <v>6.03</v>
      </c>
    </row>
    <row r="929" spans="1:7">
      <c r="A929" s="4">
        <v>1727</v>
      </c>
      <c r="B929" s="5">
        <v>5.98</v>
      </c>
      <c r="C929" s="5">
        <v>6.61</v>
      </c>
      <c r="D929" s="5">
        <v>5.35</v>
      </c>
      <c r="E929" s="5">
        <v>-50</v>
      </c>
      <c r="F929" s="5">
        <v>5.98</v>
      </c>
      <c r="G929" s="5">
        <v>5.98</v>
      </c>
    </row>
    <row r="930" spans="1:7">
      <c r="A930" s="4">
        <v>1728</v>
      </c>
      <c r="B930" s="5">
        <v>5.95</v>
      </c>
      <c r="C930" s="5">
        <v>6.56</v>
      </c>
      <c r="D930" s="5">
        <v>5.33</v>
      </c>
      <c r="E930" s="5">
        <v>-50</v>
      </c>
      <c r="F930" s="5">
        <v>5.95</v>
      </c>
      <c r="G930" s="5">
        <v>5.95</v>
      </c>
    </row>
    <row r="931" spans="1:7">
      <c r="A931" s="4">
        <v>1729</v>
      </c>
      <c r="B931" s="5">
        <v>6.01</v>
      </c>
      <c r="C931" s="5">
        <v>6.62</v>
      </c>
      <c r="D931" s="5">
        <v>5.39</v>
      </c>
      <c r="E931" s="5">
        <v>-50</v>
      </c>
      <c r="F931" s="5">
        <v>6.01</v>
      </c>
      <c r="G931" s="5">
        <v>6.01</v>
      </c>
    </row>
    <row r="932" spans="1:7">
      <c r="A932" s="4">
        <v>1730</v>
      </c>
      <c r="B932" s="5">
        <v>6.03</v>
      </c>
      <c r="C932" s="5">
        <v>6.65</v>
      </c>
      <c r="D932" s="5">
        <v>5.42</v>
      </c>
      <c r="E932" s="5">
        <v>-50</v>
      </c>
      <c r="F932" s="5">
        <v>6.03</v>
      </c>
      <c r="G932" s="5">
        <v>6.03</v>
      </c>
    </row>
    <row r="933" spans="1:7">
      <c r="A933" s="4">
        <v>1731</v>
      </c>
      <c r="B933" s="5">
        <v>6.01</v>
      </c>
      <c r="C933" s="5">
        <v>6.65</v>
      </c>
      <c r="D933" s="5">
        <v>5.37</v>
      </c>
      <c r="E933" s="5">
        <v>-50</v>
      </c>
      <c r="F933" s="5">
        <v>6.01</v>
      </c>
      <c r="G933" s="5">
        <v>6.01</v>
      </c>
    </row>
    <row r="934" spans="1:7">
      <c r="A934" s="4">
        <v>1732</v>
      </c>
      <c r="B934" s="5">
        <v>6.1</v>
      </c>
      <c r="C934" s="5">
        <v>6.73</v>
      </c>
      <c r="D934" s="5">
        <v>5.46</v>
      </c>
      <c r="E934" s="5">
        <v>-50</v>
      </c>
      <c r="F934" s="5">
        <v>6.1</v>
      </c>
      <c r="G934" s="5">
        <v>6.1</v>
      </c>
    </row>
    <row r="935" spans="1:7">
      <c r="A935" s="4">
        <v>1733</v>
      </c>
      <c r="B935" s="5">
        <v>6.11</v>
      </c>
      <c r="C935" s="5">
        <v>6.74</v>
      </c>
      <c r="D935" s="5">
        <v>5.49</v>
      </c>
      <c r="E935" s="5">
        <v>-50</v>
      </c>
      <c r="F935" s="5">
        <v>6.11</v>
      </c>
      <c r="G935" s="5">
        <v>6.11</v>
      </c>
    </row>
    <row r="936" spans="1:7">
      <c r="A936" s="4">
        <v>1734</v>
      </c>
      <c r="B936" s="5">
        <v>6.13</v>
      </c>
      <c r="C936" s="5">
        <v>6.76</v>
      </c>
      <c r="D936" s="5">
        <v>5.49</v>
      </c>
      <c r="E936" s="5">
        <v>-50</v>
      </c>
      <c r="F936" s="5">
        <v>6.13</v>
      </c>
      <c r="G936" s="5">
        <v>6.13</v>
      </c>
    </row>
    <row r="937" spans="1:7">
      <c r="A937" s="4">
        <v>1735</v>
      </c>
      <c r="B937" s="5">
        <v>6.05</v>
      </c>
      <c r="C937" s="5">
        <v>6.69</v>
      </c>
      <c r="D937" s="5">
        <v>5.41</v>
      </c>
      <c r="E937" s="5">
        <v>-50</v>
      </c>
      <c r="F937" s="5">
        <v>6.05</v>
      </c>
      <c r="G937" s="5">
        <v>6.05</v>
      </c>
    </row>
    <row r="938" spans="1:7">
      <c r="A938" s="4">
        <v>1736</v>
      </c>
      <c r="B938" s="5">
        <v>6.16</v>
      </c>
      <c r="C938" s="5">
        <v>6.77</v>
      </c>
      <c r="D938" s="5">
        <v>5.55</v>
      </c>
      <c r="E938" s="5">
        <v>-50</v>
      </c>
      <c r="F938" s="5">
        <v>6.16</v>
      </c>
      <c r="G938" s="5">
        <v>6.16</v>
      </c>
    </row>
    <row r="939" spans="1:7">
      <c r="A939" s="4">
        <v>1737</v>
      </c>
      <c r="B939" s="5">
        <v>6.01</v>
      </c>
      <c r="C939" s="5">
        <v>6.6</v>
      </c>
      <c r="D939" s="5">
        <v>5.43</v>
      </c>
      <c r="E939" s="5">
        <v>-50</v>
      </c>
      <c r="F939" s="5">
        <v>6.01</v>
      </c>
      <c r="G939" s="5">
        <v>6.01</v>
      </c>
    </row>
    <row r="940" spans="1:7">
      <c r="A940" s="4">
        <v>1738</v>
      </c>
      <c r="B940" s="5">
        <v>6.05</v>
      </c>
      <c r="C940" s="5">
        <v>6.68</v>
      </c>
      <c r="D940" s="5">
        <v>5.42</v>
      </c>
      <c r="E940" s="5">
        <v>-50</v>
      </c>
      <c r="F940" s="5">
        <v>6.05</v>
      </c>
      <c r="G940" s="5">
        <v>6.05</v>
      </c>
    </row>
    <row r="941" spans="1:7">
      <c r="A941" s="4">
        <v>1739</v>
      </c>
      <c r="B941" s="5">
        <v>5.95</v>
      </c>
      <c r="C941" s="5">
        <v>6.59</v>
      </c>
      <c r="D941" s="5">
        <v>5.3</v>
      </c>
      <c r="E941" s="5">
        <v>-50</v>
      </c>
      <c r="F941" s="5">
        <v>5.95</v>
      </c>
      <c r="G941" s="5">
        <v>5.95</v>
      </c>
    </row>
    <row r="942" spans="1:7">
      <c r="A942" s="4">
        <v>1740</v>
      </c>
      <c r="B942" s="5">
        <v>5.76</v>
      </c>
      <c r="C942" s="5">
        <v>6.44</v>
      </c>
      <c r="D942" s="5">
        <v>5.08</v>
      </c>
      <c r="E942" s="5">
        <v>-50</v>
      </c>
      <c r="F942" s="5">
        <v>5.76</v>
      </c>
      <c r="G942" s="5">
        <v>5.76</v>
      </c>
    </row>
    <row r="943" spans="1:7">
      <c r="A943" s="4">
        <v>1741</v>
      </c>
      <c r="B943" s="5">
        <v>5.74</v>
      </c>
      <c r="C943" s="5">
        <v>6.42</v>
      </c>
      <c r="D943" s="5">
        <v>5.05</v>
      </c>
      <c r="E943" s="5">
        <v>-50</v>
      </c>
      <c r="F943" s="5">
        <v>5.74</v>
      </c>
      <c r="G943" s="5">
        <v>5.74</v>
      </c>
    </row>
    <row r="944" spans="1:7">
      <c r="A944" s="4">
        <v>1742</v>
      </c>
      <c r="B944" s="5">
        <v>5.78</v>
      </c>
      <c r="C944" s="5">
        <v>6.48</v>
      </c>
      <c r="D944" s="5">
        <v>5.09</v>
      </c>
      <c r="E944" s="5">
        <v>-50</v>
      </c>
      <c r="F944" s="5">
        <v>5.78</v>
      </c>
      <c r="G944" s="5">
        <v>5.78</v>
      </c>
    </row>
    <row r="945" spans="1:7">
      <c r="A945" s="4">
        <v>1743</v>
      </c>
      <c r="B945" s="5">
        <v>5.89</v>
      </c>
      <c r="C945" s="5">
        <v>6.59</v>
      </c>
      <c r="D945" s="5">
        <v>5.19</v>
      </c>
      <c r="E945" s="5">
        <v>-50</v>
      </c>
      <c r="F945" s="5">
        <v>5.89</v>
      </c>
      <c r="G945" s="5">
        <v>5.89</v>
      </c>
    </row>
    <row r="946" spans="1:7">
      <c r="A946" s="4">
        <v>1744</v>
      </c>
      <c r="B946" s="5">
        <v>5.85</v>
      </c>
      <c r="C946" s="5">
        <v>6.55</v>
      </c>
      <c r="D946" s="5">
        <v>5.14</v>
      </c>
      <c r="E946" s="5">
        <v>-50</v>
      </c>
      <c r="F946" s="5">
        <v>5.85</v>
      </c>
      <c r="G946" s="5">
        <v>5.85</v>
      </c>
    </row>
    <row r="947" spans="1:7">
      <c r="A947" s="4">
        <v>1745</v>
      </c>
      <c r="B947" s="5">
        <v>5.86</v>
      </c>
      <c r="C947" s="5">
        <v>6.56</v>
      </c>
      <c r="D947" s="5">
        <v>5.17</v>
      </c>
      <c r="E947" s="5">
        <v>-50</v>
      </c>
      <c r="F947" s="5">
        <v>5.86</v>
      </c>
      <c r="G947" s="5">
        <v>5.86</v>
      </c>
    </row>
    <row r="948" spans="1:7">
      <c r="A948" s="4">
        <v>1746</v>
      </c>
      <c r="B948" s="5">
        <v>6.01</v>
      </c>
      <c r="C948" s="5">
        <v>6.73</v>
      </c>
      <c r="D948" s="5">
        <v>5.28</v>
      </c>
      <c r="E948" s="5">
        <v>-50</v>
      </c>
      <c r="F948" s="5">
        <v>6.01</v>
      </c>
      <c r="G948" s="5">
        <v>6.01</v>
      </c>
    </row>
    <row r="949" spans="1:7">
      <c r="A949" s="4">
        <v>1747</v>
      </c>
      <c r="B949" s="5">
        <v>5.99</v>
      </c>
      <c r="C949" s="5">
        <v>6.71</v>
      </c>
      <c r="D949" s="5">
        <v>5.26</v>
      </c>
      <c r="E949" s="5">
        <v>-50</v>
      </c>
      <c r="F949" s="5">
        <v>5.99</v>
      </c>
      <c r="G949" s="5">
        <v>5.99</v>
      </c>
    </row>
    <row r="950" spans="1:7">
      <c r="A950" s="4">
        <v>1748</v>
      </c>
      <c r="B950" s="5">
        <v>5.95</v>
      </c>
      <c r="C950" s="5">
        <v>6.69</v>
      </c>
      <c r="D950" s="5">
        <v>5.21</v>
      </c>
      <c r="E950" s="5">
        <v>-50</v>
      </c>
      <c r="F950" s="5">
        <v>5.95</v>
      </c>
      <c r="G950" s="5">
        <v>5.95</v>
      </c>
    </row>
    <row r="951" spans="1:7">
      <c r="A951" s="4">
        <v>1749</v>
      </c>
      <c r="B951" s="5">
        <v>6.04</v>
      </c>
      <c r="C951" s="5">
        <v>6.78</v>
      </c>
      <c r="D951" s="5">
        <v>5.29</v>
      </c>
      <c r="E951" s="5">
        <v>-50</v>
      </c>
      <c r="F951" s="5">
        <v>6.04</v>
      </c>
      <c r="G951" s="5">
        <v>6.04</v>
      </c>
    </row>
    <row r="952" spans="1:7">
      <c r="A952" s="4">
        <v>1750</v>
      </c>
      <c r="B952" s="5">
        <v>6</v>
      </c>
      <c r="C952" s="5">
        <v>6.74</v>
      </c>
      <c r="D952" s="5">
        <v>5.25</v>
      </c>
      <c r="E952" s="5">
        <v>-50</v>
      </c>
      <c r="F952" s="5">
        <v>6</v>
      </c>
      <c r="G952" s="5">
        <v>6</v>
      </c>
    </row>
    <row r="953" spans="1:7">
      <c r="A953" s="4">
        <v>1751</v>
      </c>
      <c r="B953" s="5">
        <v>5.89</v>
      </c>
      <c r="C953" s="5">
        <v>6.64</v>
      </c>
      <c r="D953" s="5">
        <v>5.13</v>
      </c>
      <c r="E953" s="5">
        <v>-50</v>
      </c>
      <c r="F953" s="5">
        <v>5.89</v>
      </c>
      <c r="G953" s="5">
        <v>5.89</v>
      </c>
    </row>
    <row r="954" spans="1:7">
      <c r="A954" s="4">
        <v>1752</v>
      </c>
      <c r="B954" s="5">
        <v>5.94</v>
      </c>
      <c r="C954" s="5">
        <v>6.69</v>
      </c>
      <c r="D954" s="5">
        <v>5.18</v>
      </c>
      <c r="E954" s="5">
        <v>-50</v>
      </c>
      <c r="F954" s="5">
        <v>5.94</v>
      </c>
      <c r="G954" s="5">
        <v>5.94</v>
      </c>
    </row>
    <row r="955" spans="1:7">
      <c r="A955" s="4">
        <v>1753</v>
      </c>
      <c r="B955" s="5">
        <v>5.71</v>
      </c>
      <c r="C955" s="5">
        <v>6.46</v>
      </c>
      <c r="D955" s="5">
        <v>4.97</v>
      </c>
      <c r="E955" s="5">
        <v>-50</v>
      </c>
      <c r="F955" s="5">
        <v>5.71</v>
      </c>
      <c r="G955" s="5">
        <v>5.71</v>
      </c>
    </row>
    <row r="956" spans="1:7">
      <c r="A956" s="4">
        <v>1754</v>
      </c>
      <c r="B956" s="5">
        <v>5.67</v>
      </c>
      <c r="C956" s="5">
        <v>6.41</v>
      </c>
      <c r="D956" s="5">
        <v>4.9400000000000004</v>
      </c>
      <c r="E956" s="5">
        <v>-50</v>
      </c>
      <c r="F956" s="5">
        <v>5.67</v>
      </c>
      <c r="G956" s="5">
        <v>5.67</v>
      </c>
    </row>
    <row r="957" spans="1:7">
      <c r="A957" s="4">
        <v>1755</v>
      </c>
      <c r="B957" s="5">
        <v>5.72</v>
      </c>
      <c r="C957" s="5">
        <v>6.45</v>
      </c>
      <c r="D957" s="5">
        <v>4.99</v>
      </c>
      <c r="E957" s="5">
        <v>-50</v>
      </c>
      <c r="F957" s="5">
        <v>5.72</v>
      </c>
      <c r="G957" s="5">
        <v>5.72</v>
      </c>
    </row>
    <row r="958" spans="1:7">
      <c r="A958" s="4">
        <v>1756</v>
      </c>
      <c r="B958" s="5">
        <v>5.82</v>
      </c>
      <c r="C958" s="5">
        <v>6.53</v>
      </c>
      <c r="D958" s="5">
        <v>5.1100000000000003</v>
      </c>
      <c r="E958" s="5">
        <v>-50</v>
      </c>
      <c r="F958" s="5">
        <v>5.82</v>
      </c>
      <c r="G958" s="5">
        <v>5.82</v>
      </c>
    </row>
    <row r="959" spans="1:7">
      <c r="A959" s="4">
        <v>1757</v>
      </c>
      <c r="B959" s="5">
        <v>5.85</v>
      </c>
      <c r="C959" s="5">
        <v>6.56</v>
      </c>
      <c r="D959" s="5">
        <v>5.13</v>
      </c>
      <c r="E959" s="5">
        <v>-50</v>
      </c>
      <c r="F959" s="5">
        <v>5.85</v>
      </c>
      <c r="G959" s="5">
        <v>5.85</v>
      </c>
    </row>
    <row r="960" spans="1:7">
      <c r="A960" s="4">
        <v>1758</v>
      </c>
      <c r="B960" s="5">
        <v>5.93</v>
      </c>
      <c r="C960" s="5">
        <v>6.64</v>
      </c>
      <c r="D960" s="5">
        <v>5.21</v>
      </c>
      <c r="E960" s="5">
        <v>-50</v>
      </c>
      <c r="F960" s="5">
        <v>5.93</v>
      </c>
      <c r="G960" s="5">
        <v>5.93</v>
      </c>
    </row>
    <row r="961" spans="1:7">
      <c r="A961" s="4">
        <v>1759</v>
      </c>
      <c r="B961" s="5">
        <v>5.91</v>
      </c>
      <c r="C961" s="5">
        <v>6.64</v>
      </c>
      <c r="D961" s="5">
        <v>5.18</v>
      </c>
      <c r="E961" s="5">
        <v>-50</v>
      </c>
      <c r="F961" s="5">
        <v>5.91</v>
      </c>
      <c r="G961" s="5">
        <v>5.91</v>
      </c>
    </row>
    <row r="962" spans="1:7">
      <c r="A962" s="4">
        <v>1760</v>
      </c>
      <c r="B962" s="5">
        <v>5.9</v>
      </c>
      <c r="C962" s="5">
        <v>6.61</v>
      </c>
      <c r="D962" s="5">
        <v>5.18</v>
      </c>
      <c r="E962" s="5">
        <v>-50</v>
      </c>
      <c r="F962" s="5">
        <v>5.9</v>
      </c>
      <c r="G962" s="5">
        <v>5.9</v>
      </c>
    </row>
    <row r="963" spans="1:7">
      <c r="A963" s="4">
        <v>1761</v>
      </c>
      <c r="B963" s="5">
        <v>5.87</v>
      </c>
      <c r="C963" s="5">
        <v>6.59</v>
      </c>
      <c r="D963" s="5">
        <v>5.16</v>
      </c>
      <c r="E963" s="5">
        <v>-50</v>
      </c>
      <c r="F963" s="5">
        <v>5.87</v>
      </c>
      <c r="G963" s="5">
        <v>5.87</v>
      </c>
    </row>
    <row r="964" spans="1:7">
      <c r="A964" s="4">
        <v>1762</v>
      </c>
      <c r="B964" s="5">
        <v>5.93</v>
      </c>
      <c r="C964" s="5">
        <v>6.64</v>
      </c>
      <c r="D964" s="5">
        <v>5.21</v>
      </c>
      <c r="E964" s="5">
        <v>-50</v>
      </c>
      <c r="F964" s="5">
        <v>5.93</v>
      </c>
      <c r="G964" s="5">
        <v>5.93</v>
      </c>
    </row>
    <row r="965" spans="1:7">
      <c r="A965" s="4">
        <v>1763</v>
      </c>
      <c r="B965" s="5">
        <v>5.83</v>
      </c>
      <c r="C965" s="5">
        <v>6.55</v>
      </c>
      <c r="D965" s="5">
        <v>5.12</v>
      </c>
      <c r="E965" s="5">
        <v>-50</v>
      </c>
      <c r="F965" s="5">
        <v>5.83</v>
      </c>
      <c r="G965" s="5">
        <v>5.83</v>
      </c>
    </row>
    <row r="966" spans="1:7">
      <c r="A966" s="4">
        <v>1764</v>
      </c>
      <c r="B966" s="5">
        <v>5.83</v>
      </c>
      <c r="C966" s="5">
        <v>6.56</v>
      </c>
      <c r="D966" s="5">
        <v>5.0999999999999996</v>
      </c>
      <c r="E966" s="5">
        <v>-50</v>
      </c>
      <c r="F966" s="5">
        <v>5.83</v>
      </c>
      <c r="G966" s="5">
        <v>5.83</v>
      </c>
    </row>
    <row r="967" spans="1:7">
      <c r="A967" s="4">
        <v>1765</v>
      </c>
      <c r="B967" s="5">
        <v>5.75</v>
      </c>
      <c r="C967" s="5">
        <v>6.48</v>
      </c>
      <c r="D967" s="5">
        <v>5.0199999999999996</v>
      </c>
      <c r="E967" s="5">
        <v>-50</v>
      </c>
      <c r="F967" s="5">
        <v>5.75</v>
      </c>
      <c r="G967" s="5">
        <v>5.75</v>
      </c>
    </row>
    <row r="968" spans="1:7">
      <c r="A968" s="4">
        <v>1766</v>
      </c>
      <c r="B968" s="5">
        <v>5.93</v>
      </c>
      <c r="C968" s="5">
        <v>6.75</v>
      </c>
      <c r="D968" s="5">
        <v>5.12</v>
      </c>
      <c r="E968" s="5">
        <v>-50</v>
      </c>
      <c r="F968" s="5">
        <v>5.93</v>
      </c>
      <c r="G968" s="5">
        <v>5.93</v>
      </c>
    </row>
    <row r="969" spans="1:7">
      <c r="A969" s="4">
        <v>1767</v>
      </c>
      <c r="B969" s="5">
        <v>5.88</v>
      </c>
      <c r="C969" s="5">
        <v>6.69</v>
      </c>
      <c r="D969" s="5">
        <v>5.07</v>
      </c>
      <c r="E969" s="5">
        <v>-50</v>
      </c>
      <c r="F969" s="5">
        <v>5.88</v>
      </c>
      <c r="G969" s="5">
        <v>5.88</v>
      </c>
    </row>
    <row r="970" spans="1:7">
      <c r="A970" s="4">
        <v>1768</v>
      </c>
      <c r="B970" s="5">
        <v>5.94</v>
      </c>
      <c r="C970" s="5">
        <v>6.74</v>
      </c>
      <c r="D970" s="5">
        <v>5.14</v>
      </c>
      <c r="E970" s="5">
        <v>-50</v>
      </c>
      <c r="F970" s="5">
        <v>5.94</v>
      </c>
      <c r="G970" s="5">
        <v>5.94</v>
      </c>
    </row>
    <row r="971" spans="1:7">
      <c r="A971" s="4">
        <v>1769</v>
      </c>
      <c r="B971" s="5">
        <v>5.86</v>
      </c>
      <c r="C971" s="5">
        <v>6.68</v>
      </c>
      <c r="D971" s="5">
        <v>5.04</v>
      </c>
      <c r="E971" s="5">
        <v>-50</v>
      </c>
      <c r="F971" s="5">
        <v>5.86</v>
      </c>
      <c r="G971" s="5">
        <v>5.86</v>
      </c>
    </row>
    <row r="972" spans="1:7">
      <c r="A972" s="4">
        <v>1770</v>
      </c>
      <c r="B972" s="5">
        <v>5.92</v>
      </c>
      <c r="C972" s="5">
        <v>6.67</v>
      </c>
      <c r="D972" s="5">
        <v>5.17</v>
      </c>
      <c r="E972" s="5">
        <v>-50</v>
      </c>
      <c r="F972" s="5">
        <v>5.92</v>
      </c>
      <c r="G972" s="5">
        <v>5.92</v>
      </c>
    </row>
    <row r="973" spans="1:7">
      <c r="A973" s="4">
        <v>1771</v>
      </c>
      <c r="B973" s="5">
        <v>6.04</v>
      </c>
      <c r="C973" s="5">
        <v>6.71</v>
      </c>
      <c r="D973" s="5">
        <v>5.38</v>
      </c>
      <c r="E973" s="5">
        <v>-50</v>
      </c>
      <c r="F973" s="5">
        <v>6.04</v>
      </c>
      <c r="G973" s="5">
        <v>6.04</v>
      </c>
    </row>
    <row r="974" spans="1:7">
      <c r="A974" s="4">
        <v>1772</v>
      </c>
      <c r="B974" s="5">
        <v>6.08</v>
      </c>
      <c r="C974" s="5">
        <v>6.74</v>
      </c>
      <c r="D974" s="5">
        <v>5.42</v>
      </c>
      <c r="E974" s="5">
        <v>-50</v>
      </c>
      <c r="F974" s="5">
        <v>6.08</v>
      </c>
      <c r="G974" s="5">
        <v>6.08</v>
      </c>
    </row>
    <row r="975" spans="1:7">
      <c r="A975" s="4">
        <v>1773</v>
      </c>
      <c r="B975" s="5">
        <v>6.1</v>
      </c>
      <c r="C975" s="5">
        <v>6.76</v>
      </c>
      <c r="D975" s="5">
        <v>5.45</v>
      </c>
      <c r="E975" s="5">
        <v>-50</v>
      </c>
      <c r="F975" s="5">
        <v>6.1</v>
      </c>
      <c r="G975" s="5">
        <v>6.1</v>
      </c>
    </row>
    <row r="976" spans="1:7">
      <c r="A976" s="4">
        <v>1774</v>
      </c>
      <c r="B976" s="5">
        <v>6.05</v>
      </c>
      <c r="C976" s="5">
        <v>6.7</v>
      </c>
      <c r="D976" s="5">
        <v>5.41</v>
      </c>
      <c r="E976" s="5">
        <v>-50</v>
      </c>
      <c r="F976" s="5">
        <v>6.05</v>
      </c>
      <c r="G976" s="5">
        <v>6.05</v>
      </c>
    </row>
    <row r="977" spans="1:7">
      <c r="A977" s="4">
        <v>1775</v>
      </c>
      <c r="B977" s="5">
        <v>5.97</v>
      </c>
      <c r="C977" s="5">
        <v>6.7</v>
      </c>
      <c r="D977" s="5">
        <v>5.24</v>
      </c>
      <c r="E977" s="5">
        <v>-50</v>
      </c>
      <c r="F977" s="5">
        <v>5.97</v>
      </c>
      <c r="G977" s="5">
        <v>5.97</v>
      </c>
    </row>
    <row r="978" spans="1:7">
      <c r="A978" s="4">
        <v>1776</v>
      </c>
      <c r="B978" s="5">
        <v>6</v>
      </c>
      <c r="C978" s="5">
        <v>6.72</v>
      </c>
      <c r="D978" s="5">
        <v>5.29</v>
      </c>
      <c r="E978" s="5">
        <v>-50</v>
      </c>
      <c r="F978" s="5">
        <v>6</v>
      </c>
      <c r="G978" s="5">
        <v>6</v>
      </c>
    </row>
    <row r="979" spans="1:7">
      <c r="A979" s="4">
        <v>1777</v>
      </c>
      <c r="B979" s="5">
        <v>5.89</v>
      </c>
      <c r="C979" s="5">
        <v>6.51</v>
      </c>
      <c r="D979" s="5">
        <v>5.26</v>
      </c>
      <c r="E979" s="5">
        <v>-50</v>
      </c>
      <c r="F979" s="5">
        <v>5.89</v>
      </c>
      <c r="G979" s="5">
        <v>5.89</v>
      </c>
    </row>
    <row r="980" spans="1:7">
      <c r="A980" s="4">
        <v>1778</v>
      </c>
      <c r="B980" s="5">
        <v>5.89</v>
      </c>
      <c r="C980" s="5">
        <v>6.51</v>
      </c>
      <c r="D980" s="5">
        <v>5.26</v>
      </c>
      <c r="E980" s="5">
        <v>-50</v>
      </c>
      <c r="F980" s="5">
        <v>5.89</v>
      </c>
      <c r="G980" s="5">
        <v>5.89</v>
      </c>
    </row>
    <row r="981" spans="1:7">
      <c r="A981" s="4">
        <v>1779</v>
      </c>
      <c r="B981" s="5">
        <v>5.96</v>
      </c>
      <c r="C981" s="5">
        <v>6.57</v>
      </c>
      <c r="D981" s="5">
        <v>5.35</v>
      </c>
      <c r="E981" s="5">
        <v>-50</v>
      </c>
      <c r="F981" s="5">
        <v>5.96</v>
      </c>
      <c r="G981" s="5">
        <v>5.96</v>
      </c>
    </row>
    <row r="982" spans="1:7">
      <c r="A982" s="4">
        <v>1780</v>
      </c>
      <c r="B982" s="5">
        <v>5.82</v>
      </c>
      <c r="C982" s="5">
        <v>6.43</v>
      </c>
      <c r="D982" s="5">
        <v>5.21</v>
      </c>
      <c r="E982" s="5">
        <v>-50</v>
      </c>
      <c r="F982" s="5">
        <v>5.82</v>
      </c>
      <c r="G982" s="5">
        <v>5.82</v>
      </c>
    </row>
    <row r="983" spans="1:7">
      <c r="A983" s="4">
        <v>1781</v>
      </c>
      <c r="B983" s="5">
        <v>5.85</v>
      </c>
      <c r="C983" s="5">
        <v>6.46</v>
      </c>
      <c r="D983" s="5">
        <v>5.24</v>
      </c>
      <c r="E983" s="5">
        <v>-50</v>
      </c>
      <c r="F983" s="5">
        <v>5.85</v>
      </c>
      <c r="G983" s="5">
        <v>5.85</v>
      </c>
    </row>
    <row r="984" spans="1:7">
      <c r="A984" s="4">
        <v>1782</v>
      </c>
      <c r="B984" s="5">
        <v>6</v>
      </c>
      <c r="C984" s="5">
        <v>6.61</v>
      </c>
      <c r="D984" s="5">
        <v>5.38</v>
      </c>
      <c r="E984" s="5">
        <v>-50</v>
      </c>
      <c r="F984" s="5">
        <v>6</v>
      </c>
      <c r="G984" s="5">
        <v>6</v>
      </c>
    </row>
    <row r="985" spans="1:7">
      <c r="A985" s="4">
        <v>1783</v>
      </c>
      <c r="B985" s="5">
        <v>5.91</v>
      </c>
      <c r="C985" s="5">
        <v>6.53</v>
      </c>
      <c r="D985" s="5">
        <v>5.29</v>
      </c>
      <c r="E985" s="5">
        <v>-50</v>
      </c>
      <c r="F985" s="5">
        <v>5.91</v>
      </c>
      <c r="G985" s="5">
        <v>5.91</v>
      </c>
    </row>
    <row r="986" spans="1:7">
      <c r="A986" s="4">
        <v>1784</v>
      </c>
      <c r="B986" s="5">
        <v>6.04</v>
      </c>
      <c r="C986" s="5">
        <v>6.62</v>
      </c>
      <c r="D986" s="5">
        <v>5.46</v>
      </c>
      <c r="E986" s="5">
        <v>-50</v>
      </c>
      <c r="F986" s="5">
        <v>6.04</v>
      </c>
      <c r="G986" s="5">
        <v>6.04</v>
      </c>
    </row>
    <row r="987" spans="1:7">
      <c r="A987" s="4">
        <v>1785</v>
      </c>
      <c r="B987" s="5">
        <v>6.06</v>
      </c>
      <c r="C987" s="5">
        <v>6.64</v>
      </c>
      <c r="D987" s="5">
        <v>5.48</v>
      </c>
      <c r="E987" s="5">
        <v>-50</v>
      </c>
      <c r="F987" s="5">
        <v>6.06</v>
      </c>
      <c r="G987" s="5">
        <v>6.06</v>
      </c>
    </row>
    <row r="988" spans="1:7">
      <c r="A988" s="4">
        <v>1786</v>
      </c>
      <c r="B988" s="5">
        <v>6.06</v>
      </c>
      <c r="C988" s="5">
        <v>6.64</v>
      </c>
      <c r="D988" s="5">
        <v>5.48</v>
      </c>
      <c r="E988" s="5">
        <v>-50</v>
      </c>
      <c r="F988" s="5">
        <v>6.06</v>
      </c>
      <c r="G988" s="5">
        <v>6.06</v>
      </c>
    </row>
    <row r="989" spans="1:7">
      <c r="A989" s="4">
        <v>1787</v>
      </c>
      <c r="B989" s="5">
        <v>6.13</v>
      </c>
      <c r="C989" s="5">
        <v>6.74</v>
      </c>
      <c r="D989" s="5">
        <v>5.53</v>
      </c>
      <c r="E989" s="5">
        <v>-50</v>
      </c>
      <c r="F989" s="5">
        <v>6.13</v>
      </c>
      <c r="G989" s="5">
        <v>6.13</v>
      </c>
    </row>
    <row r="990" spans="1:7">
      <c r="A990" s="4">
        <v>1788</v>
      </c>
      <c r="B990" s="5">
        <v>6.1</v>
      </c>
      <c r="C990" s="5">
        <v>6.71</v>
      </c>
      <c r="D990" s="5">
        <v>5.49</v>
      </c>
      <c r="E990" s="5">
        <v>-50</v>
      </c>
      <c r="F990" s="5">
        <v>6.1</v>
      </c>
      <c r="G990" s="5">
        <v>6.1</v>
      </c>
    </row>
    <row r="991" spans="1:7">
      <c r="A991" s="4">
        <v>1789</v>
      </c>
      <c r="B991" s="5">
        <v>6.06</v>
      </c>
      <c r="C991" s="5">
        <v>6.67</v>
      </c>
      <c r="D991" s="5">
        <v>5.46</v>
      </c>
      <c r="E991" s="5">
        <v>-50</v>
      </c>
      <c r="F991" s="5">
        <v>6.06</v>
      </c>
      <c r="G991" s="5">
        <v>6.06</v>
      </c>
    </row>
    <row r="992" spans="1:7">
      <c r="A992" s="4">
        <v>1790</v>
      </c>
      <c r="B992" s="5">
        <v>6.22</v>
      </c>
      <c r="C992" s="5">
        <v>6.87</v>
      </c>
      <c r="D992" s="5">
        <v>5.57</v>
      </c>
      <c r="E992" s="5">
        <v>-50</v>
      </c>
      <c r="F992" s="5">
        <v>6.22</v>
      </c>
      <c r="G992" s="5">
        <v>6.22</v>
      </c>
    </row>
    <row r="993" spans="1:7">
      <c r="A993" s="4">
        <v>1791</v>
      </c>
      <c r="B993" s="5">
        <v>6.09</v>
      </c>
      <c r="C993" s="5">
        <v>6.75</v>
      </c>
      <c r="D993" s="5">
        <v>5.43</v>
      </c>
      <c r="E993" s="5">
        <v>-50</v>
      </c>
      <c r="F993" s="5">
        <v>6.09</v>
      </c>
      <c r="G993" s="5">
        <v>6.09</v>
      </c>
    </row>
    <row r="994" spans="1:7">
      <c r="A994" s="4">
        <v>1792</v>
      </c>
      <c r="B994" s="5">
        <v>6.02</v>
      </c>
      <c r="C994" s="5">
        <v>6.71</v>
      </c>
      <c r="D994" s="5">
        <v>5.32</v>
      </c>
      <c r="E994" s="5">
        <v>-50</v>
      </c>
      <c r="F994" s="5">
        <v>6.02</v>
      </c>
      <c r="G994" s="5">
        <v>6.02</v>
      </c>
    </row>
    <row r="995" spans="1:7">
      <c r="A995" s="4">
        <v>1793</v>
      </c>
      <c r="B995" s="5">
        <v>6.07</v>
      </c>
      <c r="C995" s="5">
        <v>6.77</v>
      </c>
      <c r="D995" s="5">
        <v>5.37</v>
      </c>
      <c r="E995" s="5">
        <v>-50</v>
      </c>
      <c r="F995" s="5">
        <v>6.07</v>
      </c>
      <c r="G995" s="5">
        <v>6.07</v>
      </c>
    </row>
    <row r="996" spans="1:7">
      <c r="A996" s="4">
        <v>1794</v>
      </c>
      <c r="B996" s="5">
        <v>6.11</v>
      </c>
      <c r="C996" s="5">
        <v>6.8</v>
      </c>
      <c r="D996" s="5">
        <v>5.41</v>
      </c>
      <c r="E996" s="5">
        <v>-50</v>
      </c>
      <c r="F996" s="5">
        <v>6.11</v>
      </c>
      <c r="G996" s="5">
        <v>6.11</v>
      </c>
    </row>
    <row r="997" spans="1:7">
      <c r="A997" s="4">
        <v>1795</v>
      </c>
      <c r="B997" s="5">
        <v>6.07</v>
      </c>
      <c r="C997" s="5">
        <v>6.74</v>
      </c>
      <c r="D997" s="5">
        <v>5.39</v>
      </c>
      <c r="E997" s="5">
        <v>-50</v>
      </c>
      <c r="F997" s="5">
        <v>6.07</v>
      </c>
      <c r="G997" s="5">
        <v>6.07</v>
      </c>
    </row>
    <row r="998" spans="1:7">
      <c r="A998" s="4">
        <v>1796</v>
      </c>
      <c r="B998" s="5">
        <v>6.06</v>
      </c>
      <c r="C998" s="5">
        <v>6.74</v>
      </c>
      <c r="D998" s="5">
        <v>5.38</v>
      </c>
      <c r="E998" s="5">
        <v>-50</v>
      </c>
      <c r="F998" s="5">
        <v>6.06</v>
      </c>
      <c r="G998" s="5">
        <v>6.06</v>
      </c>
    </row>
    <row r="999" spans="1:7">
      <c r="A999" s="4">
        <v>1797</v>
      </c>
      <c r="B999" s="5">
        <v>5.79</v>
      </c>
      <c r="C999" s="5">
        <v>6.46</v>
      </c>
      <c r="D999" s="5">
        <v>5.13</v>
      </c>
      <c r="E999" s="5">
        <v>-50</v>
      </c>
      <c r="F999" s="5">
        <v>5.79</v>
      </c>
      <c r="G999" s="5">
        <v>5.79</v>
      </c>
    </row>
    <row r="1000" spans="1:7">
      <c r="A1000" s="4">
        <v>1798</v>
      </c>
      <c r="B1000" s="5">
        <v>5.81</v>
      </c>
      <c r="C1000" s="5">
        <v>6.48</v>
      </c>
      <c r="D1000" s="5">
        <v>5.14</v>
      </c>
      <c r="E1000" s="5">
        <v>-50</v>
      </c>
      <c r="F1000" s="5">
        <v>5.81</v>
      </c>
      <c r="G1000" s="5">
        <v>5.81</v>
      </c>
    </row>
    <row r="1001" spans="1:7">
      <c r="A1001" s="4">
        <v>1799</v>
      </c>
      <c r="B1001" s="5">
        <v>5.72</v>
      </c>
      <c r="C1001" s="5">
        <v>6.41</v>
      </c>
      <c r="D1001" s="5">
        <v>5.03</v>
      </c>
      <c r="E1001" s="5">
        <v>-50</v>
      </c>
      <c r="F1001" s="5">
        <v>5.72</v>
      </c>
      <c r="G1001" s="5">
        <v>5.72</v>
      </c>
    </row>
    <row r="1002" spans="1:7">
      <c r="A1002" s="4">
        <v>1800</v>
      </c>
      <c r="B1002" s="5">
        <v>5.66</v>
      </c>
      <c r="C1002" s="5">
        <v>6.37</v>
      </c>
      <c r="D1002" s="5">
        <v>4.96</v>
      </c>
      <c r="E1002" s="5">
        <v>-50</v>
      </c>
      <c r="F1002" s="5">
        <v>5.66</v>
      </c>
      <c r="G1002" s="5">
        <v>5.66</v>
      </c>
    </row>
    <row r="1003" spans="1:7">
      <c r="A1003" s="4">
        <v>1801</v>
      </c>
      <c r="B1003" s="5">
        <v>5.71</v>
      </c>
      <c r="C1003" s="5">
        <v>6.41</v>
      </c>
      <c r="D1003" s="5">
        <v>5.01</v>
      </c>
      <c r="E1003" s="5">
        <v>-50</v>
      </c>
      <c r="F1003" s="5">
        <v>5.71</v>
      </c>
      <c r="G1003" s="5">
        <v>5.71</v>
      </c>
    </row>
    <row r="1004" spans="1:7">
      <c r="A1004" s="4">
        <v>1802</v>
      </c>
      <c r="B1004" s="5">
        <v>5.67</v>
      </c>
      <c r="C1004" s="5">
        <v>6.39</v>
      </c>
      <c r="D1004" s="5">
        <v>4.96</v>
      </c>
      <c r="E1004" s="5">
        <v>-50</v>
      </c>
      <c r="F1004" s="5">
        <v>5.67</v>
      </c>
      <c r="G1004" s="5">
        <v>5.67</v>
      </c>
    </row>
    <row r="1005" spans="1:7">
      <c r="A1005" s="4">
        <v>1803</v>
      </c>
      <c r="B1005" s="5">
        <v>5.66</v>
      </c>
      <c r="C1005" s="5">
        <v>6.37</v>
      </c>
      <c r="D1005" s="5">
        <v>4.95</v>
      </c>
      <c r="E1005" s="5">
        <v>-50</v>
      </c>
      <c r="F1005" s="5">
        <v>5.66</v>
      </c>
      <c r="G1005" s="5">
        <v>5.66</v>
      </c>
    </row>
    <row r="1006" spans="1:7">
      <c r="A1006" s="4">
        <v>1804</v>
      </c>
      <c r="B1006" s="5">
        <v>5.69</v>
      </c>
      <c r="C1006" s="5">
        <v>6.41</v>
      </c>
      <c r="D1006" s="5">
        <v>4.9800000000000004</v>
      </c>
      <c r="E1006" s="5">
        <v>-50</v>
      </c>
      <c r="F1006" s="5">
        <v>5.69</v>
      </c>
      <c r="G1006" s="5">
        <v>5.69</v>
      </c>
    </row>
    <row r="1007" spans="1:7">
      <c r="A1007" s="4">
        <v>1805</v>
      </c>
      <c r="B1007" s="5">
        <v>5.79</v>
      </c>
      <c r="C1007" s="5">
        <v>6.52</v>
      </c>
      <c r="D1007" s="5">
        <v>5.07</v>
      </c>
      <c r="E1007" s="5">
        <v>-50</v>
      </c>
      <c r="F1007" s="5">
        <v>5.79</v>
      </c>
      <c r="G1007" s="5">
        <v>5.79</v>
      </c>
    </row>
    <row r="1008" spans="1:7">
      <c r="A1008" s="4">
        <v>1806</v>
      </c>
      <c r="B1008" s="5">
        <v>5.88</v>
      </c>
      <c r="C1008" s="5">
        <v>6.6</v>
      </c>
      <c r="D1008" s="5">
        <v>5.16</v>
      </c>
      <c r="E1008" s="5">
        <v>-50</v>
      </c>
      <c r="F1008" s="5">
        <v>5.88</v>
      </c>
      <c r="G1008" s="5">
        <v>5.88</v>
      </c>
    </row>
    <row r="1009" spans="1:7">
      <c r="A1009" s="4">
        <v>1807</v>
      </c>
      <c r="B1009" s="5">
        <v>5.85</v>
      </c>
      <c r="C1009" s="5">
        <v>6.54</v>
      </c>
      <c r="D1009" s="5">
        <v>5.17</v>
      </c>
      <c r="E1009" s="5">
        <v>-50</v>
      </c>
      <c r="F1009" s="5">
        <v>5.85</v>
      </c>
      <c r="G1009" s="5">
        <v>5.85</v>
      </c>
    </row>
    <row r="1010" spans="1:7">
      <c r="A1010" s="4">
        <v>1808</v>
      </c>
      <c r="B1010" s="5">
        <v>5.81</v>
      </c>
      <c r="C1010" s="5">
        <v>6.48</v>
      </c>
      <c r="D1010" s="5">
        <v>5.13</v>
      </c>
      <c r="E1010" s="5">
        <v>-50</v>
      </c>
      <c r="F1010" s="5">
        <v>5.81</v>
      </c>
      <c r="G1010" s="5">
        <v>5.81</v>
      </c>
    </row>
    <row r="1011" spans="1:7">
      <c r="A1011" s="4">
        <v>1809</v>
      </c>
      <c r="B1011" s="5">
        <v>5.79</v>
      </c>
      <c r="C1011" s="5">
        <v>6.47</v>
      </c>
      <c r="D1011" s="5">
        <v>5.1100000000000003</v>
      </c>
      <c r="E1011" s="5">
        <v>-50</v>
      </c>
      <c r="F1011" s="5">
        <v>5.79</v>
      </c>
      <c r="G1011" s="5">
        <v>5.79</v>
      </c>
    </row>
    <row r="1012" spans="1:7">
      <c r="A1012" s="4">
        <v>1810</v>
      </c>
      <c r="B1012" s="5">
        <v>5.7</v>
      </c>
      <c r="C1012" s="5">
        <v>6.41</v>
      </c>
      <c r="D1012" s="5">
        <v>4.99</v>
      </c>
      <c r="E1012" s="5">
        <v>-50</v>
      </c>
      <c r="F1012" s="5">
        <v>5.7</v>
      </c>
      <c r="G1012" s="5">
        <v>5.7</v>
      </c>
    </row>
    <row r="1013" spans="1:7">
      <c r="A1013" s="4">
        <v>1811</v>
      </c>
      <c r="B1013" s="5">
        <v>5.74</v>
      </c>
      <c r="C1013" s="5">
        <v>6.47</v>
      </c>
      <c r="D1013" s="5">
        <v>5</v>
      </c>
      <c r="E1013" s="5">
        <v>-50</v>
      </c>
      <c r="F1013" s="5">
        <v>5.74</v>
      </c>
      <c r="G1013" s="5">
        <v>5.74</v>
      </c>
    </row>
    <row r="1014" spans="1:7">
      <c r="A1014" s="4">
        <v>1812</v>
      </c>
      <c r="B1014" s="5">
        <v>5.76</v>
      </c>
      <c r="C1014" s="5">
        <v>6.47</v>
      </c>
      <c r="D1014" s="5">
        <v>5.05</v>
      </c>
      <c r="E1014" s="5">
        <v>-50</v>
      </c>
      <c r="F1014" s="5">
        <v>5.76</v>
      </c>
      <c r="G1014" s="5">
        <v>5.76</v>
      </c>
    </row>
    <row r="1015" spans="1:7">
      <c r="A1015" s="4">
        <v>1813</v>
      </c>
      <c r="B1015" s="5">
        <v>5.62</v>
      </c>
      <c r="C1015" s="5">
        <v>6.3</v>
      </c>
      <c r="D1015" s="5">
        <v>4.93</v>
      </c>
      <c r="E1015" s="5">
        <v>-50</v>
      </c>
      <c r="F1015" s="5">
        <v>5.62</v>
      </c>
      <c r="G1015" s="5">
        <v>5.62</v>
      </c>
    </row>
    <row r="1016" spans="1:7">
      <c r="A1016" s="4">
        <v>1814</v>
      </c>
      <c r="B1016" s="5">
        <v>5.6</v>
      </c>
      <c r="C1016" s="5">
        <v>6.32</v>
      </c>
      <c r="D1016" s="5">
        <v>4.88</v>
      </c>
      <c r="E1016" s="5">
        <v>-50</v>
      </c>
      <c r="F1016" s="5">
        <v>5.6</v>
      </c>
      <c r="G1016" s="5">
        <v>5.6</v>
      </c>
    </row>
    <row r="1017" spans="1:7">
      <c r="A1017" s="4">
        <v>1815</v>
      </c>
      <c r="B1017" s="5">
        <v>5.58</v>
      </c>
      <c r="C1017" s="5">
        <v>6.28</v>
      </c>
      <c r="D1017" s="5">
        <v>4.88</v>
      </c>
      <c r="E1017" s="5">
        <v>-50</v>
      </c>
      <c r="F1017" s="5">
        <v>5.58</v>
      </c>
      <c r="G1017" s="5">
        <v>5.58</v>
      </c>
    </row>
    <row r="1018" spans="1:7">
      <c r="A1018" s="4">
        <v>1816</v>
      </c>
      <c r="B1018" s="5">
        <v>5.48</v>
      </c>
      <c r="C1018" s="5">
        <v>6.2</v>
      </c>
      <c r="D1018" s="5">
        <v>4.76</v>
      </c>
      <c r="E1018" s="5">
        <v>-50</v>
      </c>
      <c r="F1018" s="5">
        <v>5.48</v>
      </c>
      <c r="G1018" s="5">
        <v>5.48</v>
      </c>
    </row>
    <row r="1019" spans="1:7">
      <c r="A1019" s="4">
        <v>1817</v>
      </c>
      <c r="B1019" s="5">
        <v>5.41</v>
      </c>
      <c r="C1019" s="5">
        <v>6.15</v>
      </c>
      <c r="D1019" s="5">
        <v>4.66</v>
      </c>
      <c r="E1019" s="5">
        <v>-50</v>
      </c>
      <c r="F1019" s="5">
        <v>5.41</v>
      </c>
      <c r="G1019" s="5">
        <v>5.41</v>
      </c>
    </row>
    <row r="1020" spans="1:7">
      <c r="A1020" s="4">
        <v>1818</v>
      </c>
      <c r="B1020" s="5">
        <v>5.31</v>
      </c>
      <c r="C1020" s="5">
        <v>5.98</v>
      </c>
      <c r="D1020" s="5">
        <v>4.6399999999999997</v>
      </c>
      <c r="E1020" s="5">
        <v>-50</v>
      </c>
      <c r="F1020" s="5">
        <v>5.31</v>
      </c>
      <c r="G1020" s="5">
        <v>5.31</v>
      </c>
    </row>
    <row r="1021" spans="1:7">
      <c r="A1021" s="4">
        <v>1819</v>
      </c>
      <c r="B1021" s="5">
        <v>5.3</v>
      </c>
      <c r="C1021" s="5">
        <v>5.99</v>
      </c>
      <c r="D1021" s="5">
        <v>4.6100000000000003</v>
      </c>
      <c r="E1021" s="5">
        <v>-50</v>
      </c>
      <c r="F1021" s="5">
        <v>5.3</v>
      </c>
      <c r="G1021" s="5">
        <v>5.3</v>
      </c>
    </row>
    <row r="1022" spans="1:7">
      <c r="A1022" s="4">
        <v>1820</v>
      </c>
      <c r="B1022" s="5">
        <v>5.23</v>
      </c>
      <c r="C1022" s="5">
        <v>5.92</v>
      </c>
      <c r="D1022" s="5">
        <v>4.53</v>
      </c>
      <c r="E1022" s="5">
        <v>-50</v>
      </c>
      <c r="F1022" s="5">
        <v>5.23</v>
      </c>
      <c r="G1022" s="5">
        <v>5.23</v>
      </c>
    </row>
    <row r="1023" spans="1:7">
      <c r="A1023" s="4">
        <v>1821</v>
      </c>
      <c r="B1023" s="5">
        <v>5.05</v>
      </c>
      <c r="C1023" s="5">
        <v>5.64</v>
      </c>
      <c r="D1023" s="5">
        <v>4.46</v>
      </c>
      <c r="E1023" s="5">
        <v>-50</v>
      </c>
      <c r="F1023" s="5">
        <v>5.05</v>
      </c>
      <c r="G1023" s="5">
        <v>5.05</v>
      </c>
    </row>
    <row r="1024" spans="1:7">
      <c r="A1024" s="4">
        <v>1822</v>
      </c>
      <c r="B1024" s="5">
        <v>5.07</v>
      </c>
      <c r="C1024" s="5">
        <v>5.68</v>
      </c>
      <c r="D1024" s="5">
        <v>4.47</v>
      </c>
      <c r="E1024" s="5">
        <v>-50</v>
      </c>
      <c r="F1024" s="5">
        <v>5.07</v>
      </c>
      <c r="G1024" s="5">
        <v>5.07</v>
      </c>
    </row>
    <row r="1025" spans="1:7">
      <c r="A1025" s="4">
        <v>1823</v>
      </c>
      <c r="B1025" s="5">
        <v>5.14</v>
      </c>
      <c r="C1025" s="5">
        <v>5.76</v>
      </c>
      <c r="D1025" s="5">
        <v>4.51</v>
      </c>
      <c r="E1025" s="5">
        <v>-50</v>
      </c>
      <c r="F1025" s="5">
        <v>5.14</v>
      </c>
      <c r="G1025" s="5">
        <v>5.14</v>
      </c>
    </row>
    <row r="1026" spans="1:7">
      <c r="A1026" s="4">
        <v>1824</v>
      </c>
      <c r="B1026" s="5">
        <v>4.9400000000000004</v>
      </c>
      <c r="C1026" s="5">
        <v>5.57</v>
      </c>
      <c r="D1026" s="5">
        <v>4.32</v>
      </c>
      <c r="E1026" s="5">
        <v>-50</v>
      </c>
      <c r="F1026" s="5">
        <v>4.9400000000000004</v>
      </c>
      <c r="G1026" s="5">
        <v>4.9400000000000004</v>
      </c>
    </row>
    <row r="1027" spans="1:7">
      <c r="A1027" s="4">
        <v>1825</v>
      </c>
      <c r="B1027" s="5">
        <v>4.96</v>
      </c>
      <c r="C1027" s="5">
        <v>5.57</v>
      </c>
      <c r="D1027" s="5">
        <v>4.3600000000000003</v>
      </c>
      <c r="E1027" s="5">
        <v>-50</v>
      </c>
      <c r="F1027" s="5">
        <v>4.96</v>
      </c>
      <c r="G1027" s="5">
        <v>4.96</v>
      </c>
    </row>
    <row r="1028" spans="1:7">
      <c r="A1028" s="4">
        <v>1826</v>
      </c>
      <c r="B1028" s="5">
        <v>4.9000000000000004</v>
      </c>
      <c r="C1028" s="5">
        <v>5.45</v>
      </c>
      <c r="D1028" s="5">
        <v>4.3499999999999996</v>
      </c>
      <c r="E1028" s="5">
        <v>-50</v>
      </c>
      <c r="F1028" s="5">
        <v>4.9000000000000004</v>
      </c>
      <c r="G1028" s="5">
        <v>4.9000000000000004</v>
      </c>
    </row>
    <row r="1029" spans="1:7">
      <c r="A1029" s="4">
        <v>1827</v>
      </c>
      <c r="B1029" s="5">
        <v>5.03</v>
      </c>
      <c r="C1029" s="5">
        <v>5.62</v>
      </c>
      <c r="D1029" s="5">
        <v>4.4400000000000004</v>
      </c>
      <c r="E1029" s="5">
        <v>-50</v>
      </c>
      <c r="F1029" s="5">
        <v>5.03</v>
      </c>
      <c r="G1029" s="5">
        <v>5.03</v>
      </c>
    </row>
    <row r="1030" spans="1:7">
      <c r="A1030" s="4">
        <v>1828</v>
      </c>
      <c r="B1030" s="5">
        <v>5.15</v>
      </c>
      <c r="C1030" s="5">
        <v>5.71</v>
      </c>
      <c r="D1030" s="5">
        <v>4.58</v>
      </c>
      <c r="E1030" s="5">
        <v>-50</v>
      </c>
      <c r="F1030" s="5">
        <v>5.15</v>
      </c>
      <c r="G1030" s="5">
        <v>5.15</v>
      </c>
    </row>
    <row r="1031" spans="1:7">
      <c r="A1031" s="4">
        <v>1829</v>
      </c>
      <c r="B1031" s="5">
        <v>5.15</v>
      </c>
      <c r="C1031" s="5">
        <v>5.71</v>
      </c>
      <c r="D1031" s="5">
        <v>4.5999999999999996</v>
      </c>
      <c r="E1031" s="5">
        <v>-50</v>
      </c>
      <c r="F1031" s="5">
        <v>5.15</v>
      </c>
      <c r="G1031" s="5">
        <v>5.15</v>
      </c>
    </row>
    <row r="1032" spans="1:7">
      <c r="A1032" s="4">
        <v>1830</v>
      </c>
      <c r="B1032" s="5">
        <v>5.25</v>
      </c>
      <c r="C1032" s="5">
        <v>5.82</v>
      </c>
      <c r="D1032" s="5">
        <v>4.6900000000000004</v>
      </c>
      <c r="E1032" s="5">
        <v>-50</v>
      </c>
      <c r="F1032" s="5">
        <v>5.25</v>
      </c>
      <c r="G1032" s="5">
        <v>5.25</v>
      </c>
    </row>
    <row r="1033" spans="1:7">
      <c r="A1033" s="4">
        <v>1831</v>
      </c>
      <c r="B1033" s="5">
        <v>5.37</v>
      </c>
      <c r="C1033" s="5">
        <v>5.96</v>
      </c>
      <c r="D1033" s="5">
        <v>4.79</v>
      </c>
      <c r="E1033" s="5">
        <v>-50</v>
      </c>
      <c r="F1033" s="5">
        <v>5.37</v>
      </c>
      <c r="G1033" s="5">
        <v>5.37</v>
      </c>
    </row>
    <row r="1034" spans="1:7">
      <c r="A1034" s="4">
        <v>1832</v>
      </c>
      <c r="B1034" s="5">
        <v>5.34</v>
      </c>
      <c r="C1034" s="5">
        <v>5.92</v>
      </c>
      <c r="D1034" s="5">
        <v>4.76</v>
      </c>
      <c r="E1034" s="5">
        <v>-50</v>
      </c>
      <c r="F1034" s="5">
        <v>5.34</v>
      </c>
      <c r="G1034" s="5">
        <v>5.34</v>
      </c>
    </row>
    <row r="1035" spans="1:7">
      <c r="A1035" s="4">
        <v>1833</v>
      </c>
      <c r="B1035" s="5">
        <v>5.41</v>
      </c>
      <c r="C1035" s="5">
        <v>6</v>
      </c>
      <c r="D1035" s="5">
        <v>4.82</v>
      </c>
      <c r="E1035" s="5">
        <v>-50</v>
      </c>
      <c r="F1035" s="5">
        <v>5.41</v>
      </c>
      <c r="G1035" s="5">
        <v>5.41</v>
      </c>
    </row>
    <row r="1036" spans="1:7">
      <c r="A1036" s="4">
        <v>1834</v>
      </c>
      <c r="B1036" s="5">
        <v>5.46</v>
      </c>
      <c r="C1036" s="5">
        <v>6.09</v>
      </c>
      <c r="D1036" s="5">
        <v>4.84</v>
      </c>
      <c r="E1036" s="5">
        <v>-50</v>
      </c>
      <c r="F1036" s="5">
        <v>5.46</v>
      </c>
      <c r="G1036" s="5">
        <v>5.46</v>
      </c>
    </row>
    <row r="1037" spans="1:7">
      <c r="A1037" s="4">
        <v>1835</v>
      </c>
      <c r="B1037" s="5">
        <v>5.44</v>
      </c>
      <c r="C1037" s="5">
        <v>6.06</v>
      </c>
      <c r="D1037" s="5">
        <v>4.82</v>
      </c>
      <c r="E1037" s="5">
        <v>-50</v>
      </c>
      <c r="F1037" s="5">
        <v>5.44</v>
      </c>
      <c r="G1037" s="5">
        <v>5.44</v>
      </c>
    </row>
    <row r="1038" spans="1:7">
      <c r="A1038" s="4">
        <v>1836</v>
      </c>
      <c r="B1038" s="5">
        <v>5.37</v>
      </c>
      <c r="C1038" s="5">
        <v>6.03</v>
      </c>
      <c r="D1038" s="5">
        <v>4.72</v>
      </c>
      <c r="E1038" s="5">
        <v>-50</v>
      </c>
      <c r="F1038" s="5">
        <v>5.37</v>
      </c>
      <c r="G1038" s="5">
        <v>5.37</v>
      </c>
    </row>
    <row r="1039" spans="1:7">
      <c r="A1039" s="4">
        <v>1837</v>
      </c>
      <c r="B1039" s="5">
        <v>5.34</v>
      </c>
      <c r="C1039" s="5">
        <v>5.97</v>
      </c>
      <c r="D1039" s="5">
        <v>4.71</v>
      </c>
      <c r="E1039" s="5">
        <v>-50</v>
      </c>
      <c r="F1039" s="5">
        <v>5.34</v>
      </c>
      <c r="G1039" s="5">
        <v>5.34</v>
      </c>
    </row>
    <row r="1040" spans="1:7">
      <c r="A1040" s="4">
        <v>1838</v>
      </c>
      <c r="B1040" s="5">
        <v>5.34</v>
      </c>
      <c r="C1040" s="5">
        <v>6.02</v>
      </c>
      <c r="D1040" s="5">
        <v>4.6500000000000004</v>
      </c>
      <c r="E1040" s="5">
        <v>-50</v>
      </c>
      <c r="F1040" s="5">
        <v>5.34</v>
      </c>
      <c r="G1040" s="5">
        <v>5.34</v>
      </c>
    </row>
    <row r="1041" spans="1:7">
      <c r="A1041" s="4">
        <v>1839</v>
      </c>
      <c r="B1041" s="5">
        <v>5.38</v>
      </c>
      <c r="C1041" s="5">
        <v>6.11</v>
      </c>
      <c r="D1041" s="5">
        <v>4.6399999999999997</v>
      </c>
      <c r="E1041" s="5">
        <v>-50</v>
      </c>
      <c r="F1041" s="5">
        <v>5.38</v>
      </c>
      <c r="G1041" s="5">
        <v>5.38</v>
      </c>
    </row>
    <row r="1042" spans="1:7">
      <c r="A1042" s="4">
        <v>1840</v>
      </c>
      <c r="B1042" s="5">
        <v>5.44</v>
      </c>
      <c r="C1042" s="5">
        <v>6.22</v>
      </c>
      <c r="D1042" s="5">
        <v>4.66</v>
      </c>
      <c r="E1042" s="5">
        <v>-50</v>
      </c>
      <c r="F1042" s="5">
        <v>5.44</v>
      </c>
      <c r="G1042" s="5">
        <v>5.44</v>
      </c>
    </row>
    <row r="1043" spans="1:7">
      <c r="A1043" s="4">
        <v>1841</v>
      </c>
      <c r="B1043" s="5">
        <v>5.47</v>
      </c>
      <c r="C1043" s="5">
        <v>6.17</v>
      </c>
      <c r="D1043" s="5">
        <v>4.7699999999999996</v>
      </c>
      <c r="E1043" s="5">
        <v>-50</v>
      </c>
      <c r="F1043" s="5">
        <v>5.47</v>
      </c>
      <c r="G1043" s="5">
        <v>5.47</v>
      </c>
    </row>
    <row r="1044" spans="1:7">
      <c r="A1044" s="4">
        <v>1842</v>
      </c>
      <c r="B1044" s="5">
        <v>5.48</v>
      </c>
      <c r="C1044" s="5">
        <v>6.16</v>
      </c>
      <c r="D1044" s="5">
        <v>4.79</v>
      </c>
      <c r="E1044" s="5">
        <v>-50</v>
      </c>
      <c r="F1044" s="5">
        <v>5.48</v>
      </c>
      <c r="G1044" s="5">
        <v>5.48</v>
      </c>
    </row>
    <row r="1045" spans="1:7">
      <c r="A1045" s="4">
        <v>1843</v>
      </c>
      <c r="B1045" s="5">
        <v>5.44</v>
      </c>
      <c r="C1045" s="5">
        <v>6.18</v>
      </c>
      <c r="D1045" s="5">
        <v>4.71</v>
      </c>
      <c r="E1045" s="5">
        <v>-50</v>
      </c>
      <c r="F1045" s="5">
        <v>5.44</v>
      </c>
      <c r="G1045" s="5">
        <v>5.44</v>
      </c>
    </row>
    <row r="1046" spans="1:7">
      <c r="A1046" s="4">
        <v>1844</v>
      </c>
      <c r="B1046" s="5">
        <v>5.47</v>
      </c>
      <c r="C1046" s="5">
        <v>6.14</v>
      </c>
      <c r="D1046" s="5">
        <v>4.8</v>
      </c>
      <c r="E1046" s="5">
        <v>-50</v>
      </c>
      <c r="F1046" s="5">
        <v>5.47</v>
      </c>
      <c r="G1046" s="5">
        <v>5.47</v>
      </c>
    </row>
    <row r="1047" spans="1:7">
      <c r="A1047" s="4">
        <v>1845</v>
      </c>
      <c r="B1047" s="5">
        <v>5.46</v>
      </c>
      <c r="C1047" s="5">
        <v>6.08</v>
      </c>
      <c r="D1047" s="5">
        <v>4.84</v>
      </c>
      <c r="E1047" s="5">
        <v>-50</v>
      </c>
      <c r="F1047" s="5">
        <v>5.46</v>
      </c>
      <c r="G1047" s="5">
        <v>5.46</v>
      </c>
    </row>
    <row r="1048" spans="1:7">
      <c r="A1048" s="4">
        <v>1846</v>
      </c>
      <c r="B1048" s="5">
        <v>5.5</v>
      </c>
      <c r="C1048" s="5">
        <v>6.18</v>
      </c>
      <c r="D1048" s="5">
        <v>4.83</v>
      </c>
      <c r="E1048" s="5">
        <v>-50</v>
      </c>
      <c r="F1048" s="5">
        <v>5.5</v>
      </c>
      <c r="G1048" s="5">
        <v>5.5</v>
      </c>
    </row>
    <row r="1049" spans="1:7">
      <c r="A1049" s="4">
        <v>1847</v>
      </c>
      <c r="B1049" s="5">
        <v>5.48</v>
      </c>
      <c r="C1049" s="5">
        <v>6.1</v>
      </c>
      <c r="D1049" s="5">
        <v>4.8600000000000003</v>
      </c>
      <c r="E1049" s="5">
        <v>-50</v>
      </c>
      <c r="F1049" s="5">
        <v>5.48</v>
      </c>
      <c r="G1049" s="5">
        <v>5.48</v>
      </c>
    </row>
    <row r="1050" spans="1:7">
      <c r="A1050" s="4">
        <v>1848</v>
      </c>
      <c r="B1050" s="5">
        <v>5.44</v>
      </c>
      <c r="C1050" s="5">
        <v>6.05</v>
      </c>
      <c r="D1050" s="5">
        <v>4.82</v>
      </c>
      <c r="E1050" s="5">
        <v>-50</v>
      </c>
      <c r="F1050" s="5">
        <v>5.44</v>
      </c>
      <c r="G1050" s="5">
        <v>5.44</v>
      </c>
    </row>
    <row r="1051" spans="1:7">
      <c r="A1051" s="4">
        <v>1849</v>
      </c>
      <c r="B1051" s="5">
        <v>5.45</v>
      </c>
      <c r="C1051" s="5">
        <v>6.07</v>
      </c>
      <c r="D1051" s="5">
        <v>4.84</v>
      </c>
      <c r="E1051" s="5">
        <v>-50</v>
      </c>
      <c r="F1051" s="5">
        <v>5.45</v>
      </c>
      <c r="G1051" s="5">
        <v>5.45</v>
      </c>
    </row>
    <row r="1052" spans="1:7">
      <c r="A1052" s="4">
        <v>1850</v>
      </c>
      <c r="B1052" s="5">
        <v>5.58</v>
      </c>
      <c r="C1052" s="5">
        <v>6.23</v>
      </c>
      <c r="D1052" s="5">
        <v>4.9400000000000004</v>
      </c>
      <c r="E1052" s="5">
        <v>-50</v>
      </c>
      <c r="F1052" s="5">
        <v>5.58</v>
      </c>
      <c r="G1052" s="5">
        <v>5.58</v>
      </c>
    </row>
    <row r="1053" spans="1:7">
      <c r="A1053" s="4">
        <v>1851</v>
      </c>
      <c r="B1053" s="5">
        <v>5.67</v>
      </c>
      <c r="C1053" s="5">
        <v>6.32</v>
      </c>
      <c r="D1053" s="5">
        <v>5.03</v>
      </c>
      <c r="E1053" s="5">
        <v>-50</v>
      </c>
      <c r="F1053" s="5">
        <v>5.67</v>
      </c>
      <c r="G1053" s="5">
        <v>5.67</v>
      </c>
    </row>
    <row r="1054" spans="1:7">
      <c r="A1054" s="4">
        <v>1852</v>
      </c>
      <c r="B1054" s="5">
        <v>5.77</v>
      </c>
      <c r="C1054" s="5">
        <v>6.41</v>
      </c>
      <c r="D1054" s="5">
        <v>5.14</v>
      </c>
      <c r="E1054" s="5">
        <v>-50</v>
      </c>
      <c r="F1054" s="5">
        <v>5.77</v>
      </c>
      <c r="G1054" s="5">
        <v>5.77</v>
      </c>
    </row>
    <row r="1055" spans="1:7">
      <c r="A1055" s="4">
        <v>1853</v>
      </c>
      <c r="B1055" s="5">
        <v>5.84</v>
      </c>
      <c r="C1055" s="5">
        <v>6.47</v>
      </c>
      <c r="D1055" s="5">
        <v>5.21</v>
      </c>
      <c r="E1055" s="5">
        <v>-50</v>
      </c>
      <c r="F1055" s="5">
        <v>5.84</v>
      </c>
      <c r="G1055" s="5">
        <v>5.84</v>
      </c>
    </row>
    <row r="1056" spans="1:7">
      <c r="A1056" s="4">
        <v>1854</v>
      </c>
      <c r="B1056" s="5">
        <v>5.87</v>
      </c>
      <c r="C1056" s="5">
        <v>6.5</v>
      </c>
      <c r="D1056" s="5">
        <v>5.25</v>
      </c>
      <c r="E1056" s="5">
        <v>-50</v>
      </c>
      <c r="F1056" s="5">
        <v>5.87</v>
      </c>
      <c r="G1056" s="5">
        <v>5.87</v>
      </c>
    </row>
    <row r="1057" spans="1:7">
      <c r="A1057" s="4">
        <v>1855</v>
      </c>
      <c r="B1057" s="5">
        <v>6.06</v>
      </c>
      <c r="C1057" s="5">
        <v>6.64</v>
      </c>
      <c r="D1057" s="5">
        <v>5.48</v>
      </c>
      <c r="E1057" s="5">
        <v>-50</v>
      </c>
      <c r="F1057" s="5">
        <v>6.06</v>
      </c>
      <c r="G1057" s="5">
        <v>6.06</v>
      </c>
    </row>
    <row r="1058" spans="1:7">
      <c r="A1058" s="4">
        <v>1856</v>
      </c>
      <c r="B1058" s="5">
        <v>6.07</v>
      </c>
      <c r="C1058" s="5">
        <v>6.65</v>
      </c>
      <c r="D1058" s="5">
        <v>5.49</v>
      </c>
      <c r="E1058" s="5">
        <v>-50</v>
      </c>
      <c r="F1058" s="5">
        <v>6.07</v>
      </c>
      <c r="G1058" s="5">
        <v>6.07</v>
      </c>
    </row>
    <row r="1059" spans="1:7">
      <c r="A1059" s="4">
        <v>1857</v>
      </c>
      <c r="B1059" s="5">
        <v>6.08</v>
      </c>
      <c r="C1059" s="5">
        <v>6.69</v>
      </c>
      <c r="D1059" s="5">
        <v>5.48</v>
      </c>
      <c r="E1059" s="5">
        <v>-50</v>
      </c>
      <c r="F1059" s="5">
        <v>6.08</v>
      </c>
      <c r="G1059" s="5">
        <v>6.08</v>
      </c>
    </row>
    <row r="1060" spans="1:7">
      <c r="A1060" s="4">
        <v>1858</v>
      </c>
      <c r="B1060" s="5">
        <v>6.01</v>
      </c>
      <c r="C1060" s="5">
        <v>6.58</v>
      </c>
      <c r="D1060" s="5">
        <v>5.45</v>
      </c>
      <c r="E1060" s="5">
        <v>-50</v>
      </c>
      <c r="F1060" s="5">
        <v>6.01</v>
      </c>
      <c r="G1060" s="5">
        <v>6.01</v>
      </c>
    </row>
    <row r="1061" spans="1:7">
      <c r="A1061" s="4">
        <v>1859</v>
      </c>
      <c r="B1061" s="5">
        <v>6</v>
      </c>
      <c r="C1061" s="5">
        <v>6.57</v>
      </c>
      <c r="D1061" s="5">
        <v>5.43</v>
      </c>
      <c r="E1061" s="5">
        <v>-50</v>
      </c>
      <c r="F1061" s="5">
        <v>6</v>
      </c>
      <c r="G1061" s="5">
        <v>6</v>
      </c>
    </row>
    <row r="1062" spans="1:7">
      <c r="A1062" s="4">
        <v>1860</v>
      </c>
      <c r="B1062" s="5">
        <v>6.03</v>
      </c>
      <c r="C1062" s="5">
        <v>6.6</v>
      </c>
      <c r="D1062" s="5">
        <v>5.46</v>
      </c>
      <c r="E1062" s="5">
        <v>-50</v>
      </c>
      <c r="F1062" s="5">
        <v>6.03</v>
      </c>
      <c r="G1062" s="5">
        <v>6.03</v>
      </c>
    </row>
    <row r="1063" spans="1:7">
      <c r="A1063" s="4">
        <v>1861</v>
      </c>
      <c r="B1063" s="5">
        <v>5.94</v>
      </c>
      <c r="C1063" s="5">
        <v>6.52</v>
      </c>
      <c r="D1063" s="5">
        <v>5.36</v>
      </c>
      <c r="E1063" s="5">
        <v>-50</v>
      </c>
      <c r="F1063" s="5">
        <v>5.94</v>
      </c>
      <c r="G1063" s="5">
        <v>5.94</v>
      </c>
    </row>
    <row r="1064" spans="1:7">
      <c r="A1064" s="4">
        <v>1862</v>
      </c>
      <c r="B1064" s="5">
        <v>5.89</v>
      </c>
      <c r="C1064" s="5">
        <v>6.45</v>
      </c>
      <c r="D1064" s="5">
        <v>5.33</v>
      </c>
      <c r="E1064" s="5">
        <v>-50</v>
      </c>
      <c r="F1064" s="5">
        <v>5.89</v>
      </c>
      <c r="G1064" s="5">
        <v>5.89</v>
      </c>
    </row>
    <row r="1065" spans="1:7">
      <c r="A1065" s="4">
        <v>1863</v>
      </c>
      <c r="B1065" s="5">
        <v>5.95</v>
      </c>
      <c r="C1065" s="5">
        <v>6.52</v>
      </c>
      <c r="D1065" s="5">
        <v>5.38</v>
      </c>
      <c r="E1065" s="5">
        <v>-50</v>
      </c>
      <c r="F1065" s="5">
        <v>5.95</v>
      </c>
      <c r="G1065" s="5">
        <v>5.95</v>
      </c>
    </row>
    <row r="1066" spans="1:7">
      <c r="A1066" s="4">
        <v>1864</v>
      </c>
      <c r="B1066" s="5">
        <v>5.96</v>
      </c>
      <c r="C1066" s="5">
        <v>6.54</v>
      </c>
      <c r="D1066" s="5">
        <v>5.37</v>
      </c>
      <c r="E1066" s="5">
        <v>-50</v>
      </c>
      <c r="F1066" s="5">
        <v>5.96</v>
      </c>
      <c r="G1066" s="5">
        <v>5.96</v>
      </c>
    </row>
    <row r="1067" spans="1:7">
      <c r="A1067" s="4">
        <v>1865</v>
      </c>
      <c r="B1067" s="5">
        <v>5.86</v>
      </c>
      <c r="C1067" s="5">
        <v>6.44</v>
      </c>
      <c r="D1067" s="5">
        <v>5.28</v>
      </c>
      <c r="E1067" s="5">
        <v>-50</v>
      </c>
      <c r="F1067" s="5">
        <v>5.86</v>
      </c>
      <c r="G1067" s="5">
        <v>5.86</v>
      </c>
    </row>
    <row r="1068" spans="1:7">
      <c r="A1068" s="4">
        <v>1866</v>
      </c>
      <c r="B1068" s="5">
        <v>5.83</v>
      </c>
      <c r="C1068" s="5">
        <v>6.41</v>
      </c>
      <c r="D1068" s="5">
        <v>5.26</v>
      </c>
      <c r="E1068" s="5">
        <v>-50</v>
      </c>
      <c r="F1068" s="5">
        <v>5.83</v>
      </c>
      <c r="G1068" s="5">
        <v>5.83</v>
      </c>
    </row>
    <row r="1069" spans="1:7">
      <c r="A1069" s="4">
        <v>1867</v>
      </c>
      <c r="B1069" s="5">
        <v>5.88</v>
      </c>
      <c r="C1069" s="5">
        <v>6.5</v>
      </c>
      <c r="D1069" s="5">
        <v>5.26</v>
      </c>
      <c r="E1069" s="5">
        <v>-50</v>
      </c>
      <c r="F1069" s="5">
        <v>5.88</v>
      </c>
      <c r="G1069" s="5">
        <v>5.88</v>
      </c>
    </row>
    <row r="1070" spans="1:7">
      <c r="A1070" s="4">
        <v>1868</v>
      </c>
      <c r="B1070" s="5">
        <v>5.93</v>
      </c>
      <c r="C1070" s="5">
        <v>6.51</v>
      </c>
      <c r="D1070" s="5">
        <v>5.35</v>
      </c>
      <c r="E1070" s="5">
        <v>-50</v>
      </c>
      <c r="F1070" s="5">
        <v>5.93</v>
      </c>
      <c r="G1070" s="5">
        <v>5.93</v>
      </c>
    </row>
    <row r="1071" spans="1:7">
      <c r="A1071" s="4">
        <v>1869</v>
      </c>
      <c r="B1071" s="5">
        <v>5.86</v>
      </c>
      <c r="C1071" s="5">
        <v>6.44</v>
      </c>
      <c r="D1071" s="5">
        <v>5.28</v>
      </c>
      <c r="E1071" s="5">
        <v>-50</v>
      </c>
      <c r="F1071" s="5">
        <v>5.86</v>
      </c>
      <c r="G1071" s="5">
        <v>5.86</v>
      </c>
    </row>
    <row r="1072" spans="1:7">
      <c r="A1072" s="4">
        <v>1870</v>
      </c>
      <c r="B1072" s="5">
        <v>5.76</v>
      </c>
      <c r="C1072" s="5">
        <v>6.35</v>
      </c>
      <c r="D1072" s="5">
        <v>5.17</v>
      </c>
      <c r="E1072" s="5">
        <v>-50</v>
      </c>
      <c r="F1072" s="5">
        <v>5.76</v>
      </c>
      <c r="G1072" s="5">
        <v>5.76</v>
      </c>
    </row>
    <row r="1073" spans="1:7">
      <c r="A1073" s="4">
        <v>1871</v>
      </c>
      <c r="B1073" s="5">
        <v>5.69</v>
      </c>
      <c r="C1073" s="5">
        <v>6.28</v>
      </c>
      <c r="D1073" s="5">
        <v>5.1100000000000003</v>
      </c>
      <c r="E1073" s="5">
        <v>-50</v>
      </c>
      <c r="F1073" s="5">
        <v>5.69</v>
      </c>
      <c r="G1073" s="5">
        <v>5.69</v>
      </c>
    </row>
    <row r="1074" spans="1:7">
      <c r="A1074" s="4">
        <v>1872</v>
      </c>
      <c r="B1074" s="5">
        <v>5.71</v>
      </c>
      <c r="C1074" s="5">
        <v>6.29</v>
      </c>
      <c r="D1074" s="5">
        <v>5.14</v>
      </c>
      <c r="E1074" s="5">
        <v>-50</v>
      </c>
      <c r="F1074" s="5">
        <v>5.71</v>
      </c>
      <c r="G1074" s="5">
        <v>5.71</v>
      </c>
    </row>
    <row r="1075" spans="1:7">
      <c r="A1075" s="4">
        <v>1873</v>
      </c>
      <c r="B1075" s="5">
        <v>5.72</v>
      </c>
      <c r="C1075" s="5">
        <v>6.29</v>
      </c>
      <c r="D1075" s="5">
        <v>5.15</v>
      </c>
      <c r="E1075" s="5">
        <v>-50</v>
      </c>
      <c r="F1075" s="5">
        <v>5.72</v>
      </c>
      <c r="G1075" s="5">
        <v>5.72</v>
      </c>
    </row>
    <row r="1076" spans="1:7">
      <c r="A1076" s="4">
        <v>1874</v>
      </c>
      <c r="B1076" s="5">
        <v>5.67</v>
      </c>
      <c r="C1076" s="5">
        <v>6.25</v>
      </c>
      <c r="D1076" s="5">
        <v>5.0999999999999996</v>
      </c>
      <c r="E1076" s="5">
        <v>-50</v>
      </c>
      <c r="F1076" s="5">
        <v>5.67</v>
      </c>
      <c r="G1076" s="5">
        <v>5.67</v>
      </c>
    </row>
    <row r="1077" spans="1:7">
      <c r="A1077" s="4">
        <v>1875</v>
      </c>
      <c r="B1077" s="5">
        <v>5.79</v>
      </c>
      <c r="C1077" s="5">
        <v>6.38</v>
      </c>
      <c r="D1077" s="5">
        <v>5.2</v>
      </c>
      <c r="E1077" s="5">
        <v>-50</v>
      </c>
      <c r="F1077" s="5">
        <v>5.79</v>
      </c>
      <c r="G1077" s="5">
        <v>5.79</v>
      </c>
    </row>
    <row r="1078" spans="1:7">
      <c r="A1078" s="4">
        <v>1876</v>
      </c>
      <c r="B1078" s="5">
        <v>5.92</v>
      </c>
      <c r="C1078" s="5">
        <v>6.5</v>
      </c>
      <c r="D1078" s="5">
        <v>5.33</v>
      </c>
      <c r="E1078" s="5">
        <v>-50</v>
      </c>
      <c r="F1078" s="5">
        <v>5.92</v>
      </c>
      <c r="G1078" s="5">
        <v>5.92</v>
      </c>
    </row>
    <row r="1079" spans="1:7">
      <c r="A1079" s="4">
        <v>1877</v>
      </c>
      <c r="B1079" s="5">
        <v>5.78</v>
      </c>
      <c r="C1079" s="5">
        <v>6.39</v>
      </c>
      <c r="D1079" s="5">
        <v>5.17</v>
      </c>
      <c r="E1079" s="5">
        <v>-50</v>
      </c>
      <c r="F1079" s="5">
        <v>5.78</v>
      </c>
      <c r="G1079" s="5">
        <v>5.78</v>
      </c>
    </row>
    <row r="1080" spans="1:7">
      <c r="A1080" s="4">
        <v>1878</v>
      </c>
      <c r="B1080" s="5">
        <v>5.86</v>
      </c>
      <c r="C1080" s="5">
        <v>6.46</v>
      </c>
      <c r="D1080" s="5">
        <v>5.25</v>
      </c>
      <c r="E1080" s="5">
        <v>-50</v>
      </c>
      <c r="F1080" s="5">
        <v>5.86</v>
      </c>
      <c r="G1080" s="5">
        <v>5.86</v>
      </c>
    </row>
    <row r="1081" spans="1:7">
      <c r="A1081" s="4">
        <v>1879</v>
      </c>
      <c r="B1081" s="5">
        <v>6.04</v>
      </c>
      <c r="C1081" s="5">
        <v>6.64</v>
      </c>
      <c r="D1081" s="5">
        <v>5.45</v>
      </c>
      <c r="E1081" s="5">
        <v>-50</v>
      </c>
      <c r="F1081" s="5">
        <v>6.04</v>
      </c>
      <c r="G1081" s="5">
        <v>6.04</v>
      </c>
    </row>
    <row r="1082" spans="1:7">
      <c r="A1082" s="4">
        <v>1880</v>
      </c>
      <c r="B1082" s="5">
        <v>6.02</v>
      </c>
      <c r="C1082" s="5">
        <v>6.65</v>
      </c>
      <c r="D1082" s="5">
        <v>5.4</v>
      </c>
      <c r="E1082" s="5">
        <v>-50</v>
      </c>
      <c r="F1082" s="5">
        <v>6.02</v>
      </c>
      <c r="G1082" s="5">
        <v>6.02</v>
      </c>
    </row>
    <row r="1083" spans="1:7">
      <c r="A1083" s="4">
        <v>1881</v>
      </c>
      <c r="B1083" s="5">
        <v>5.94</v>
      </c>
      <c r="C1083" s="5">
        <v>6.51</v>
      </c>
      <c r="D1083" s="5">
        <v>5.37</v>
      </c>
      <c r="E1083" s="5">
        <v>-50</v>
      </c>
      <c r="F1083" s="5">
        <v>5.94</v>
      </c>
      <c r="G1083" s="5">
        <v>5.94</v>
      </c>
    </row>
    <row r="1084" spans="1:7">
      <c r="A1084" s="4">
        <v>1882</v>
      </c>
      <c r="B1084" s="5">
        <v>5.9</v>
      </c>
      <c r="C1084" s="5">
        <v>6.45</v>
      </c>
      <c r="D1084" s="5">
        <v>5.35</v>
      </c>
      <c r="E1084" s="5">
        <v>5.61</v>
      </c>
      <c r="F1084" s="5">
        <v>5.9</v>
      </c>
      <c r="G1084" s="5">
        <v>5.9</v>
      </c>
    </row>
    <row r="1085" spans="1:7">
      <c r="A1085" s="4">
        <v>1883</v>
      </c>
      <c r="B1085" s="5">
        <v>5.83</v>
      </c>
      <c r="C1085" s="5">
        <v>6.37</v>
      </c>
      <c r="D1085" s="5">
        <v>5.3</v>
      </c>
      <c r="E1085" s="5">
        <v>5.74</v>
      </c>
      <c r="F1085" s="5">
        <v>5.83</v>
      </c>
      <c r="G1085" s="5">
        <v>5.83</v>
      </c>
    </row>
    <row r="1086" spans="1:7">
      <c r="A1086" s="4">
        <v>1884</v>
      </c>
      <c r="B1086" s="5">
        <v>5.88</v>
      </c>
      <c r="C1086" s="5">
        <v>6.42</v>
      </c>
      <c r="D1086" s="5">
        <v>5.35</v>
      </c>
      <c r="E1086" s="5">
        <v>5.76</v>
      </c>
      <c r="F1086" s="5">
        <v>5.88</v>
      </c>
      <c r="G1086" s="5">
        <v>5.88</v>
      </c>
    </row>
    <row r="1087" spans="1:7">
      <c r="A1087" s="4">
        <v>1885</v>
      </c>
      <c r="B1087" s="5">
        <v>5.91</v>
      </c>
      <c r="C1087" s="5">
        <v>6.45</v>
      </c>
      <c r="D1087" s="5">
        <v>5.38</v>
      </c>
      <c r="E1087" s="5">
        <v>5.85</v>
      </c>
      <c r="F1087" s="5">
        <v>5.91</v>
      </c>
      <c r="G1087" s="5">
        <v>5.91</v>
      </c>
    </row>
    <row r="1088" spans="1:7">
      <c r="A1088" s="4">
        <v>1886</v>
      </c>
      <c r="B1088" s="5">
        <v>5.88</v>
      </c>
      <c r="C1088" s="5">
        <v>6.42</v>
      </c>
      <c r="D1088" s="5">
        <v>5.34</v>
      </c>
      <c r="E1088" s="5">
        <v>5.9</v>
      </c>
      <c r="F1088" s="5">
        <v>5.88</v>
      </c>
      <c r="G1088" s="5">
        <v>5.88</v>
      </c>
    </row>
    <row r="1089" spans="1:7">
      <c r="A1089" s="4">
        <v>1887</v>
      </c>
      <c r="B1089" s="5">
        <v>5.94</v>
      </c>
      <c r="C1089" s="5">
        <v>6.52</v>
      </c>
      <c r="D1089" s="5">
        <v>5.35</v>
      </c>
      <c r="E1089" s="5">
        <v>5.91</v>
      </c>
      <c r="F1089" s="5">
        <v>5.94</v>
      </c>
      <c r="G1089" s="5">
        <v>5.94</v>
      </c>
    </row>
    <row r="1090" spans="1:7">
      <c r="A1090" s="4">
        <v>1888</v>
      </c>
      <c r="B1090" s="5">
        <v>6.01</v>
      </c>
      <c r="C1090" s="5">
        <v>6.62</v>
      </c>
      <c r="D1090" s="5">
        <v>5.41</v>
      </c>
      <c r="E1090" s="5">
        <v>5.94</v>
      </c>
      <c r="F1090" s="5">
        <v>6.01</v>
      </c>
      <c r="G1090" s="5">
        <v>6.01</v>
      </c>
    </row>
    <row r="1091" spans="1:7">
      <c r="A1091" s="4">
        <v>1889</v>
      </c>
      <c r="B1091" s="5">
        <v>5.97</v>
      </c>
      <c r="C1091" s="5">
        <v>6.57</v>
      </c>
      <c r="D1091" s="5">
        <v>5.38</v>
      </c>
      <c r="E1091" s="5">
        <v>6</v>
      </c>
      <c r="F1091" s="5">
        <v>5.97</v>
      </c>
      <c r="G1091" s="5">
        <v>5.97</v>
      </c>
    </row>
    <row r="1092" spans="1:7">
      <c r="A1092" s="4">
        <v>1890</v>
      </c>
      <c r="B1092" s="5">
        <v>5.99</v>
      </c>
      <c r="C1092" s="5">
        <v>6.58</v>
      </c>
      <c r="D1092" s="5">
        <v>5.41</v>
      </c>
      <c r="E1092" s="5">
        <v>6.05</v>
      </c>
      <c r="F1092" s="5">
        <v>5.99</v>
      </c>
      <c r="G1092" s="5">
        <v>5.99</v>
      </c>
    </row>
    <row r="1093" spans="1:7">
      <c r="A1093" s="4">
        <v>1891</v>
      </c>
      <c r="B1093" s="5">
        <v>5.97</v>
      </c>
      <c r="C1093" s="5">
        <v>6.57</v>
      </c>
      <c r="D1093" s="5">
        <v>5.38</v>
      </c>
      <c r="E1093" s="5">
        <v>6.09</v>
      </c>
      <c r="F1093" s="5">
        <v>5.97</v>
      </c>
      <c r="G1093" s="5">
        <v>5.97</v>
      </c>
    </row>
    <row r="1094" spans="1:7">
      <c r="A1094" s="4">
        <v>1892</v>
      </c>
      <c r="B1094" s="5">
        <v>6.05</v>
      </c>
      <c r="C1094" s="5">
        <v>6.61</v>
      </c>
      <c r="D1094" s="5">
        <v>5.48</v>
      </c>
      <c r="E1094" s="5">
        <v>6.11</v>
      </c>
      <c r="F1094" s="5">
        <v>6.05</v>
      </c>
      <c r="G1094" s="5">
        <v>6.05</v>
      </c>
    </row>
    <row r="1095" spans="1:7">
      <c r="A1095" s="4">
        <v>1893</v>
      </c>
      <c r="B1095" s="5">
        <v>6.07</v>
      </c>
      <c r="C1095" s="5">
        <v>6.65</v>
      </c>
      <c r="D1095" s="5">
        <v>5.48</v>
      </c>
      <c r="E1095" s="5">
        <v>6.13</v>
      </c>
      <c r="F1095" s="5">
        <v>6.07</v>
      </c>
      <c r="G1095" s="5">
        <v>6.07</v>
      </c>
    </row>
    <row r="1096" spans="1:7">
      <c r="A1096" s="4">
        <v>1894</v>
      </c>
      <c r="B1096" s="5">
        <v>6</v>
      </c>
      <c r="C1096" s="5">
        <v>6.59</v>
      </c>
      <c r="D1096" s="5">
        <v>5.41</v>
      </c>
      <c r="E1096" s="5">
        <v>6.13</v>
      </c>
      <c r="F1096" s="5">
        <v>6</v>
      </c>
      <c r="G1096" s="5">
        <v>6</v>
      </c>
    </row>
    <row r="1097" spans="1:7">
      <c r="A1097" s="4">
        <v>1895</v>
      </c>
      <c r="B1097" s="5">
        <v>5.98</v>
      </c>
      <c r="C1097" s="5">
        <v>6.58</v>
      </c>
      <c r="D1097" s="5">
        <v>5.37</v>
      </c>
      <c r="E1097" s="5">
        <v>6.1</v>
      </c>
      <c r="F1097" s="5">
        <v>5.98</v>
      </c>
      <c r="G1097" s="5">
        <v>5.98</v>
      </c>
    </row>
    <row r="1098" spans="1:7">
      <c r="A1098" s="4">
        <v>1896</v>
      </c>
      <c r="B1098" s="5">
        <v>6.09</v>
      </c>
      <c r="C1098" s="5">
        <v>6.71</v>
      </c>
      <c r="D1098" s="5">
        <v>5.46</v>
      </c>
      <c r="E1098" s="5">
        <v>6.16</v>
      </c>
      <c r="F1098" s="5">
        <v>6.09</v>
      </c>
      <c r="G1098" s="5">
        <v>6.09</v>
      </c>
    </row>
    <row r="1099" spans="1:7">
      <c r="A1099" s="4">
        <v>1897</v>
      </c>
      <c r="B1099" s="5">
        <v>6.15</v>
      </c>
      <c r="C1099" s="5">
        <v>6.72</v>
      </c>
      <c r="D1099" s="5">
        <v>5.58</v>
      </c>
      <c r="E1099" s="5">
        <v>6.24</v>
      </c>
      <c r="F1099" s="5">
        <v>6.15</v>
      </c>
      <c r="G1099" s="5">
        <v>6.15</v>
      </c>
    </row>
    <row r="1100" spans="1:7">
      <c r="A1100" s="4">
        <v>1898</v>
      </c>
      <c r="B1100" s="5">
        <v>6.09</v>
      </c>
      <c r="C1100" s="5">
        <v>6.69</v>
      </c>
      <c r="D1100" s="5">
        <v>5.49</v>
      </c>
      <c r="E1100" s="5">
        <v>6.21</v>
      </c>
      <c r="F1100" s="5">
        <v>6.09</v>
      </c>
      <c r="G1100" s="5">
        <v>6.09</v>
      </c>
    </row>
    <row r="1101" spans="1:7">
      <c r="A1101" s="4">
        <v>1899</v>
      </c>
      <c r="B1101" s="5">
        <v>6.14</v>
      </c>
      <c r="C1101" s="5">
        <v>6.74</v>
      </c>
      <c r="D1101" s="5">
        <v>5.54</v>
      </c>
      <c r="E1101" s="5">
        <v>6.32</v>
      </c>
      <c r="F1101" s="5">
        <v>6.14</v>
      </c>
      <c r="G1101" s="5">
        <v>6.14</v>
      </c>
    </row>
    <row r="1102" spans="1:7">
      <c r="A1102" s="4">
        <v>1900</v>
      </c>
      <c r="B1102" s="5">
        <v>6.2</v>
      </c>
      <c r="C1102" s="5">
        <v>6.79</v>
      </c>
      <c r="D1102" s="5">
        <v>5.62</v>
      </c>
      <c r="E1102" s="5">
        <v>6.31</v>
      </c>
      <c r="F1102" s="5">
        <v>6.2</v>
      </c>
      <c r="G1102" s="5">
        <v>6.2</v>
      </c>
    </row>
    <row r="1103" spans="1:7">
      <c r="A1103" s="4">
        <v>1901</v>
      </c>
      <c r="B1103" s="5">
        <v>6.22</v>
      </c>
      <c r="C1103" s="5">
        <v>6.72</v>
      </c>
      <c r="D1103" s="5">
        <v>5.71</v>
      </c>
      <c r="E1103" s="5">
        <v>6.35</v>
      </c>
      <c r="F1103" s="5">
        <v>6.22</v>
      </c>
      <c r="G1103" s="5">
        <v>6.22</v>
      </c>
    </row>
    <row r="1104" spans="1:7">
      <c r="A1104" s="4">
        <v>1902</v>
      </c>
      <c r="B1104" s="5">
        <v>6.27</v>
      </c>
      <c r="C1104" s="5">
        <v>6.76</v>
      </c>
      <c r="D1104" s="5">
        <v>5.77</v>
      </c>
      <c r="E1104" s="5">
        <v>6.32</v>
      </c>
      <c r="F1104" s="5">
        <v>6.27</v>
      </c>
      <c r="G1104" s="5">
        <v>6.27</v>
      </c>
    </row>
    <row r="1105" spans="1:7">
      <c r="A1105" s="4">
        <v>1903</v>
      </c>
      <c r="B1105" s="5">
        <v>6.31</v>
      </c>
      <c r="C1105" s="5">
        <v>6.78</v>
      </c>
      <c r="D1105" s="5">
        <v>5.84</v>
      </c>
      <c r="E1105" s="5">
        <v>6.36</v>
      </c>
      <c r="F1105" s="5">
        <v>6.31</v>
      </c>
      <c r="G1105" s="5">
        <v>6.31</v>
      </c>
    </row>
    <row r="1106" spans="1:7">
      <c r="A1106" s="4">
        <v>1904</v>
      </c>
      <c r="B1106" s="5">
        <v>6.35</v>
      </c>
      <c r="C1106" s="5">
        <v>6.83</v>
      </c>
      <c r="D1106" s="5">
        <v>5.87</v>
      </c>
      <c r="E1106" s="5">
        <v>6.36</v>
      </c>
      <c r="F1106" s="5">
        <v>6.35</v>
      </c>
      <c r="G1106" s="5">
        <v>6.35</v>
      </c>
    </row>
    <row r="1107" spans="1:7">
      <c r="A1107" s="4">
        <v>1905</v>
      </c>
      <c r="B1107" s="5">
        <v>6.4</v>
      </c>
      <c r="C1107" s="5">
        <v>6.86</v>
      </c>
      <c r="D1107" s="5">
        <v>5.93</v>
      </c>
      <c r="E1107" s="5">
        <v>6.38</v>
      </c>
      <c r="F1107" s="5">
        <v>6.4</v>
      </c>
      <c r="G1107" s="5">
        <v>6.4</v>
      </c>
    </row>
    <row r="1108" spans="1:7">
      <c r="A1108" s="4">
        <v>1906</v>
      </c>
      <c r="B1108" s="5">
        <v>6.34</v>
      </c>
      <c r="C1108" s="5">
        <v>6.81</v>
      </c>
      <c r="D1108" s="5">
        <v>5.87</v>
      </c>
      <c r="E1108" s="5">
        <v>6.27</v>
      </c>
      <c r="F1108" s="5">
        <v>6.34</v>
      </c>
      <c r="G1108" s="5">
        <v>6.34</v>
      </c>
    </row>
    <row r="1109" spans="1:7">
      <c r="A1109" s="4">
        <v>1907</v>
      </c>
      <c r="B1109" s="5">
        <v>6.33</v>
      </c>
      <c r="C1109" s="5">
        <v>6.82</v>
      </c>
      <c r="D1109" s="5">
        <v>5.85</v>
      </c>
      <c r="E1109" s="5">
        <v>6.21</v>
      </c>
      <c r="F1109" s="5">
        <v>6.33</v>
      </c>
      <c r="G1109" s="5">
        <v>6.33</v>
      </c>
    </row>
    <row r="1110" spans="1:7">
      <c r="A1110" s="4">
        <v>1908</v>
      </c>
      <c r="B1110" s="5">
        <v>6.51</v>
      </c>
      <c r="C1110" s="5">
        <v>6.94</v>
      </c>
      <c r="D1110" s="5">
        <v>6.08</v>
      </c>
      <c r="E1110" s="5">
        <v>6.32</v>
      </c>
      <c r="F1110" s="5">
        <v>6.51</v>
      </c>
      <c r="G1110" s="5">
        <v>6.51</v>
      </c>
    </row>
    <row r="1111" spans="1:7">
      <c r="A1111" s="4">
        <v>1909</v>
      </c>
      <c r="B1111" s="5">
        <v>6.48</v>
      </c>
      <c r="C1111" s="5">
        <v>6.92</v>
      </c>
      <c r="D1111" s="5">
        <v>6.04</v>
      </c>
      <c r="E1111" s="5">
        <v>6.28</v>
      </c>
      <c r="F1111" s="5">
        <v>6.4902152612903201</v>
      </c>
      <c r="G1111" s="5">
        <v>6.48</v>
      </c>
    </row>
    <row r="1112" spans="1:7">
      <c r="A1112" s="4">
        <v>1910</v>
      </c>
      <c r="B1112" s="5">
        <v>6.38</v>
      </c>
      <c r="C1112" s="5">
        <v>6.81</v>
      </c>
      <c r="D1112" s="5">
        <v>5.95</v>
      </c>
      <c r="E1112" s="5">
        <v>6.21</v>
      </c>
      <c r="F1112" s="5">
        <v>6.3863443032258003</v>
      </c>
      <c r="G1112" s="5">
        <v>6.38</v>
      </c>
    </row>
    <row r="1113" spans="1:7">
      <c r="A1113" s="4">
        <v>1911</v>
      </c>
      <c r="B1113" s="5">
        <v>6.33</v>
      </c>
      <c r="C1113" s="5">
        <v>6.76</v>
      </c>
      <c r="D1113" s="5">
        <v>5.9</v>
      </c>
      <c r="E1113" s="5">
        <v>6.17</v>
      </c>
      <c r="F1113" s="5">
        <v>6.3356991409677397</v>
      </c>
      <c r="G1113" s="5">
        <v>6.33</v>
      </c>
    </row>
    <row r="1114" spans="1:7">
      <c r="A1114" s="4">
        <v>1912</v>
      </c>
      <c r="B1114" s="5">
        <v>6.32</v>
      </c>
      <c r="C1114" s="5">
        <v>6.77</v>
      </c>
      <c r="D1114" s="5">
        <v>5.86</v>
      </c>
      <c r="E1114" s="5">
        <v>6.22</v>
      </c>
      <c r="F1114" s="5">
        <v>6.3198926990322501</v>
      </c>
      <c r="G1114" s="5">
        <v>6.32</v>
      </c>
    </row>
    <row r="1115" spans="1:7">
      <c r="A1115" s="4">
        <v>1913</v>
      </c>
      <c r="B1115" s="5">
        <v>6.3</v>
      </c>
      <c r="C1115" s="5">
        <v>6.79</v>
      </c>
      <c r="D1115" s="5">
        <v>5.82</v>
      </c>
      <c r="E1115" s="5">
        <v>6.22</v>
      </c>
      <c r="F1115" s="5">
        <v>6.2876346345161203</v>
      </c>
      <c r="G1115" s="5">
        <v>6.3</v>
      </c>
    </row>
    <row r="1116" spans="1:7">
      <c r="A1116" s="4">
        <v>1914</v>
      </c>
      <c r="B1116" s="5">
        <v>6.35</v>
      </c>
      <c r="C1116" s="5">
        <v>6.85</v>
      </c>
      <c r="D1116" s="5">
        <v>5.86</v>
      </c>
      <c r="E1116" s="5">
        <v>6.24</v>
      </c>
      <c r="F1116" s="5">
        <v>6.3215056022580596</v>
      </c>
      <c r="G1116" s="5">
        <v>6.35</v>
      </c>
    </row>
    <row r="1117" spans="1:7">
      <c r="A1117" s="4">
        <v>1915</v>
      </c>
      <c r="B1117" s="5">
        <v>6.4</v>
      </c>
      <c r="C1117" s="5">
        <v>6.86</v>
      </c>
      <c r="D1117" s="5">
        <v>5.95</v>
      </c>
      <c r="E1117" s="5">
        <v>6.28</v>
      </c>
      <c r="F1117" s="5">
        <v>6.3534410861290302</v>
      </c>
      <c r="G1117" s="5">
        <v>6.4</v>
      </c>
    </row>
    <row r="1118" spans="1:7">
      <c r="A1118" s="4">
        <v>1916</v>
      </c>
      <c r="B1118" s="5">
        <v>6.37</v>
      </c>
      <c r="C1118" s="5">
        <v>6.83</v>
      </c>
      <c r="D1118" s="5">
        <v>5.92</v>
      </c>
      <c r="E1118" s="5">
        <v>6.33</v>
      </c>
      <c r="F1118" s="5">
        <v>6.3060217312903202</v>
      </c>
      <c r="G1118" s="5">
        <v>6.37</v>
      </c>
    </row>
    <row r="1119" spans="1:7">
      <c r="A1119" s="4">
        <v>1917</v>
      </c>
      <c r="B1119" s="5">
        <v>6.34</v>
      </c>
      <c r="C1119" s="5">
        <v>6.8</v>
      </c>
      <c r="D1119" s="5">
        <v>5.89</v>
      </c>
      <c r="E1119" s="5">
        <v>6.35</v>
      </c>
      <c r="F1119" s="5">
        <v>6.2547314087096701</v>
      </c>
      <c r="G1119" s="5">
        <v>6.34</v>
      </c>
    </row>
    <row r="1120" spans="1:7">
      <c r="A1120" s="4">
        <v>1918</v>
      </c>
      <c r="B1120" s="5">
        <v>6.27</v>
      </c>
      <c r="C1120" s="5">
        <v>6.7</v>
      </c>
      <c r="D1120" s="5">
        <v>5.84</v>
      </c>
      <c r="E1120" s="5">
        <v>6.26</v>
      </c>
      <c r="F1120" s="5">
        <v>6.16795721516129</v>
      </c>
      <c r="G1120" s="5">
        <v>6.27</v>
      </c>
    </row>
    <row r="1121" spans="1:7">
      <c r="A1121" s="4">
        <v>1919</v>
      </c>
      <c r="B1121" s="5">
        <v>6.22</v>
      </c>
      <c r="C1121" s="5">
        <v>6.63</v>
      </c>
      <c r="D1121" s="5">
        <v>5.81</v>
      </c>
      <c r="E1121" s="5">
        <v>6.16</v>
      </c>
      <c r="F1121" s="5">
        <v>6.1037636667741904</v>
      </c>
      <c r="G1121" s="5">
        <v>6.22</v>
      </c>
    </row>
    <row r="1122" spans="1:7">
      <c r="A1122" s="4">
        <v>1920</v>
      </c>
      <c r="B1122" s="5">
        <v>6.28</v>
      </c>
      <c r="C1122" s="5">
        <v>6.69</v>
      </c>
      <c r="D1122" s="5">
        <v>5.87</v>
      </c>
      <c r="E1122" s="5">
        <v>6.18</v>
      </c>
      <c r="F1122" s="5">
        <v>6.1502152893548301</v>
      </c>
      <c r="G1122" s="5">
        <v>6.28</v>
      </c>
    </row>
    <row r="1123" spans="1:7">
      <c r="A1123" s="4">
        <v>1921</v>
      </c>
      <c r="B1123" s="5">
        <v>6.22</v>
      </c>
      <c r="C1123" s="5">
        <v>6.67</v>
      </c>
      <c r="D1123" s="5">
        <v>5.78</v>
      </c>
      <c r="E1123" s="5">
        <v>6.12</v>
      </c>
      <c r="F1123" s="5">
        <v>6.0702152990322498</v>
      </c>
      <c r="G1123" s="5">
        <v>6.22</v>
      </c>
    </row>
    <row r="1124" spans="1:7">
      <c r="A1124" s="4">
        <v>1922</v>
      </c>
      <c r="B1124" s="5">
        <v>6.27</v>
      </c>
      <c r="C1124" s="5">
        <v>6.72</v>
      </c>
      <c r="D1124" s="5">
        <v>5.82</v>
      </c>
      <c r="E1124" s="5">
        <v>6.14</v>
      </c>
      <c r="F1124" s="5">
        <v>6.1060217603225801</v>
      </c>
      <c r="G1124" s="5">
        <v>6.27</v>
      </c>
    </row>
    <row r="1125" spans="1:7">
      <c r="A1125" s="4">
        <v>1923</v>
      </c>
      <c r="B1125" s="5">
        <v>6.32</v>
      </c>
      <c r="C1125" s="5">
        <v>6.77</v>
      </c>
      <c r="D1125" s="5">
        <v>5.86</v>
      </c>
      <c r="E1125" s="5">
        <v>6.26</v>
      </c>
      <c r="F1125" s="5">
        <v>6.1386024151612899</v>
      </c>
      <c r="G1125" s="5">
        <v>6.32</v>
      </c>
    </row>
    <row r="1126" spans="1:7">
      <c r="A1126" s="4">
        <v>1924</v>
      </c>
      <c r="B1126" s="5">
        <v>6.3</v>
      </c>
      <c r="C1126" s="5">
        <v>6.75</v>
      </c>
      <c r="D1126" s="5">
        <v>5.84</v>
      </c>
      <c r="E1126" s="5">
        <v>6.28</v>
      </c>
      <c r="F1126" s="5">
        <v>6.0973121022580603</v>
      </c>
      <c r="G1126" s="5">
        <v>6.3</v>
      </c>
    </row>
    <row r="1127" spans="1:7">
      <c r="A1127" s="4">
        <v>1925</v>
      </c>
      <c r="B1127" s="5">
        <v>6.28</v>
      </c>
      <c r="C1127" s="5">
        <v>6.75</v>
      </c>
      <c r="D1127" s="5">
        <v>5.81</v>
      </c>
      <c r="E1127" s="5">
        <v>6.3</v>
      </c>
      <c r="F1127" s="5">
        <v>6.0566669506451598</v>
      </c>
      <c r="G1127" s="5">
        <v>6.28</v>
      </c>
    </row>
    <row r="1128" spans="1:7">
      <c r="A1128" s="4">
        <v>1926</v>
      </c>
      <c r="B1128" s="5">
        <v>6.32</v>
      </c>
      <c r="C1128" s="5">
        <v>6.79</v>
      </c>
      <c r="D1128" s="5">
        <v>5.84</v>
      </c>
      <c r="E1128" s="5">
        <v>6.4</v>
      </c>
      <c r="F1128" s="5">
        <v>6.0805379280645102</v>
      </c>
      <c r="G1128" s="5">
        <v>6.3021508129032204</v>
      </c>
    </row>
    <row r="1129" spans="1:7">
      <c r="A1129" s="4">
        <v>1927</v>
      </c>
      <c r="B1129" s="5">
        <v>6.32</v>
      </c>
      <c r="C1129" s="5">
        <v>6.83</v>
      </c>
      <c r="D1129" s="5">
        <v>5.82</v>
      </c>
      <c r="E1129" s="5">
        <v>6.47</v>
      </c>
      <c r="F1129" s="5">
        <v>6.0586024441935402</v>
      </c>
      <c r="G1129" s="5">
        <v>6.2853766193548299</v>
      </c>
    </row>
    <row r="1130" spans="1:7">
      <c r="A1130" s="4">
        <v>1928</v>
      </c>
      <c r="B1130" s="5">
        <v>6.36</v>
      </c>
      <c r="C1130" s="5">
        <v>6.87</v>
      </c>
      <c r="D1130" s="5">
        <v>5.85</v>
      </c>
      <c r="E1130" s="5">
        <v>6.44</v>
      </c>
      <c r="F1130" s="5">
        <v>6.0760218087096698</v>
      </c>
      <c r="G1130" s="5">
        <v>6.3034411354838698</v>
      </c>
    </row>
    <row r="1131" spans="1:7">
      <c r="A1131" s="4">
        <v>1929</v>
      </c>
      <c r="B1131" s="5">
        <v>6.38</v>
      </c>
      <c r="C1131" s="5">
        <v>6.92</v>
      </c>
      <c r="D1131" s="5">
        <v>5.85</v>
      </c>
      <c r="E1131" s="5">
        <v>6.47</v>
      </c>
      <c r="F1131" s="5">
        <v>6.0760218183870904</v>
      </c>
      <c r="G1131" s="5">
        <v>6.3021508129032204</v>
      </c>
    </row>
    <row r="1132" spans="1:7">
      <c r="A1132" s="4">
        <v>1930</v>
      </c>
      <c r="B1132" s="5">
        <v>6.38</v>
      </c>
      <c r="C1132" s="5">
        <v>6.94</v>
      </c>
      <c r="D1132" s="5">
        <v>5.81</v>
      </c>
      <c r="E1132" s="5">
        <v>6.4</v>
      </c>
      <c r="F1132" s="5">
        <v>6.0560218280645097</v>
      </c>
      <c r="G1132" s="5">
        <v>6.2886024258064497</v>
      </c>
    </row>
    <row r="1133" spans="1:7">
      <c r="A1133" s="4">
        <v>1931</v>
      </c>
      <c r="B1133" s="5">
        <v>6.42</v>
      </c>
      <c r="C1133" s="5">
        <v>7.05</v>
      </c>
      <c r="D1133" s="5">
        <v>5.79</v>
      </c>
      <c r="E1133" s="5">
        <v>6.41</v>
      </c>
      <c r="F1133" s="5">
        <v>6.0779573119354797</v>
      </c>
      <c r="G1133" s="5">
        <v>6.3182798451612898</v>
      </c>
    </row>
    <row r="1134" spans="1:7">
      <c r="A1134" s="4">
        <v>1932</v>
      </c>
      <c r="B1134" s="5">
        <v>6.47</v>
      </c>
      <c r="C1134" s="5">
        <v>7.01</v>
      </c>
      <c r="D1134" s="5">
        <v>5.93</v>
      </c>
      <c r="E1134" s="5">
        <v>6.43</v>
      </c>
      <c r="F1134" s="5">
        <v>6.1144089248386999</v>
      </c>
      <c r="G1134" s="5">
        <v>6.3598927580645102</v>
      </c>
    </row>
    <row r="1135" spans="1:7">
      <c r="A1135" s="4">
        <v>1933</v>
      </c>
      <c r="B1135" s="5">
        <v>6.47</v>
      </c>
      <c r="C1135" s="5">
        <v>7.03</v>
      </c>
      <c r="D1135" s="5">
        <v>5.92</v>
      </c>
      <c r="E1135" s="5">
        <v>6.44</v>
      </c>
      <c r="F1135" s="5">
        <v>6.1021508603225803</v>
      </c>
      <c r="G1135" s="5">
        <v>6.3592475967741899</v>
      </c>
    </row>
    <row r="1136" spans="1:7">
      <c r="A1136" s="4">
        <v>1934</v>
      </c>
      <c r="B1136" s="5">
        <v>6.44</v>
      </c>
      <c r="C1136" s="5">
        <v>6.98</v>
      </c>
      <c r="D1136" s="5">
        <v>5.9</v>
      </c>
      <c r="E1136" s="5">
        <v>6.41</v>
      </c>
      <c r="F1136" s="5">
        <v>6.0618282796774103</v>
      </c>
      <c r="G1136" s="5">
        <v>6.3286024354838704</v>
      </c>
    </row>
    <row r="1137" spans="1:7">
      <c r="A1137" s="4">
        <v>1935</v>
      </c>
      <c r="B1137" s="5">
        <v>6.5</v>
      </c>
      <c r="C1137" s="5">
        <v>7.04</v>
      </c>
      <c r="D1137" s="5">
        <v>5.96</v>
      </c>
      <c r="E1137" s="5">
        <v>6.38</v>
      </c>
      <c r="F1137" s="5">
        <v>6.1134411829032196</v>
      </c>
      <c r="G1137" s="5">
        <v>6.3789250064516096</v>
      </c>
    </row>
    <row r="1138" spans="1:7">
      <c r="A1138" s="4">
        <v>1936</v>
      </c>
      <c r="B1138" s="5">
        <v>6.55</v>
      </c>
      <c r="C1138" s="5">
        <v>7.12</v>
      </c>
      <c r="D1138" s="5">
        <v>5.98</v>
      </c>
      <c r="E1138" s="5">
        <v>6.39</v>
      </c>
      <c r="F1138" s="5">
        <v>6.15118311838709</v>
      </c>
      <c r="G1138" s="5">
        <v>6.4095701677419301</v>
      </c>
    </row>
    <row r="1139" spans="1:7">
      <c r="A1139" s="4">
        <v>1937</v>
      </c>
      <c r="B1139" s="5">
        <v>6.55</v>
      </c>
      <c r="C1139" s="5">
        <v>7.09</v>
      </c>
      <c r="D1139" s="5">
        <v>6.02</v>
      </c>
      <c r="E1139" s="5">
        <v>6.44</v>
      </c>
      <c r="F1139" s="5">
        <v>6.1408605377419301</v>
      </c>
      <c r="G1139" s="5">
        <v>6.3863443612903197</v>
      </c>
    </row>
    <row r="1140" spans="1:7">
      <c r="A1140" s="4">
        <v>1938</v>
      </c>
      <c r="B1140" s="5">
        <v>6.55</v>
      </c>
      <c r="C1140" s="5">
        <v>7.11</v>
      </c>
      <c r="D1140" s="5">
        <v>6</v>
      </c>
      <c r="E1140" s="5">
        <v>6.53</v>
      </c>
      <c r="F1140" s="5">
        <v>6.1266669893548302</v>
      </c>
      <c r="G1140" s="5">
        <v>6.3527959741935396</v>
      </c>
    </row>
    <row r="1141" spans="1:7">
      <c r="A1141" s="4">
        <v>1939</v>
      </c>
      <c r="B1141" s="5">
        <v>6.55</v>
      </c>
      <c r="C1141" s="5">
        <v>7.17</v>
      </c>
      <c r="D1141" s="5">
        <v>5.93</v>
      </c>
      <c r="E1141" s="5">
        <v>6.51</v>
      </c>
      <c r="F1141" s="5">
        <v>6.1066669893548298</v>
      </c>
      <c r="G1141" s="5">
        <v>6.31473145806451</v>
      </c>
    </row>
    <row r="1142" spans="1:7">
      <c r="A1142" s="4">
        <v>1940</v>
      </c>
      <c r="B1142" s="5">
        <v>6.68</v>
      </c>
      <c r="C1142" s="5">
        <v>7.27</v>
      </c>
      <c r="D1142" s="5">
        <v>6.08</v>
      </c>
      <c r="E1142" s="5">
        <v>6.67</v>
      </c>
      <c r="F1142" s="5">
        <v>6.2153766667741897</v>
      </c>
      <c r="G1142" s="5">
        <v>6.40924758709677</v>
      </c>
    </row>
    <row r="1143" spans="1:7">
      <c r="A1143" s="4">
        <v>1941</v>
      </c>
      <c r="B1143" s="5">
        <v>6.76</v>
      </c>
      <c r="C1143" s="5">
        <v>7.34</v>
      </c>
      <c r="D1143" s="5">
        <v>6.18</v>
      </c>
      <c r="E1143" s="5">
        <v>6.77</v>
      </c>
      <c r="F1143" s="5">
        <v>6.2734411829032197</v>
      </c>
      <c r="G1143" s="5">
        <v>6.4582798548387004</v>
      </c>
    </row>
    <row r="1144" spans="1:7">
      <c r="A1144" s="4">
        <v>1942</v>
      </c>
      <c r="B1144" s="5">
        <v>6.8</v>
      </c>
      <c r="C1144" s="5">
        <v>7.33</v>
      </c>
      <c r="D1144" s="5">
        <v>6.27</v>
      </c>
      <c r="E1144" s="5">
        <v>6.76</v>
      </c>
      <c r="F1144" s="5">
        <v>6.2850540967741901</v>
      </c>
      <c r="G1144" s="5">
        <v>6.4698927677419302</v>
      </c>
    </row>
    <row r="1145" spans="1:7">
      <c r="A1145" s="4">
        <v>1943</v>
      </c>
      <c r="B1145" s="5">
        <v>6.88</v>
      </c>
      <c r="C1145" s="5">
        <v>7.39</v>
      </c>
      <c r="D1145" s="5">
        <v>6.36</v>
      </c>
      <c r="E1145" s="5">
        <v>6.81</v>
      </c>
      <c r="F1145" s="5">
        <v>6.3424734516129</v>
      </c>
      <c r="G1145" s="5">
        <v>6.5195701967741897</v>
      </c>
    </row>
    <row r="1146" spans="1:7">
      <c r="A1146" s="4">
        <v>1944</v>
      </c>
      <c r="B1146" s="5">
        <v>7.02</v>
      </c>
      <c r="C1146" s="5">
        <v>7.6</v>
      </c>
      <c r="D1146" s="5">
        <v>6.45</v>
      </c>
      <c r="E1146" s="5">
        <v>6.89</v>
      </c>
      <c r="F1146" s="5">
        <v>6.4611831290322499</v>
      </c>
      <c r="G1146" s="5">
        <v>6.6324734322580596</v>
      </c>
    </row>
    <row r="1147" spans="1:7">
      <c r="A1147" s="4">
        <v>1945</v>
      </c>
      <c r="B1147" s="5">
        <v>7.1</v>
      </c>
      <c r="C1147" s="5">
        <v>7.71</v>
      </c>
      <c r="D1147" s="5">
        <v>6.49</v>
      </c>
      <c r="E1147" s="5">
        <v>6.99</v>
      </c>
      <c r="F1147" s="5">
        <v>6.5205379677419302</v>
      </c>
      <c r="G1147" s="5">
        <v>6.68344127096774</v>
      </c>
    </row>
    <row r="1148" spans="1:7">
      <c r="A1148" s="4">
        <v>1946</v>
      </c>
      <c r="B1148" s="5">
        <v>7.06</v>
      </c>
      <c r="C1148" s="5">
        <v>7.72</v>
      </c>
      <c r="D1148" s="5">
        <v>6.4</v>
      </c>
      <c r="E1148" s="5">
        <v>6.98</v>
      </c>
      <c r="F1148" s="5">
        <v>6.4624734516129001</v>
      </c>
      <c r="G1148" s="5">
        <v>6.6144090225806398</v>
      </c>
    </row>
    <row r="1149" spans="1:7">
      <c r="A1149" s="4">
        <v>1947</v>
      </c>
      <c r="B1149" s="5">
        <v>7.09</v>
      </c>
      <c r="C1149" s="5">
        <v>7.71</v>
      </c>
      <c r="D1149" s="5">
        <v>6.46</v>
      </c>
      <c r="E1149" s="5">
        <v>7</v>
      </c>
      <c r="F1149" s="5">
        <v>6.4769895806451601</v>
      </c>
      <c r="G1149" s="5">
        <v>6.6186025709677399</v>
      </c>
    </row>
    <row r="1150" spans="1:7">
      <c r="A1150" s="4">
        <v>1948</v>
      </c>
      <c r="B1150" s="5">
        <v>7.12</v>
      </c>
      <c r="C1150" s="5">
        <v>7.72</v>
      </c>
      <c r="D1150" s="5">
        <v>6.53</v>
      </c>
      <c r="E1150" s="5">
        <v>7.04</v>
      </c>
      <c r="F1150" s="5">
        <v>6.4940863548387</v>
      </c>
      <c r="G1150" s="5">
        <v>6.6260219258064499</v>
      </c>
    </row>
    <row r="1151" spans="1:7">
      <c r="A1151" s="4">
        <v>1949</v>
      </c>
      <c r="B1151" s="5">
        <v>7.19</v>
      </c>
      <c r="C1151" s="5">
        <v>7.76</v>
      </c>
      <c r="D1151" s="5">
        <v>6.62</v>
      </c>
      <c r="E1151" s="5">
        <v>7.08</v>
      </c>
      <c r="F1151" s="5">
        <v>6.5505379677419304</v>
      </c>
      <c r="G1151" s="5">
        <v>6.67279611935483</v>
      </c>
    </row>
    <row r="1152" spans="1:7">
      <c r="A1152" s="4">
        <v>1950</v>
      </c>
      <c r="B1152" s="5">
        <v>7.13</v>
      </c>
      <c r="C1152" s="5">
        <v>7.67</v>
      </c>
      <c r="D1152" s="5">
        <v>6.6</v>
      </c>
      <c r="E1152" s="5">
        <v>7.08</v>
      </c>
      <c r="F1152" s="5">
        <v>6.4756992580645099</v>
      </c>
      <c r="G1152" s="5">
        <v>6.5902154741935401</v>
      </c>
    </row>
    <row r="1153" spans="1:7">
      <c r="A1153" s="4">
        <v>1951</v>
      </c>
      <c r="B1153" s="5">
        <v>7.18</v>
      </c>
      <c r="C1153" s="5">
        <v>7.73</v>
      </c>
      <c r="D1153" s="5">
        <v>6.63</v>
      </c>
      <c r="E1153" s="5">
        <v>7.14</v>
      </c>
      <c r="F1153" s="5">
        <v>6.5089250645161201</v>
      </c>
      <c r="G1153" s="5">
        <v>6.6189252483870904</v>
      </c>
    </row>
    <row r="1154" spans="1:7">
      <c r="A1154" s="4">
        <v>1952</v>
      </c>
      <c r="B1154" s="5">
        <v>7.31</v>
      </c>
      <c r="C1154" s="5">
        <v>7.8</v>
      </c>
      <c r="D1154" s="5">
        <v>6.83</v>
      </c>
      <c r="E1154" s="5">
        <v>7.24</v>
      </c>
      <c r="F1154" s="5">
        <v>6.6234412903225799</v>
      </c>
      <c r="G1154" s="5">
        <v>6.7218285709677401</v>
      </c>
    </row>
    <row r="1155" spans="1:7">
      <c r="A1155" s="4">
        <v>1953</v>
      </c>
      <c r="B1155" s="5">
        <v>7.32</v>
      </c>
      <c r="C1155" s="5">
        <v>7.82</v>
      </c>
      <c r="D1155" s="5">
        <v>6.83</v>
      </c>
      <c r="E1155" s="5">
        <v>7.26</v>
      </c>
      <c r="F1155" s="5">
        <v>6.6089252580645104</v>
      </c>
      <c r="G1155" s="5">
        <v>6.7053770548387002</v>
      </c>
    </row>
    <row r="1156" spans="1:7">
      <c r="A1156" s="4">
        <v>1954</v>
      </c>
      <c r="B1156" s="5">
        <v>7.29</v>
      </c>
      <c r="C1156" s="5">
        <v>7.79</v>
      </c>
      <c r="D1156" s="5">
        <v>6.79</v>
      </c>
      <c r="E1156" s="5">
        <v>7.19</v>
      </c>
      <c r="F1156" s="5">
        <v>6.5524737419354802</v>
      </c>
      <c r="G1156" s="5">
        <v>6.6502158612903202</v>
      </c>
    </row>
    <row r="1157" spans="1:7">
      <c r="A1157" s="4">
        <v>1955</v>
      </c>
      <c r="B1157" s="5">
        <v>7.27</v>
      </c>
      <c r="C1157" s="5">
        <v>7.75</v>
      </c>
      <c r="D1157" s="5">
        <v>6.79</v>
      </c>
      <c r="E1157" s="5">
        <v>7.14</v>
      </c>
      <c r="F1157" s="5">
        <v>6.5060222258064497</v>
      </c>
      <c r="G1157" s="5">
        <v>6.6018288612903202</v>
      </c>
    </row>
    <row r="1158" spans="1:7">
      <c r="A1158" s="4">
        <v>1956</v>
      </c>
      <c r="B1158" s="5">
        <v>7.39</v>
      </c>
      <c r="C1158" s="5">
        <v>7.82</v>
      </c>
      <c r="D1158" s="5">
        <v>6.95</v>
      </c>
      <c r="E1158" s="5">
        <v>7.17</v>
      </c>
      <c r="F1158" s="5">
        <v>6.5989255483870899</v>
      </c>
      <c r="G1158" s="5">
        <v>6.68634508709677</v>
      </c>
    </row>
    <row r="1159" spans="1:7">
      <c r="A1159" s="4">
        <v>1957</v>
      </c>
      <c r="B1159" s="5">
        <v>7.4</v>
      </c>
      <c r="C1159" s="5">
        <v>7.83</v>
      </c>
      <c r="D1159" s="5">
        <v>6.96</v>
      </c>
      <c r="E1159" s="5">
        <v>7.21</v>
      </c>
      <c r="F1159" s="5">
        <v>6.57602241935483</v>
      </c>
      <c r="G1159" s="5">
        <v>6.6608613129032204</v>
      </c>
    </row>
    <row r="1160" spans="1:7">
      <c r="A1160" s="4">
        <v>1958</v>
      </c>
      <c r="B1160" s="5">
        <v>7.38</v>
      </c>
      <c r="C1160" s="5">
        <v>7.82</v>
      </c>
      <c r="D1160" s="5">
        <v>6.94</v>
      </c>
      <c r="E1160" s="5">
        <v>7.14</v>
      </c>
      <c r="F1160" s="5">
        <v>6.5269902580645098</v>
      </c>
      <c r="G1160" s="5">
        <v>6.6002162483870901</v>
      </c>
    </row>
    <row r="1161" spans="1:7">
      <c r="A1161" s="4">
        <v>1959</v>
      </c>
      <c r="B1161" s="5">
        <v>7.4</v>
      </c>
      <c r="C1161" s="5">
        <v>7.84</v>
      </c>
      <c r="D1161" s="5">
        <v>6.95</v>
      </c>
      <c r="E1161" s="5">
        <v>7.17</v>
      </c>
      <c r="F1161" s="5">
        <v>6.5257000322580598</v>
      </c>
      <c r="G1161" s="5">
        <v>6.5795711838709598</v>
      </c>
    </row>
    <row r="1162" spans="1:7">
      <c r="A1162" s="4">
        <v>1960</v>
      </c>
      <c r="B1162" s="5">
        <v>7.39</v>
      </c>
      <c r="C1162" s="5">
        <v>7.84</v>
      </c>
      <c r="D1162" s="5">
        <v>6.95</v>
      </c>
      <c r="E1162" s="5">
        <v>7.22</v>
      </c>
      <c r="F1162" s="5">
        <v>6.4905388387096696</v>
      </c>
      <c r="G1162" s="5">
        <v>6.52828095806451</v>
      </c>
    </row>
    <row r="1163" spans="1:7">
      <c r="A1163" s="4">
        <v>1961</v>
      </c>
      <c r="B1163" s="5">
        <v>7.41</v>
      </c>
      <c r="C1163" s="5">
        <v>7.84</v>
      </c>
      <c r="D1163" s="5">
        <v>6.98</v>
      </c>
      <c r="E1163" s="5">
        <v>7.26</v>
      </c>
      <c r="F1163" s="5">
        <v>6.4866679677419299</v>
      </c>
      <c r="G1163" s="5">
        <v>6.5037649258064496</v>
      </c>
    </row>
    <row r="1164" spans="1:7">
      <c r="A1164" s="4">
        <v>1962</v>
      </c>
      <c r="B1164" s="5">
        <v>7.45</v>
      </c>
      <c r="C1164" s="5">
        <v>7.94</v>
      </c>
      <c r="D1164" s="5">
        <v>6.97</v>
      </c>
      <c r="E1164" s="5">
        <v>7.35</v>
      </c>
      <c r="F1164" s="5">
        <v>6.5079583870967701</v>
      </c>
      <c r="G1164" s="5">
        <v>6.4947327645161197</v>
      </c>
    </row>
    <row r="1165" spans="1:7">
      <c r="A1165" s="4">
        <v>1963</v>
      </c>
      <c r="B1165" s="5">
        <v>7.48</v>
      </c>
      <c r="C1165" s="5">
        <v>7.92</v>
      </c>
      <c r="D1165" s="5">
        <v>7.05</v>
      </c>
      <c r="E1165" s="5">
        <v>7.42</v>
      </c>
      <c r="F1165" s="5">
        <v>6.5224746129032196</v>
      </c>
      <c r="G1165" s="5">
        <v>6.47699092580645</v>
      </c>
    </row>
    <row r="1166" spans="1:7">
      <c r="A1166" s="4">
        <v>1964</v>
      </c>
      <c r="B1166" s="5">
        <v>7.53</v>
      </c>
      <c r="C1166" s="5">
        <v>7.97</v>
      </c>
      <c r="D1166" s="5">
        <v>7.09</v>
      </c>
      <c r="E1166" s="5">
        <v>7.47</v>
      </c>
      <c r="F1166" s="5">
        <v>6.5511843870967699</v>
      </c>
      <c r="G1166" s="5">
        <v>6.46763618387096</v>
      </c>
    </row>
    <row r="1167" spans="1:7">
      <c r="A1167" s="4">
        <v>1965</v>
      </c>
      <c r="B1167" s="5">
        <v>7.58</v>
      </c>
      <c r="C1167" s="5">
        <v>7.98</v>
      </c>
      <c r="D1167" s="5">
        <v>7.18</v>
      </c>
      <c r="E1167" s="5">
        <v>7.53</v>
      </c>
      <c r="F1167" s="5">
        <v>6.5844102903225803</v>
      </c>
      <c r="G1167" s="5">
        <v>6.4608620870967703</v>
      </c>
    </row>
    <row r="1168" spans="1:7">
      <c r="A1168" s="4">
        <v>1966</v>
      </c>
      <c r="B1168" s="5">
        <v>7.58</v>
      </c>
      <c r="C1168" s="5">
        <v>7.98</v>
      </c>
      <c r="D1168" s="5">
        <v>7.18</v>
      </c>
      <c r="E1168" s="5">
        <v>7.58</v>
      </c>
      <c r="F1168" s="5">
        <v>6.5702167419354804</v>
      </c>
      <c r="G1168" s="5">
        <v>6.4150557419354799</v>
      </c>
    </row>
    <row r="1169" spans="1:7">
      <c r="A1169" s="4">
        <v>1967</v>
      </c>
      <c r="B1169" s="5">
        <v>7.63</v>
      </c>
      <c r="C1169" s="5">
        <v>8.06</v>
      </c>
      <c r="D1169" s="5">
        <v>7.2</v>
      </c>
      <c r="E1169" s="5">
        <v>7.62</v>
      </c>
      <c r="F1169" s="5">
        <v>6.6066683548386997</v>
      </c>
      <c r="G1169" s="5">
        <v>6.4276364838709599</v>
      </c>
    </row>
    <row r="1170" spans="1:7">
      <c r="A1170" s="4">
        <v>1968</v>
      </c>
      <c r="B1170" s="5">
        <v>7.68</v>
      </c>
      <c r="C1170" s="5">
        <v>8.09</v>
      </c>
      <c r="D1170" s="5">
        <v>7.27</v>
      </c>
      <c r="E1170" s="5">
        <v>7.65</v>
      </c>
      <c r="F1170" s="5">
        <v>6.63924909677419</v>
      </c>
      <c r="G1170" s="5">
        <v>6.4460236774193502</v>
      </c>
    </row>
    <row r="1171" spans="1:7">
      <c r="A1171" s="4">
        <v>1969</v>
      </c>
      <c r="B1171" s="5">
        <v>7.61</v>
      </c>
      <c r="C1171" s="5">
        <v>8.06</v>
      </c>
      <c r="D1171" s="5">
        <v>7.16</v>
      </c>
      <c r="E1171" s="5">
        <v>7.54</v>
      </c>
      <c r="F1171" s="5">
        <v>6.55505564516129</v>
      </c>
      <c r="G1171" s="5">
        <v>6.3573140967741901</v>
      </c>
    </row>
    <row r="1172" spans="1:7">
      <c r="A1172" s="4">
        <v>1970</v>
      </c>
      <c r="B1172" s="5">
        <v>7.6</v>
      </c>
      <c r="C1172" s="5">
        <v>8.0500000000000007</v>
      </c>
      <c r="D1172" s="5">
        <v>7.15</v>
      </c>
      <c r="E1172" s="5">
        <v>7.56</v>
      </c>
      <c r="F1172" s="5">
        <v>6.5327976774193504</v>
      </c>
      <c r="G1172" s="5">
        <v>6.3279593548386996</v>
      </c>
    </row>
    <row r="1173" spans="1:7">
      <c r="A1173" s="4">
        <v>1971</v>
      </c>
      <c r="B1173" s="5">
        <v>7.55</v>
      </c>
      <c r="C1173" s="5">
        <v>8</v>
      </c>
      <c r="D1173" s="5">
        <v>7.1</v>
      </c>
      <c r="E1173" s="5">
        <v>7.52</v>
      </c>
      <c r="F1173" s="5">
        <v>6.4705397096774098</v>
      </c>
      <c r="G1173" s="5">
        <v>6.2566691290322503</v>
      </c>
    </row>
    <row r="1174" spans="1:7">
      <c r="A1174" s="4">
        <v>1972</v>
      </c>
      <c r="B1174" s="5">
        <v>7.59</v>
      </c>
      <c r="C1174" s="5">
        <v>8.0500000000000007</v>
      </c>
      <c r="D1174" s="5">
        <v>7.14</v>
      </c>
      <c r="E1174" s="5">
        <v>7.52</v>
      </c>
      <c r="F1174" s="5">
        <v>6.5027978709677399</v>
      </c>
      <c r="G1174" s="5">
        <v>6.27666922580645</v>
      </c>
    </row>
    <row r="1175" spans="1:7">
      <c r="A1175" s="4">
        <v>1973</v>
      </c>
      <c r="B1175" s="5">
        <v>7.56</v>
      </c>
      <c r="C1175" s="5">
        <v>8.0500000000000007</v>
      </c>
      <c r="D1175" s="5">
        <v>7.08</v>
      </c>
      <c r="E1175" s="5">
        <v>7.59</v>
      </c>
      <c r="F1175" s="5">
        <v>6.4702172258064499</v>
      </c>
      <c r="G1175" s="5">
        <v>6.2227983548386998</v>
      </c>
    </row>
    <row r="1176" spans="1:7">
      <c r="A1176" s="4">
        <v>1974</v>
      </c>
      <c r="B1176" s="5">
        <v>7.63</v>
      </c>
      <c r="C1176" s="5">
        <v>8.11</v>
      </c>
      <c r="D1176" s="5">
        <v>7.14</v>
      </c>
      <c r="E1176" s="5">
        <v>7.61</v>
      </c>
      <c r="F1176" s="5">
        <v>6.5369914193548304</v>
      </c>
      <c r="G1176" s="5">
        <v>6.2682823225806397</v>
      </c>
    </row>
    <row r="1177" spans="1:7">
      <c r="A1177" s="4">
        <v>1975</v>
      </c>
      <c r="B1177" s="5">
        <v>7.67</v>
      </c>
      <c r="C1177" s="5">
        <v>8.2200000000000006</v>
      </c>
      <c r="D1177" s="5">
        <v>7.12</v>
      </c>
      <c r="E1177" s="5">
        <v>7.62</v>
      </c>
      <c r="F1177" s="5">
        <v>6.5731204516129003</v>
      </c>
      <c r="G1177" s="5">
        <v>6.2876372580645103</v>
      </c>
    </row>
    <row r="1178" spans="1:7">
      <c r="A1178" s="4">
        <v>1976</v>
      </c>
      <c r="B1178" s="5">
        <v>7.65</v>
      </c>
      <c r="C1178" s="5">
        <v>8.2200000000000006</v>
      </c>
      <c r="D1178" s="5">
        <v>7.07</v>
      </c>
      <c r="E1178" s="5">
        <v>7.64</v>
      </c>
      <c r="F1178" s="5">
        <v>6.5486043225806396</v>
      </c>
      <c r="G1178" s="5">
        <v>6.2508630645161203</v>
      </c>
    </row>
    <row r="1179" spans="1:7">
      <c r="A1179" s="4">
        <v>1977</v>
      </c>
      <c r="B1179" s="5">
        <v>7.7</v>
      </c>
      <c r="C1179" s="5">
        <v>8.31</v>
      </c>
      <c r="D1179" s="5">
        <v>7.09</v>
      </c>
      <c r="E1179" s="5">
        <v>7.69</v>
      </c>
      <c r="F1179" s="5">
        <v>6.588927</v>
      </c>
      <c r="G1179" s="5">
        <v>6.2834438064516096</v>
      </c>
    </row>
    <row r="1180" spans="1:7">
      <c r="A1180" s="4">
        <v>1978</v>
      </c>
      <c r="B1180" s="5">
        <v>7.75</v>
      </c>
      <c r="C1180" s="5">
        <v>8.35</v>
      </c>
      <c r="D1180" s="5">
        <v>7.14</v>
      </c>
      <c r="E1180" s="5">
        <v>7.7</v>
      </c>
      <c r="F1180" s="5">
        <v>6.6266690322580599</v>
      </c>
      <c r="G1180" s="5">
        <v>6.3205406774193502</v>
      </c>
    </row>
    <row r="1181" spans="1:7">
      <c r="A1181" s="4">
        <v>1979</v>
      </c>
      <c r="B1181" s="5">
        <v>7.76</v>
      </c>
      <c r="C1181" s="5">
        <v>8.36</v>
      </c>
      <c r="D1181" s="5">
        <v>7.17</v>
      </c>
      <c r="E1181" s="5">
        <v>7.7</v>
      </c>
      <c r="F1181" s="5">
        <v>6.6224755806451601</v>
      </c>
      <c r="G1181" s="5">
        <v>6.3169923870967697</v>
      </c>
    </row>
    <row r="1182" spans="1:7">
      <c r="A1182" s="4">
        <v>1980</v>
      </c>
      <c r="B1182" s="5">
        <v>7.76</v>
      </c>
      <c r="C1182" s="5">
        <v>8.35</v>
      </c>
      <c r="D1182" s="5">
        <v>7.17</v>
      </c>
      <c r="E1182" s="5">
        <v>7.77</v>
      </c>
      <c r="F1182" s="5">
        <v>6.6102176129032202</v>
      </c>
      <c r="G1182" s="5">
        <v>6.3034440967741903</v>
      </c>
    </row>
    <row r="1183" spans="1:7">
      <c r="A1183" s="4">
        <v>1981</v>
      </c>
      <c r="B1183" s="5">
        <v>7.83</v>
      </c>
      <c r="C1183" s="5">
        <v>8.32</v>
      </c>
      <c r="D1183" s="5">
        <v>7.33</v>
      </c>
      <c r="E1183" s="5">
        <v>7.84</v>
      </c>
      <c r="F1183" s="5">
        <v>6.6679596451612904</v>
      </c>
      <c r="G1183" s="5">
        <v>6.3540893548386999</v>
      </c>
    </row>
    <row r="1184" spans="1:7">
      <c r="A1184" s="4">
        <v>1982</v>
      </c>
      <c r="B1184" s="5">
        <v>7.83</v>
      </c>
      <c r="C1184" s="5">
        <v>8.33</v>
      </c>
      <c r="D1184" s="5">
        <v>7.32</v>
      </c>
      <c r="E1184" s="5">
        <v>7.86</v>
      </c>
      <c r="F1184" s="5">
        <v>6.6582823225806402</v>
      </c>
      <c r="G1184" s="5">
        <v>6.3340893548387003</v>
      </c>
    </row>
    <row r="1185" spans="1:7">
      <c r="A1185" s="4">
        <v>1983</v>
      </c>
      <c r="B1185" s="5">
        <v>7.89</v>
      </c>
      <c r="C1185" s="5">
        <v>8.4600000000000009</v>
      </c>
      <c r="D1185" s="5">
        <v>7.32</v>
      </c>
      <c r="E1185" s="5">
        <v>7.93</v>
      </c>
      <c r="F1185" s="5">
        <v>6.7086049032258002</v>
      </c>
      <c r="G1185" s="5">
        <v>6.3721538709677397</v>
      </c>
    </row>
    <row r="1186" spans="1:7">
      <c r="A1186" s="4">
        <v>1984</v>
      </c>
      <c r="B1186" s="5">
        <v>7.94</v>
      </c>
      <c r="C1186" s="5">
        <v>8.5399999999999991</v>
      </c>
      <c r="D1186" s="5">
        <v>7.34</v>
      </c>
      <c r="E1186" s="5">
        <v>7.99</v>
      </c>
      <c r="F1186" s="5">
        <v>6.75537909677419</v>
      </c>
      <c r="G1186" s="5">
        <v>6.4008635483870897</v>
      </c>
    </row>
    <row r="1187" spans="1:7">
      <c r="A1187" s="4">
        <v>1985</v>
      </c>
      <c r="B1187" s="5">
        <v>7.95</v>
      </c>
      <c r="C1187" s="5">
        <v>8.52</v>
      </c>
      <c r="D1187" s="5">
        <v>7.37</v>
      </c>
      <c r="E1187" s="5">
        <v>8.01</v>
      </c>
      <c r="F1187" s="5">
        <v>6.76602425806451</v>
      </c>
      <c r="G1187" s="5">
        <v>6.38441193548387</v>
      </c>
    </row>
    <row r="1188" spans="1:7">
      <c r="A1188" s="4">
        <v>1986</v>
      </c>
      <c r="B1188" s="5">
        <v>8.0500000000000007</v>
      </c>
      <c r="C1188" s="5">
        <v>8.57</v>
      </c>
      <c r="D1188" s="5">
        <v>7.53</v>
      </c>
      <c r="E1188" s="5">
        <v>8.1300000000000008</v>
      </c>
      <c r="F1188" s="5">
        <v>6.8731210322580596</v>
      </c>
      <c r="G1188" s="5">
        <v>6.4657022580645096</v>
      </c>
    </row>
    <row r="1189" spans="1:7">
      <c r="A1189" s="4">
        <v>1987</v>
      </c>
      <c r="B1189" s="5">
        <v>8.1199999999999992</v>
      </c>
      <c r="C1189" s="5">
        <v>8.69</v>
      </c>
      <c r="D1189" s="5">
        <v>7.55</v>
      </c>
      <c r="E1189" s="5">
        <v>8.2200000000000006</v>
      </c>
      <c r="F1189" s="5">
        <v>6.9515081290322502</v>
      </c>
      <c r="G1189" s="5">
        <v>6.5227990322580602</v>
      </c>
    </row>
    <row r="1190" spans="1:7">
      <c r="A1190" s="4">
        <v>1988</v>
      </c>
      <c r="B1190" s="5">
        <v>8.1300000000000008</v>
      </c>
      <c r="C1190" s="5">
        <v>8.69</v>
      </c>
      <c r="D1190" s="5">
        <v>7.57</v>
      </c>
      <c r="E1190" s="5">
        <v>8.17</v>
      </c>
      <c r="F1190" s="5">
        <v>6.9750565161290297</v>
      </c>
      <c r="G1190" s="5">
        <v>6.5244119354838697</v>
      </c>
    </row>
    <row r="1191" spans="1:7">
      <c r="A1191" s="4">
        <v>1989</v>
      </c>
      <c r="B1191" s="5">
        <v>8.18</v>
      </c>
      <c r="C1191" s="5">
        <v>8.7799999999999994</v>
      </c>
      <c r="D1191" s="5">
        <v>7.58</v>
      </c>
      <c r="E1191" s="5">
        <v>8.2100000000000009</v>
      </c>
      <c r="F1191" s="5">
        <v>7.0366694193548298</v>
      </c>
      <c r="G1191" s="5">
        <v>6.56925064516129</v>
      </c>
    </row>
    <row r="1192" spans="1:7">
      <c r="A1192" s="4">
        <v>1990</v>
      </c>
      <c r="B1192" s="5">
        <v>8.18</v>
      </c>
      <c r="C1192" s="5">
        <v>8.76</v>
      </c>
      <c r="D1192" s="5">
        <v>7.6</v>
      </c>
      <c r="E1192" s="5">
        <v>8.24</v>
      </c>
      <c r="F1192" s="5">
        <v>7.0463468387096704</v>
      </c>
      <c r="G1192" s="5">
        <v>6.5711861290322497</v>
      </c>
    </row>
    <row r="1193" spans="1:7">
      <c r="A1193" s="4">
        <v>1991</v>
      </c>
      <c r="B1193" s="5">
        <v>8.1999999999999993</v>
      </c>
      <c r="C1193" s="5">
        <v>8.77</v>
      </c>
      <c r="D1193" s="5">
        <v>7.63</v>
      </c>
      <c r="E1193" s="5">
        <v>8.24</v>
      </c>
      <c r="F1193" s="5">
        <v>7.0760242580645096</v>
      </c>
      <c r="G1193" s="5">
        <v>6.59376677419354</v>
      </c>
    </row>
    <row r="1194" spans="1:7">
      <c r="A1194" s="4">
        <v>1992</v>
      </c>
      <c r="B1194" s="5">
        <v>8.2200000000000006</v>
      </c>
      <c r="C1194" s="5">
        <v>8.7799999999999994</v>
      </c>
      <c r="D1194" s="5">
        <v>7.66</v>
      </c>
      <c r="E1194" s="5">
        <v>8.26</v>
      </c>
      <c r="F1194" s="5">
        <v>7.106992</v>
      </c>
      <c r="G1194" s="5">
        <v>6.61570225806451</v>
      </c>
    </row>
    <row r="1195" spans="1:7">
      <c r="A1195" s="4">
        <v>1993</v>
      </c>
      <c r="B1195" s="5">
        <v>8.1999999999999993</v>
      </c>
      <c r="C1195" s="5">
        <v>8.7799999999999994</v>
      </c>
      <c r="D1195" s="5">
        <v>7.61</v>
      </c>
      <c r="E1195" s="5">
        <v>8.2899999999999991</v>
      </c>
      <c r="F1195" s="5">
        <v>7.0947339354838697</v>
      </c>
      <c r="G1195" s="5">
        <v>6.6008635483870899</v>
      </c>
    </row>
    <row r="1196" spans="1:7">
      <c r="A1196" s="4">
        <v>1994</v>
      </c>
      <c r="B1196" s="5">
        <v>8.2799999999999994</v>
      </c>
      <c r="C1196" s="5">
        <v>8.83</v>
      </c>
      <c r="D1196" s="5">
        <v>7.73</v>
      </c>
      <c r="E1196" s="5">
        <v>8.33</v>
      </c>
      <c r="F1196" s="5">
        <v>7.1798952258064501</v>
      </c>
      <c r="G1196" s="5">
        <v>6.6860248387096703</v>
      </c>
    </row>
    <row r="1197" spans="1:7">
      <c r="A1197" s="4">
        <v>1995</v>
      </c>
      <c r="B1197" s="5">
        <v>8.3000000000000007</v>
      </c>
      <c r="C1197" s="5">
        <v>8.86</v>
      </c>
      <c r="D1197" s="5">
        <v>7.74</v>
      </c>
      <c r="E1197" s="5">
        <v>8.35</v>
      </c>
      <c r="F1197" s="5">
        <v>7.2069919999999996</v>
      </c>
    </row>
  </sheetData>
  <phoneticPr fontId="1"/>
  <printOptions gridLines="1" gridLinesSet="0"/>
  <pageMargins left="0.75" right="0.75" top="1" bottom="1" header="0.5" footer="0.5"/>
  <headerFooter alignWithMargins="0">
    <oddHeader>&amp;A</oddHeader>
    <oddFooter>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2"/>
  <sheetViews>
    <sheetView workbookViewId="0">
      <selection activeCell="A114" sqref="A1:IV65536"/>
    </sheetView>
  </sheetViews>
  <sheetFormatPr baseColWidth="10" defaultRowHeight="16"/>
  <cols>
    <col min="1" max="16384" width="10.7109375" style="11"/>
  </cols>
  <sheetData>
    <row r="1" spans="1:16">
      <c r="A1" s="12" t="s">
        <v>282</v>
      </c>
      <c r="B1" s="12" t="s">
        <v>283</v>
      </c>
      <c r="C1" s="12" t="s">
        <v>284</v>
      </c>
      <c r="D1" s="12" t="s">
        <v>285</v>
      </c>
      <c r="E1" s="12" t="s">
        <v>286</v>
      </c>
      <c r="F1" s="12" t="s">
        <v>287</v>
      </c>
      <c r="G1" s="12" t="s">
        <v>288</v>
      </c>
      <c r="H1" s="12" t="s">
        <v>289</v>
      </c>
      <c r="I1" s="12" t="s">
        <v>290</v>
      </c>
      <c r="J1" s="12" t="s">
        <v>291</v>
      </c>
      <c r="K1" s="12" t="s">
        <v>292</v>
      </c>
      <c r="L1" s="12" t="s">
        <v>293</v>
      </c>
      <c r="M1" s="12" t="s">
        <v>294</v>
      </c>
      <c r="N1" s="12" t="s">
        <v>295</v>
      </c>
      <c r="O1" s="12" t="s">
        <v>305</v>
      </c>
      <c r="P1" s="12" t="s">
        <v>296</v>
      </c>
    </row>
    <row r="2" spans="1:16" ht="17">
      <c r="A2" s="13">
        <v>1881</v>
      </c>
      <c r="B2" s="13">
        <v>31.4</v>
      </c>
      <c r="C2" s="13">
        <v>58.7</v>
      </c>
      <c r="D2" s="13">
        <v>90.3</v>
      </c>
      <c r="E2" s="13">
        <v>118</v>
      </c>
      <c r="F2" s="13">
        <v>213.4</v>
      </c>
      <c r="G2" s="13">
        <v>366.6</v>
      </c>
      <c r="H2" s="13">
        <v>176.7</v>
      </c>
      <c r="I2" s="13">
        <v>28</v>
      </c>
      <c r="J2" s="13">
        <v>290.2</v>
      </c>
      <c r="K2" s="13">
        <v>67.3</v>
      </c>
      <c r="L2" s="13">
        <v>73.8</v>
      </c>
      <c r="M2" s="13">
        <v>58.5</v>
      </c>
      <c r="N2" s="13">
        <v>1572.9</v>
      </c>
      <c r="O2" s="11">
        <f>SUM(B2:D2)</f>
        <v>180.39999999999998</v>
      </c>
    </row>
    <row r="3" spans="1:16" ht="17">
      <c r="A3" s="13">
        <v>1882</v>
      </c>
      <c r="B3" s="13">
        <v>98.2</v>
      </c>
      <c r="C3" s="13">
        <v>57.1</v>
      </c>
      <c r="D3" s="13">
        <v>72.5</v>
      </c>
      <c r="E3" s="13">
        <v>208</v>
      </c>
      <c r="F3" s="13">
        <v>129.4</v>
      </c>
      <c r="G3" s="13">
        <v>167.6</v>
      </c>
      <c r="H3" s="13">
        <v>95.7</v>
      </c>
      <c r="I3" s="13">
        <v>124.4</v>
      </c>
      <c r="J3" s="13">
        <v>113.4</v>
      </c>
      <c r="K3" s="13">
        <v>107.8</v>
      </c>
      <c r="L3" s="13">
        <v>72.2</v>
      </c>
      <c r="M3" s="13">
        <v>11.9</v>
      </c>
      <c r="N3" s="13">
        <v>1258.2</v>
      </c>
      <c r="O3" s="11">
        <f t="shared" ref="O3:O66" si="0">SUM(B3:D3)</f>
        <v>227.8</v>
      </c>
    </row>
    <row r="4" spans="1:16" ht="17">
      <c r="A4" s="13">
        <v>1883</v>
      </c>
      <c r="B4" s="13">
        <v>66.900000000000006</v>
      </c>
      <c r="C4" s="13">
        <v>89.5</v>
      </c>
      <c r="D4" s="13">
        <v>89.8</v>
      </c>
      <c r="E4" s="13">
        <v>121.3</v>
      </c>
      <c r="F4" s="13">
        <v>112.5</v>
      </c>
      <c r="G4" s="13">
        <v>139.30000000000001</v>
      </c>
      <c r="H4" s="13">
        <v>70.8</v>
      </c>
      <c r="I4" s="13">
        <v>18.399999999999999</v>
      </c>
      <c r="J4" s="13">
        <v>109.9</v>
      </c>
      <c r="K4" s="13">
        <v>260.60000000000002</v>
      </c>
      <c r="L4" s="13">
        <v>37.799999999999997</v>
      </c>
      <c r="M4" s="13">
        <v>34.700000000000003</v>
      </c>
      <c r="N4" s="13">
        <v>1151.5</v>
      </c>
      <c r="O4" s="11">
        <f t="shared" si="0"/>
        <v>246.2</v>
      </c>
    </row>
    <row r="5" spans="1:16" ht="17">
      <c r="A5" s="13">
        <v>1884</v>
      </c>
      <c r="B5" s="13">
        <v>76</v>
      </c>
      <c r="C5" s="13">
        <v>67.5</v>
      </c>
      <c r="D5" s="13">
        <v>169.2</v>
      </c>
      <c r="E5" s="13">
        <v>140.4</v>
      </c>
      <c r="F5" s="13">
        <v>118.7</v>
      </c>
      <c r="G5" s="13">
        <v>216</v>
      </c>
      <c r="H5" s="13">
        <v>329.7</v>
      </c>
      <c r="I5" s="13">
        <v>76.599999999999994</v>
      </c>
      <c r="J5" s="13">
        <v>270.60000000000002</v>
      </c>
      <c r="K5" s="13">
        <v>32.299999999999997</v>
      </c>
      <c r="L5" s="13">
        <v>62.7</v>
      </c>
      <c r="M5" s="13">
        <v>24</v>
      </c>
      <c r="N5" s="13">
        <v>1583.7</v>
      </c>
      <c r="O5" s="11">
        <f t="shared" si="0"/>
        <v>312.7</v>
      </c>
    </row>
    <row r="6" spans="1:16" ht="17">
      <c r="A6" s="13">
        <v>1885</v>
      </c>
      <c r="B6" s="13">
        <v>47</v>
      </c>
      <c r="C6" s="13">
        <v>14.4</v>
      </c>
      <c r="D6" s="13">
        <v>105.7</v>
      </c>
      <c r="E6" s="13">
        <v>302.39999999999998</v>
      </c>
      <c r="F6" s="13">
        <v>86.7</v>
      </c>
      <c r="G6" s="13">
        <v>579.4</v>
      </c>
      <c r="H6" s="13">
        <v>212.1</v>
      </c>
      <c r="I6" s="13">
        <v>108.3</v>
      </c>
      <c r="J6" s="13">
        <v>52.9</v>
      </c>
      <c r="K6" s="13">
        <v>160.69999999999999</v>
      </c>
      <c r="L6" s="13">
        <v>91.1</v>
      </c>
      <c r="M6" s="13">
        <v>45.5</v>
      </c>
      <c r="N6" s="13">
        <v>1806.2</v>
      </c>
      <c r="O6" s="11">
        <f t="shared" si="0"/>
        <v>167.1</v>
      </c>
    </row>
    <row r="7" spans="1:16" ht="17">
      <c r="A7" s="13">
        <v>1886</v>
      </c>
      <c r="B7" s="13">
        <v>47.8</v>
      </c>
      <c r="C7" s="13">
        <v>47.1</v>
      </c>
      <c r="D7" s="13">
        <v>122.7</v>
      </c>
      <c r="E7" s="13">
        <v>90.6</v>
      </c>
      <c r="F7" s="13">
        <v>216.8</v>
      </c>
      <c r="G7" s="13">
        <v>134.6</v>
      </c>
      <c r="H7" s="13">
        <v>34.200000000000003</v>
      </c>
      <c r="I7" s="13">
        <v>105.5</v>
      </c>
      <c r="J7" s="13">
        <v>224.6</v>
      </c>
      <c r="K7" s="13">
        <v>187.8</v>
      </c>
      <c r="L7" s="13">
        <v>203.1</v>
      </c>
      <c r="M7" s="13">
        <v>27.3</v>
      </c>
      <c r="N7" s="13">
        <v>1442.1</v>
      </c>
      <c r="O7" s="11">
        <f t="shared" si="0"/>
        <v>217.60000000000002</v>
      </c>
    </row>
    <row r="8" spans="1:16" ht="17">
      <c r="A8" s="13">
        <v>1887</v>
      </c>
      <c r="B8" s="13">
        <v>124.5</v>
      </c>
      <c r="C8" s="13">
        <v>9</v>
      </c>
      <c r="D8" s="13">
        <v>102.1</v>
      </c>
      <c r="E8" s="13">
        <v>147.19999999999999</v>
      </c>
      <c r="F8" s="13">
        <v>107.6</v>
      </c>
      <c r="G8" s="13">
        <v>238.9</v>
      </c>
      <c r="H8" s="13">
        <v>126.4</v>
      </c>
      <c r="I8" s="13">
        <v>160.6</v>
      </c>
      <c r="J8" s="13">
        <v>84.7</v>
      </c>
      <c r="K8" s="13">
        <v>202.4</v>
      </c>
      <c r="L8" s="13">
        <v>47.3</v>
      </c>
      <c r="M8" s="13">
        <v>48.4</v>
      </c>
      <c r="N8" s="13">
        <v>1399.1</v>
      </c>
      <c r="O8" s="11">
        <f t="shared" si="0"/>
        <v>235.6</v>
      </c>
    </row>
    <row r="9" spans="1:16" ht="17">
      <c r="A9" s="13">
        <v>1888</v>
      </c>
      <c r="B9" s="13">
        <v>17</v>
      </c>
      <c r="C9" s="13">
        <v>19</v>
      </c>
      <c r="D9" s="13">
        <v>129.80000000000001</v>
      </c>
      <c r="E9" s="13">
        <v>202.4</v>
      </c>
      <c r="F9" s="13">
        <v>105.1</v>
      </c>
      <c r="G9" s="13">
        <v>129.30000000000001</v>
      </c>
      <c r="H9" s="13">
        <v>122.6</v>
      </c>
      <c r="I9" s="13">
        <v>128.4</v>
      </c>
      <c r="J9" s="13">
        <v>128.1</v>
      </c>
      <c r="K9" s="13">
        <v>76.7</v>
      </c>
      <c r="L9" s="13">
        <v>104.7</v>
      </c>
      <c r="M9" s="13">
        <v>78.7</v>
      </c>
      <c r="N9" s="13">
        <v>1241.8</v>
      </c>
      <c r="O9" s="11">
        <f t="shared" si="0"/>
        <v>165.8</v>
      </c>
    </row>
    <row r="10" spans="1:16" ht="17">
      <c r="A10" s="13">
        <v>1889</v>
      </c>
      <c r="B10" s="13">
        <v>20.7</v>
      </c>
      <c r="C10" s="13">
        <v>61.8</v>
      </c>
      <c r="D10" s="13">
        <v>77.8</v>
      </c>
      <c r="E10" s="13">
        <v>303.10000000000002</v>
      </c>
      <c r="F10" s="13">
        <v>78</v>
      </c>
      <c r="G10" s="13">
        <v>211.9</v>
      </c>
      <c r="H10" s="13">
        <v>488.4</v>
      </c>
      <c r="I10" s="13">
        <v>228.2</v>
      </c>
      <c r="J10" s="13">
        <v>174.1</v>
      </c>
      <c r="K10" s="13">
        <v>139.6</v>
      </c>
      <c r="L10" s="13">
        <v>113.2</v>
      </c>
      <c r="M10" s="13">
        <v>69.400000000000006</v>
      </c>
      <c r="N10" s="13">
        <v>1966.2</v>
      </c>
      <c r="O10" s="11">
        <f t="shared" si="0"/>
        <v>160.30000000000001</v>
      </c>
    </row>
    <row r="11" spans="1:16" ht="17">
      <c r="A11" s="13">
        <v>1890</v>
      </c>
      <c r="B11" s="13">
        <v>53.4</v>
      </c>
      <c r="C11" s="13">
        <v>116.1</v>
      </c>
      <c r="D11" s="13">
        <v>210.2</v>
      </c>
      <c r="E11" s="13">
        <v>246</v>
      </c>
      <c r="F11" s="13">
        <v>318.7</v>
      </c>
      <c r="G11" s="13">
        <v>184.6</v>
      </c>
      <c r="H11" s="13">
        <v>192.8</v>
      </c>
      <c r="I11" s="13">
        <v>62.2</v>
      </c>
      <c r="J11" s="13">
        <v>198.5</v>
      </c>
      <c r="K11" s="13">
        <v>195.7</v>
      </c>
      <c r="L11" s="13">
        <v>83.5</v>
      </c>
      <c r="M11" s="13">
        <v>154.69999999999999</v>
      </c>
      <c r="N11" s="13">
        <v>2016.4</v>
      </c>
      <c r="O11" s="11">
        <f t="shared" si="0"/>
        <v>379.7</v>
      </c>
    </row>
    <row r="12" spans="1:16" ht="17">
      <c r="A12" s="13">
        <v>1891</v>
      </c>
      <c r="B12" s="13">
        <v>33.4</v>
      </c>
      <c r="C12" s="13">
        <v>62.4</v>
      </c>
      <c r="D12" s="13">
        <v>121.2</v>
      </c>
      <c r="E12" s="13">
        <v>88.2</v>
      </c>
      <c r="F12" s="13">
        <v>64</v>
      </c>
      <c r="G12" s="13">
        <v>162.19999999999999</v>
      </c>
      <c r="H12" s="13">
        <v>224.9</v>
      </c>
      <c r="I12" s="13">
        <v>308.7</v>
      </c>
      <c r="J12" s="13">
        <v>154.1</v>
      </c>
      <c r="K12" s="13">
        <v>10.5</v>
      </c>
      <c r="L12" s="13">
        <v>44.8</v>
      </c>
      <c r="M12" s="13">
        <v>53.6</v>
      </c>
      <c r="N12" s="13">
        <v>1328</v>
      </c>
      <c r="O12" s="11">
        <f t="shared" si="0"/>
        <v>217</v>
      </c>
    </row>
    <row r="13" spans="1:16" ht="17">
      <c r="A13" s="13">
        <v>1892</v>
      </c>
      <c r="B13" s="13">
        <v>22.6</v>
      </c>
      <c r="C13" s="13">
        <v>120.4</v>
      </c>
      <c r="D13" s="13">
        <v>110.3</v>
      </c>
      <c r="E13" s="13">
        <v>149.69999999999999</v>
      </c>
      <c r="F13" s="13">
        <v>264.3</v>
      </c>
      <c r="G13" s="13">
        <v>348.2</v>
      </c>
      <c r="H13" s="13">
        <v>247.6</v>
      </c>
      <c r="I13" s="13">
        <v>36.799999999999997</v>
      </c>
      <c r="J13" s="13">
        <v>185.4</v>
      </c>
      <c r="K13" s="13">
        <v>148.9</v>
      </c>
      <c r="L13" s="13">
        <v>100.5</v>
      </c>
      <c r="M13" s="13">
        <v>21.3</v>
      </c>
      <c r="N13" s="13">
        <v>1756</v>
      </c>
      <c r="O13" s="11">
        <f t="shared" si="0"/>
        <v>253.3</v>
      </c>
    </row>
    <row r="14" spans="1:16" ht="17">
      <c r="A14" s="13">
        <v>1893</v>
      </c>
      <c r="B14" s="13">
        <v>71.900000000000006</v>
      </c>
      <c r="C14" s="13">
        <v>43.5</v>
      </c>
      <c r="D14" s="13">
        <v>49.8</v>
      </c>
      <c r="E14" s="13">
        <v>137</v>
      </c>
      <c r="F14" s="13">
        <v>237.4</v>
      </c>
      <c r="G14" s="13">
        <v>146.19999999999999</v>
      </c>
      <c r="H14" s="13">
        <v>59.4</v>
      </c>
      <c r="I14" s="13">
        <v>142.19999999999999</v>
      </c>
      <c r="J14" s="13">
        <v>156.6</v>
      </c>
      <c r="K14" s="13">
        <v>218.1</v>
      </c>
      <c r="L14" s="13">
        <v>75.900000000000006</v>
      </c>
      <c r="M14" s="13">
        <v>11.5</v>
      </c>
      <c r="N14" s="13">
        <v>1349.5</v>
      </c>
      <c r="O14" s="11">
        <f t="shared" si="0"/>
        <v>165.2</v>
      </c>
    </row>
    <row r="15" spans="1:16" ht="17">
      <c r="A15" s="13">
        <v>1894</v>
      </c>
      <c r="B15" s="13">
        <v>37.4</v>
      </c>
      <c r="C15" s="13">
        <v>70.099999999999994</v>
      </c>
      <c r="D15" s="13">
        <v>126.5</v>
      </c>
      <c r="E15" s="13">
        <v>213.3</v>
      </c>
      <c r="F15" s="13">
        <v>43.7</v>
      </c>
      <c r="G15" s="13">
        <v>132.1</v>
      </c>
      <c r="H15" s="13">
        <v>121.2</v>
      </c>
      <c r="I15" s="13">
        <v>65.8</v>
      </c>
      <c r="J15" s="13">
        <v>104.2</v>
      </c>
      <c r="K15" s="13">
        <v>88.8</v>
      </c>
      <c r="L15" s="13">
        <v>70.8</v>
      </c>
      <c r="M15" s="13">
        <v>57.7</v>
      </c>
      <c r="N15" s="13">
        <v>1131.5999999999999</v>
      </c>
      <c r="O15" s="11">
        <f t="shared" si="0"/>
        <v>234</v>
      </c>
    </row>
    <row r="16" spans="1:16" ht="17">
      <c r="A16" s="13">
        <v>1895</v>
      </c>
      <c r="B16" s="13">
        <v>42.9</v>
      </c>
      <c r="C16" s="13">
        <v>103.8</v>
      </c>
      <c r="D16" s="13">
        <v>129.4</v>
      </c>
      <c r="E16" s="13">
        <v>58.3</v>
      </c>
      <c r="F16" s="13">
        <v>116</v>
      </c>
      <c r="G16" s="13">
        <v>406.6</v>
      </c>
      <c r="H16" s="13">
        <v>297.7</v>
      </c>
      <c r="I16" s="13">
        <v>205.6</v>
      </c>
      <c r="J16" s="13">
        <v>122.9</v>
      </c>
      <c r="K16" s="13">
        <v>143</v>
      </c>
      <c r="L16" s="13">
        <v>52.3</v>
      </c>
      <c r="M16" s="13">
        <v>57.6</v>
      </c>
      <c r="N16" s="13">
        <v>1736.1</v>
      </c>
      <c r="O16" s="11">
        <f t="shared" si="0"/>
        <v>276.10000000000002</v>
      </c>
    </row>
    <row r="17" spans="1:15" ht="17">
      <c r="A17" s="13">
        <v>1896</v>
      </c>
      <c r="B17" s="13">
        <v>28.1</v>
      </c>
      <c r="C17" s="13">
        <v>83.3</v>
      </c>
      <c r="D17" s="13">
        <v>65.3</v>
      </c>
      <c r="E17" s="13">
        <v>244.6</v>
      </c>
      <c r="F17" s="13">
        <v>73.2</v>
      </c>
      <c r="G17" s="13">
        <v>158.4</v>
      </c>
      <c r="H17" s="13">
        <v>361.1</v>
      </c>
      <c r="I17" s="13">
        <v>226.7</v>
      </c>
      <c r="J17" s="13">
        <v>316.39999999999998</v>
      </c>
      <c r="K17" s="13">
        <v>181.3</v>
      </c>
      <c r="L17" s="13">
        <v>164.2</v>
      </c>
      <c r="M17" s="13">
        <v>71.099999999999994</v>
      </c>
      <c r="N17" s="13">
        <v>1973.7</v>
      </c>
      <c r="O17" s="11">
        <f t="shared" si="0"/>
        <v>176.7</v>
      </c>
    </row>
    <row r="18" spans="1:15" ht="17">
      <c r="A18" s="13">
        <v>1897</v>
      </c>
      <c r="B18" s="13">
        <v>82.5</v>
      </c>
      <c r="C18" s="13">
        <v>44.3</v>
      </c>
      <c r="D18" s="13">
        <v>147.19999999999999</v>
      </c>
      <c r="E18" s="13">
        <v>196.5</v>
      </c>
      <c r="F18" s="13">
        <v>172.2</v>
      </c>
      <c r="G18" s="13">
        <v>127.3</v>
      </c>
      <c r="H18" s="13">
        <v>234.5</v>
      </c>
      <c r="I18" s="13">
        <v>98.5</v>
      </c>
      <c r="J18" s="13">
        <v>450.6</v>
      </c>
      <c r="K18" s="13">
        <v>62.6</v>
      </c>
      <c r="L18" s="13">
        <v>106.3</v>
      </c>
      <c r="M18" s="13">
        <v>19.2</v>
      </c>
      <c r="N18" s="13">
        <v>1741.7</v>
      </c>
      <c r="O18" s="11">
        <f t="shared" si="0"/>
        <v>274</v>
      </c>
    </row>
    <row r="19" spans="1:15" ht="17">
      <c r="A19" s="13">
        <v>1898</v>
      </c>
      <c r="B19" s="13">
        <v>132.6</v>
      </c>
      <c r="C19" s="13">
        <v>83.8</v>
      </c>
      <c r="D19" s="13">
        <v>74.3</v>
      </c>
      <c r="E19" s="13">
        <v>96.4</v>
      </c>
      <c r="F19" s="13">
        <v>144.6</v>
      </c>
      <c r="G19" s="13">
        <v>208.7</v>
      </c>
      <c r="H19" s="13">
        <v>125.5</v>
      </c>
      <c r="I19" s="13">
        <v>150</v>
      </c>
      <c r="J19" s="13">
        <v>186.5</v>
      </c>
      <c r="K19" s="13">
        <v>46.4</v>
      </c>
      <c r="L19" s="13">
        <v>115.4</v>
      </c>
      <c r="M19" s="13">
        <v>80.5</v>
      </c>
      <c r="N19" s="13">
        <v>1444.7</v>
      </c>
      <c r="O19" s="11">
        <f t="shared" si="0"/>
        <v>290.7</v>
      </c>
    </row>
    <row r="20" spans="1:15" ht="17">
      <c r="A20" s="13">
        <v>1899</v>
      </c>
      <c r="B20" s="13">
        <v>45.4</v>
      </c>
      <c r="C20" s="13">
        <v>97.5</v>
      </c>
      <c r="D20" s="13">
        <v>156.1</v>
      </c>
      <c r="E20" s="13">
        <v>152.1</v>
      </c>
      <c r="F20" s="13">
        <v>63.6</v>
      </c>
      <c r="G20" s="13">
        <v>304.2</v>
      </c>
      <c r="H20" s="13">
        <v>295.8</v>
      </c>
      <c r="I20" s="13">
        <v>202.1</v>
      </c>
      <c r="J20" s="13">
        <v>437</v>
      </c>
      <c r="K20" s="13">
        <v>111.8</v>
      </c>
      <c r="L20" s="13">
        <v>26.3</v>
      </c>
      <c r="M20" s="13">
        <v>55.9</v>
      </c>
      <c r="N20" s="13">
        <v>1947.8</v>
      </c>
      <c r="O20" s="11">
        <f t="shared" si="0"/>
        <v>299</v>
      </c>
    </row>
    <row r="21" spans="1:15" ht="17">
      <c r="A21" s="13">
        <v>1900</v>
      </c>
      <c r="B21" s="13">
        <v>60.2</v>
      </c>
      <c r="C21" s="13">
        <v>43.5</v>
      </c>
      <c r="D21" s="13">
        <v>90.7</v>
      </c>
      <c r="E21" s="13">
        <v>221.7</v>
      </c>
      <c r="F21" s="13">
        <v>120.4</v>
      </c>
      <c r="G21" s="13">
        <v>106</v>
      </c>
      <c r="H21" s="13">
        <v>159</v>
      </c>
      <c r="I21" s="13">
        <v>252.2</v>
      </c>
      <c r="J21" s="13">
        <v>156.19999999999999</v>
      </c>
      <c r="K21" s="13">
        <v>161.69999999999999</v>
      </c>
      <c r="L21" s="13">
        <v>100.1</v>
      </c>
      <c r="M21" s="13">
        <v>39.9</v>
      </c>
      <c r="N21" s="13">
        <v>1511.6</v>
      </c>
      <c r="O21" s="11">
        <f t="shared" si="0"/>
        <v>194.4</v>
      </c>
    </row>
    <row r="22" spans="1:15" ht="17">
      <c r="A22" s="13">
        <v>1901</v>
      </c>
      <c r="B22" s="13">
        <v>97.3</v>
      </c>
      <c r="C22" s="13">
        <v>38.700000000000003</v>
      </c>
      <c r="D22" s="13">
        <v>80.5</v>
      </c>
      <c r="E22" s="13">
        <v>146.30000000000001</v>
      </c>
      <c r="F22" s="13">
        <v>62.5</v>
      </c>
      <c r="G22" s="13">
        <v>267.8</v>
      </c>
      <c r="H22" s="13">
        <v>259.39999999999998</v>
      </c>
      <c r="I22" s="13">
        <v>76.400000000000006</v>
      </c>
      <c r="J22" s="13">
        <v>66.8</v>
      </c>
      <c r="K22" s="13">
        <v>164.7</v>
      </c>
      <c r="L22" s="13">
        <v>57</v>
      </c>
      <c r="M22" s="13">
        <v>50.4</v>
      </c>
      <c r="N22" s="13">
        <v>1367.8</v>
      </c>
      <c r="O22" s="11">
        <f t="shared" si="0"/>
        <v>216.5</v>
      </c>
    </row>
    <row r="23" spans="1:15" ht="17">
      <c r="A23" s="13">
        <v>1902</v>
      </c>
      <c r="B23" s="13">
        <v>26.8</v>
      </c>
      <c r="C23" s="13">
        <v>4.7</v>
      </c>
      <c r="D23" s="13">
        <v>138.30000000000001</v>
      </c>
      <c r="E23" s="13">
        <v>149</v>
      </c>
      <c r="F23" s="13">
        <v>286.2</v>
      </c>
      <c r="G23" s="13">
        <v>145.5</v>
      </c>
      <c r="H23" s="13">
        <v>139.1</v>
      </c>
      <c r="I23" s="13">
        <v>243.4</v>
      </c>
      <c r="J23" s="13">
        <v>164.3</v>
      </c>
      <c r="K23" s="13">
        <v>99.4</v>
      </c>
      <c r="L23" s="13">
        <v>96.1</v>
      </c>
      <c r="M23" s="13">
        <v>81.400000000000006</v>
      </c>
      <c r="N23" s="13">
        <v>1574.2</v>
      </c>
      <c r="O23" s="11">
        <f t="shared" si="0"/>
        <v>169.8</v>
      </c>
    </row>
    <row r="24" spans="1:15" ht="17">
      <c r="A24" s="13">
        <v>1903</v>
      </c>
      <c r="B24" s="13">
        <v>80.599999999999994</v>
      </c>
      <c r="C24" s="13">
        <v>96.7</v>
      </c>
      <c r="D24" s="13">
        <v>193.7</v>
      </c>
      <c r="E24" s="13">
        <v>180.3</v>
      </c>
      <c r="F24" s="13">
        <v>266.8</v>
      </c>
      <c r="G24" s="13">
        <v>151</v>
      </c>
      <c r="H24" s="13">
        <v>626.9</v>
      </c>
      <c r="I24" s="13">
        <v>13.5</v>
      </c>
      <c r="J24" s="13">
        <v>172.3</v>
      </c>
      <c r="K24" s="13">
        <v>146.9</v>
      </c>
      <c r="L24" s="13">
        <v>83.7</v>
      </c>
      <c r="M24" s="13">
        <v>46.9</v>
      </c>
      <c r="N24" s="13">
        <v>2059.3000000000002</v>
      </c>
      <c r="O24" s="11">
        <f t="shared" si="0"/>
        <v>371</v>
      </c>
    </row>
    <row r="25" spans="1:15" ht="17">
      <c r="A25" s="13">
        <v>1904</v>
      </c>
      <c r="B25" s="13">
        <v>30.1</v>
      </c>
      <c r="C25" s="13">
        <v>58.8</v>
      </c>
      <c r="D25" s="13">
        <v>118.3</v>
      </c>
      <c r="E25" s="13">
        <v>145</v>
      </c>
      <c r="F25" s="13">
        <v>177.2</v>
      </c>
      <c r="G25" s="13">
        <v>345</v>
      </c>
      <c r="H25" s="13">
        <v>231.9</v>
      </c>
      <c r="I25" s="13">
        <v>86.4</v>
      </c>
      <c r="J25" s="13">
        <v>263.89999999999998</v>
      </c>
      <c r="K25" s="13">
        <v>116.1</v>
      </c>
      <c r="L25" s="13">
        <v>41.2</v>
      </c>
      <c r="M25" s="13">
        <v>51.2</v>
      </c>
      <c r="N25" s="13">
        <v>1665.1</v>
      </c>
      <c r="O25" s="11">
        <f t="shared" si="0"/>
        <v>207.2</v>
      </c>
    </row>
    <row r="26" spans="1:15" ht="17">
      <c r="A26" s="13">
        <v>1905</v>
      </c>
      <c r="B26" s="13">
        <v>56.9</v>
      </c>
      <c r="C26" s="13">
        <v>42</v>
      </c>
      <c r="D26" s="13">
        <v>104.9</v>
      </c>
      <c r="E26" s="13">
        <v>170.1</v>
      </c>
      <c r="F26" s="13">
        <v>125</v>
      </c>
      <c r="G26" s="13">
        <v>486.6</v>
      </c>
      <c r="H26" s="13">
        <v>225</v>
      </c>
      <c r="I26" s="13">
        <v>348.3</v>
      </c>
      <c r="J26" s="13">
        <v>82.4</v>
      </c>
      <c r="K26" s="13">
        <v>127</v>
      </c>
      <c r="L26" s="13">
        <v>25.8</v>
      </c>
      <c r="M26" s="13">
        <v>73.900000000000006</v>
      </c>
      <c r="N26" s="13">
        <v>1867.9</v>
      </c>
      <c r="O26" s="11">
        <f t="shared" si="0"/>
        <v>203.8</v>
      </c>
    </row>
    <row r="27" spans="1:15" ht="17">
      <c r="A27" s="13">
        <v>1906</v>
      </c>
      <c r="B27" s="13">
        <v>64.099999999999994</v>
      </c>
      <c r="C27" s="13">
        <v>139.19999999999999</v>
      </c>
      <c r="D27" s="13">
        <v>63.7</v>
      </c>
      <c r="E27" s="13">
        <v>54.7</v>
      </c>
      <c r="F27" s="13">
        <v>145.80000000000001</v>
      </c>
      <c r="G27" s="13">
        <v>199.4</v>
      </c>
      <c r="H27" s="13">
        <v>235.3</v>
      </c>
      <c r="I27" s="13">
        <v>32.200000000000003</v>
      </c>
      <c r="J27" s="13">
        <v>406.4</v>
      </c>
      <c r="K27" s="13">
        <v>172.6</v>
      </c>
      <c r="L27" s="13">
        <v>31.4</v>
      </c>
      <c r="M27" s="13">
        <v>37.6</v>
      </c>
      <c r="N27" s="13">
        <v>1582.4</v>
      </c>
      <c r="O27" s="11">
        <f t="shared" si="0"/>
        <v>267</v>
      </c>
    </row>
    <row r="28" spans="1:15" ht="17">
      <c r="A28" s="13">
        <v>1907</v>
      </c>
      <c r="B28" s="13">
        <v>58.4</v>
      </c>
      <c r="C28" s="13">
        <v>31.7</v>
      </c>
      <c r="D28" s="13">
        <v>77.400000000000006</v>
      </c>
      <c r="E28" s="13">
        <v>138.19999999999999</v>
      </c>
      <c r="F28" s="13">
        <v>151.5</v>
      </c>
      <c r="G28" s="13">
        <v>205.1</v>
      </c>
      <c r="H28" s="13">
        <v>203.7</v>
      </c>
      <c r="I28" s="13">
        <v>245.6</v>
      </c>
      <c r="J28" s="13">
        <v>306.10000000000002</v>
      </c>
      <c r="K28" s="13">
        <v>154.9</v>
      </c>
      <c r="L28" s="13">
        <v>78</v>
      </c>
      <c r="M28" s="13">
        <v>10.8</v>
      </c>
      <c r="N28" s="13">
        <v>1661.4</v>
      </c>
      <c r="O28" s="11">
        <f t="shared" si="0"/>
        <v>167.5</v>
      </c>
    </row>
    <row r="29" spans="1:15" ht="17">
      <c r="A29" s="13">
        <v>1908</v>
      </c>
      <c r="B29" s="13">
        <v>47.6</v>
      </c>
      <c r="C29" s="13">
        <v>37.1</v>
      </c>
      <c r="D29" s="13">
        <v>118.2</v>
      </c>
      <c r="E29" s="13">
        <v>326.10000000000002</v>
      </c>
      <c r="F29" s="13">
        <v>98.3</v>
      </c>
      <c r="G29" s="13">
        <v>210.2</v>
      </c>
      <c r="H29" s="13">
        <v>120.6</v>
      </c>
      <c r="I29" s="13">
        <v>216.1</v>
      </c>
      <c r="J29" s="13">
        <v>139</v>
      </c>
      <c r="K29" s="13">
        <v>132.1</v>
      </c>
      <c r="L29" s="13">
        <v>35.6</v>
      </c>
      <c r="M29" s="13">
        <v>86.6</v>
      </c>
      <c r="N29" s="13">
        <v>1567.5</v>
      </c>
      <c r="O29" s="11">
        <f t="shared" si="0"/>
        <v>202.9</v>
      </c>
    </row>
    <row r="30" spans="1:15" ht="17">
      <c r="A30" s="13">
        <v>1909</v>
      </c>
      <c r="B30" s="13">
        <v>163.1</v>
      </c>
      <c r="C30" s="13">
        <v>45.8</v>
      </c>
      <c r="D30" s="13">
        <v>142.1</v>
      </c>
      <c r="E30" s="13">
        <v>145.80000000000001</v>
      </c>
      <c r="F30" s="13">
        <v>135.69999999999999</v>
      </c>
      <c r="G30" s="13">
        <v>353</v>
      </c>
      <c r="H30" s="13">
        <v>74.400000000000006</v>
      </c>
      <c r="I30" s="13">
        <v>32.6</v>
      </c>
      <c r="J30" s="13">
        <v>296.3</v>
      </c>
      <c r="K30" s="13">
        <v>45</v>
      </c>
      <c r="L30" s="13">
        <v>47.5</v>
      </c>
      <c r="M30" s="13">
        <v>15.7</v>
      </c>
      <c r="N30" s="13">
        <v>1497</v>
      </c>
      <c r="O30" s="11">
        <f t="shared" si="0"/>
        <v>351</v>
      </c>
    </row>
    <row r="31" spans="1:15" ht="17">
      <c r="A31" s="13">
        <v>1910</v>
      </c>
      <c r="B31" s="13">
        <v>103.3</v>
      </c>
      <c r="C31" s="13">
        <v>46.8</v>
      </c>
      <c r="D31" s="13">
        <v>117.7</v>
      </c>
      <c r="E31" s="13">
        <v>84.4</v>
      </c>
      <c r="F31" s="13">
        <v>104.9</v>
      </c>
      <c r="G31" s="13">
        <v>224.2</v>
      </c>
      <c r="H31" s="13">
        <v>205.8</v>
      </c>
      <c r="I31" s="13">
        <v>144</v>
      </c>
      <c r="J31" s="13">
        <v>315</v>
      </c>
      <c r="K31" s="13">
        <v>157.19999999999999</v>
      </c>
      <c r="L31" s="13">
        <v>51.1</v>
      </c>
      <c r="M31" s="13">
        <v>42.6</v>
      </c>
      <c r="N31" s="13">
        <v>1597</v>
      </c>
      <c r="O31" s="11">
        <f t="shared" si="0"/>
        <v>267.8</v>
      </c>
    </row>
    <row r="32" spans="1:15" ht="17">
      <c r="A32" s="13">
        <v>1911</v>
      </c>
      <c r="B32" s="13">
        <v>86</v>
      </c>
      <c r="C32" s="13">
        <v>62.8</v>
      </c>
      <c r="D32" s="13">
        <v>113.2</v>
      </c>
      <c r="E32" s="13">
        <v>198.5</v>
      </c>
      <c r="F32" s="13">
        <v>96.8</v>
      </c>
      <c r="G32" s="13">
        <v>258.5</v>
      </c>
      <c r="H32" s="13">
        <v>245.3</v>
      </c>
      <c r="I32" s="13">
        <v>343.1</v>
      </c>
      <c r="J32" s="13">
        <v>245.4</v>
      </c>
      <c r="K32" s="13">
        <v>173</v>
      </c>
      <c r="L32" s="13">
        <v>68.400000000000006</v>
      </c>
      <c r="M32" s="13">
        <v>39.799999999999997</v>
      </c>
      <c r="N32" s="13">
        <v>1930.8</v>
      </c>
      <c r="O32" s="11">
        <f t="shared" si="0"/>
        <v>262</v>
      </c>
    </row>
    <row r="33" spans="1:15" ht="17">
      <c r="A33" s="13">
        <v>1912</v>
      </c>
      <c r="B33" s="13">
        <v>55.7</v>
      </c>
      <c r="C33" s="13">
        <v>167.9</v>
      </c>
      <c r="D33" s="13">
        <v>125.1</v>
      </c>
      <c r="E33" s="13">
        <v>162.80000000000001</v>
      </c>
      <c r="F33" s="13">
        <v>101.5</v>
      </c>
      <c r="G33" s="13">
        <v>118</v>
      </c>
      <c r="H33" s="13">
        <v>192.5</v>
      </c>
      <c r="I33" s="13">
        <v>86.3</v>
      </c>
      <c r="J33" s="13">
        <v>229.8</v>
      </c>
      <c r="K33" s="13">
        <v>52.8</v>
      </c>
      <c r="L33" s="13">
        <v>35.799999999999997</v>
      </c>
      <c r="M33" s="13">
        <v>120</v>
      </c>
      <c r="N33" s="13">
        <v>1448.2</v>
      </c>
      <c r="O33" s="11">
        <f t="shared" si="0"/>
        <v>348.70000000000005</v>
      </c>
    </row>
    <row r="34" spans="1:15" ht="17">
      <c r="A34" s="13">
        <v>1913</v>
      </c>
      <c r="B34" s="13">
        <v>61.7</v>
      </c>
      <c r="C34" s="13">
        <v>57.3</v>
      </c>
      <c r="D34" s="13">
        <v>52</v>
      </c>
      <c r="E34" s="13">
        <v>143.5</v>
      </c>
      <c r="F34" s="13">
        <v>238.6</v>
      </c>
      <c r="G34" s="13">
        <v>149</v>
      </c>
      <c r="H34" s="13">
        <v>24.7</v>
      </c>
      <c r="I34" s="13">
        <v>158.6</v>
      </c>
      <c r="J34" s="13">
        <v>75.599999999999994</v>
      </c>
      <c r="K34" s="13">
        <v>175.6</v>
      </c>
      <c r="L34" s="13">
        <v>102</v>
      </c>
      <c r="M34" s="13">
        <v>104.5</v>
      </c>
      <c r="N34" s="13">
        <v>1343.1</v>
      </c>
      <c r="O34" s="11">
        <f t="shared" si="0"/>
        <v>171</v>
      </c>
    </row>
    <row r="35" spans="1:15" ht="17">
      <c r="A35" s="13">
        <v>1914</v>
      </c>
      <c r="B35" s="13">
        <v>38.299999999999997</v>
      </c>
      <c r="C35" s="13">
        <v>67</v>
      </c>
      <c r="D35" s="13">
        <v>169</v>
      </c>
      <c r="E35" s="13">
        <v>81.2</v>
      </c>
      <c r="F35" s="13">
        <v>211.5</v>
      </c>
      <c r="G35" s="13">
        <v>280.5</v>
      </c>
      <c r="H35" s="13">
        <v>170</v>
      </c>
      <c r="I35" s="13">
        <v>125.4</v>
      </c>
      <c r="J35" s="13">
        <v>89.3</v>
      </c>
      <c r="K35" s="13">
        <v>88</v>
      </c>
      <c r="L35" s="13">
        <v>27.2</v>
      </c>
      <c r="M35" s="13">
        <v>43.8</v>
      </c>
      <c r="N35" s="13">
        <v>1391.2</v>
      </c>
      <c r="O35" s="11">
        <f t="shared" si="0"/>
        <v>274.3</v>
      </c>
    </row>
    <row r="36" spans="1:15" ht="17">
      <c r="A36" s="13">
        <v>1915</v>
      </c>
      <c r="B36" s="13">
        <v>119</v>
      </c>
      <c r="C36" s="13">
        <v>131.69999999999999</v>
      </c>
      <c r="D36" s="13">
        <v>76.2</v>
      </c>
      <c r="E36" s="13">
        <v>227.7</v>
      </c>
      <c r="F36" s="13">
        <v>207.5</v>
      </c>
      <c r="G36" s="13">
        <v>241.4</v>
      </c>
      <c r="H36" s="13">
        <v>188.6</v>
      </c>
      <c r="I36" s="13">
        <v>189.4</v>
      </c>
      <c r="J36" s="13">
        <v>120.3</v>
      </c>
      <c r="K36" s="13">
        <v>157.19999999999999</v>
      </c>
      <c r="L36" s="13">
        <v>82.8</v>
      </c>
      <c r="M36" s="13">
        <v>23.3</v>
      </c>
      <c r="N36" s="13">
        <v>1765.1</v>
      </c>
      <c r="O36" s="11">
        <f t="shared" si="0"/>
        <v>326.89999999999998</v>
      </c>
    </row>
    <row r="37" spans="1:15" ht="17">
      <c r="A37" s="13">
        <v>1916</v>
      </c>
      <c r="B37" s="13">
        <v>52</v>
      </c>
      <c r="C37" s="13">
        <v>123.2</v>
      </c>
      <c r="D37" s="13">
        <v>35.9</v>
      </c>
      <c r="E37" s="13">
        <v>131.1</v>
      </c>
      <c r="F37" s="13">
        <v>99.9</v>
      </c>
      <c r="G37" s="13">
        <v>348.3</v>
      </c>
      <c r="H37" s="13">
        <v>100.4</v>
      </c>
      <c r="I37" s="13">
        <v>59</v>
      </c>
      <c r="J37" s="13">
        <v>271.39999999999998</v>
      </c>
      <c r="K37" s="13">
        <v>234</v>
      </c>
      <c r="L37" s="13">
        <v>176.5</v>
      </c>
      <c r="M37" s="13">
        <v>79</v>
      </c>
      <c r="N37" s="13">
        <v>1710.7</v>
      </c>
      <c r="O37" s="11">
        <f t="shared" si="0"/>
        <v>211.1</v>
      </c>
    </row>
    <row r="38" spans="1:15" ht="17">
      <c r="A38" s="13">
        <v>1917</v>
      </c>
      <c r="B38" s="13">
        <v>18.600000000000001</v>
      </c>
      <c r="C38" s="13">
        <v>37</v>
      </c>
      <c r="D38" s="13">
        <v>181.8</v>
      </c>
      <c r="E38" s="13">
        <v>82.4</v>
      </c>
      <c r="F38" s="13">
        <v>56</v>
      </c>
      <c r="G38" s="13">
        <v>272.3</v>
      </c>
      <c r="H38" s="13">
        <v>69.400000000000006</v>
      </c>
      <c r="I38" s="13">
        <v>116.5</v>
      </c>
      <c r="J38" s="13">
        <v>320.39999999999998</v>
      </c>
      <c r="K38" s="13">
        <v>226.9</v>
      </c>
      <c r="L38" s="13">
        <v>31</v>
      </c>
      <c r="M38" s="13">
        <v>16.8</v>
      </c>
      <c r="N38" s="13">
        <v>1429.1</v>
      </c>
      <c r="O38" s="11">
        <f t="shared" si="0"/>
        <v>237.4</v>
      </c>
    </row>
    <row r="39" spans="1:15" ht="17">
      <c r="A39" s="13">
        <v>1918</v>
      </c>
      <c r="B39" s="13">
        <v>15.6</v>
      </c>
      <c r="C39" s="13">
        <v>48.8</v>
      </c>
      <c r="D39" s="13">
        <v>115.9</v>
      </c>
      <c r="E39" s="13">
        <v>166.8</v>
      </c>
      <c r="F39" s="13">
        <v>163.6</v>
      </c>
      <c r="G39" s="13">
        <v>151.5</v>
      </c>
      <c r="H39" s="13">
        <v>199.5</v>
      </c>
      <c r="I39" s="13">
        <v>237.8</v>
      </c>
      <c r="J39" s="13">
        <v>284.10000000000002</v>
      </c>
      <c r="K39" s="13">
        <v>154.69999999999999</v>
      </c>
      <c r="L39" s="13">
        <v>76.3</v>
      </c>
      <c r="M39" s="13">
        <v>72</v>
      </c>
      <c r="N39" s="13">
        <v>1686.6</v>
      </c>
      <c r="O39" s="11">
        <f t="shared" si="0"/>
        <v>180.3</v>
      </c>
    </row>
    <row r="40" spans="1:15" ht="17">
      <c r="A40" s="13">
        <v>1919</v>
      </c>
      <c r="B40" s="13">
        <v>83.7</v>
      </c>
      <c r="C40" s="13">
        <v>57</v>
      </c>
      <c r="D40" s="13">
        <v>139.69999999999999</v>
      </c>
      <c r="E40" s="13">
        <v>108.8</v>
      </c>
      <c r="F40" s="13">
        <v>44.9</v>
      </c>
      <c r="G40" s="13">
        <v>194.8</v>
      </c>
      <c r="H40" s="13">
        <v>170.4</v>
      </c>
      <c r="I40" s="13">
        <v>127.3</v>
      </c>
      <c r="J40" s="13">
        <v>221.1</v>
      </c>
      <c r="K40" s="13">
        <v>98.2</v>
      </c>
      <c r="L40" s="13">
        <v>91</v>
      </c>
      <c r="M40" s="13">
        <v>69.2</v>
      </c>
      <c r="N40" s="13">
        <v>1406.1</v>
      </c>
      <c r="O40" s="11">
        <f t="shared" si="0"/>
        <v>280.39999999999998</v>
      </c>
    </row>
    <row r="41" spans="1:15" ht="17">
      <c r="A41" s="13">
        <v>1920</v>
      </c>
      <c r="B41" s="13">
        <v>92</v>
      </c>
      <c r="C41" s="13">
        <v>91.4</v>
      </c>
      <c r="D41" s="13">
        <v>98.2</v>
      </c>
      <c r="E41" s="13">
        <v>85.6</v>
      </c>
      <c r="F41" s="13">
        <v>92.1</v>
      </c>
      <c r="G41" s="13">
        <v>295</v>
      </c>
      <c r="H41" s="13">
        <v>84.5</v>
      </c>
      <c r="I41" s="13">
        <v>165</v>
      </c>
      <c r="J41" s="13">
        <v>86.4</v>
      </c>
      <c r="K41" s="13">
        <v>60.3</v>
      </c>
      <c r="L41" s="13">
        <v>59.4</v>
      </c>
      <c r="M41" s="13">
        <v>110.6</v>
      </c>
      <c r="N41" s="13">
        <v>1320.5</v>
      </c>
      <c r="O41" s="11">
        <f t="shared" si="0"/>
        <v>281.60000000000002</v>
      </c>
    </row>
    <row r="42" spans="1:15" ht="17">
      <c r="A42" s="13">
        <v>1921</v>
      </c>
      <c r="B42" s="13">
        <v>121.1</v>
      </c>
      <c r="C42" s="13">
        <v>49.4</v>
      </c>
      <c r="D42" s="13">
        <v>170.6</v>
      </c>
      <c r="E42" s="13">
        <v>247.4</v>
      </c>
      <c r="F42" s="13">
        <v>175.8</v>
      </c>
      <c r="G42" s="13">
        <v>371.5</v>
      </c>
      <c r="H42" s="13">
        <v>393.9</v>
      </c>
      <c r="I42" s="13">
        <v>136.19999999999999</v>
      </c>
      <c r="J42" s="13">
        <v>351.7</v>
      </c>
      <c r="K42" s="13">
        <v>62.9</v>
      </c>
      <c r="L42" s="13">
        <v>33.200000000000003</v>
      </c>
      <c r="M42" s="13">
        <v>36.9</v>
      </c>
      <c r="N42" s="13">
        <v>2150.6</v>
      </c>
      <c r="O42" s="11">
        <f t="shared" si="0"/>
        <v>341.1</v>
      </c>
    </row>
    <row r="43" spans="1:15" ht="17">
      <c r="A43" s="13">
        <v>1922</v>
      </c>
      <c r="B43" s="13">
        <v>64.900000000000006</v>
      </c>
      <c r="C43" s="13">
        <v>173.3</v>
      </c>
      <c r="D43" s="13">
        <v>125.3</v>
      </c>
      <c r="E43" s="13">
        <v>123.7</v>
      </c>
      <c r="F43" s="13">
        <v>62.5</v>
      </c>
      <c r="G43" s="13">
        <v>122.3</v>
      </c>
      <c r="H43" s="13">
        <v>204.3</v>
      </c>
      <c r="I43" s="13">
        <v>63.4</v>
      </c>
      <c r="J43" s="13">
        <v>55</v>
      </c>
      <c r="K43" s="13">
        <v>128.6</v>
      </c>
      <c r="L43" s="13">
        <v>119.2</v>
      </c>
      <c r="M43" s="13">
        <v>31.3</v>
      </c>
      <c r="N43" s="13">
        <v>1273.8</v>
      </c>
      <c r="O43" s="11">
        <f t="shared" si="0"/>
        <v>363.5</v>
      </c>
    </row>
    <row r="44" spans="1:15" ht="17">
      <c r="A44" s="13">
        <v>1923</v>
      </c>
      <c r="B44" s="13">
        <v>31.5</v>
      </c>
      <c r="C44" s="13">
        <v>56.8</v>
      </c>
      <c r="D44" s="13">
        <v>134.5</v>
      </c>
      <c r="E44" s="13">
        <v>178.8</v>
      </c>
      <c r="F44" s="13">
        <v>254</v>
      </c>
      <c r="G44" s="13">
        <v>522.20000000000005</v>
      </c>
      <c r="H44" s="13">
        <v>280.39999999999998</v>
      </c>
      <c r="I44" s="13">
        <v>39</v>
      </c>
      <c r="J44" s="13">
        <v>286.2</v>
      </c>
      <c r="K44" s="13">
        <v>181.1</v>
      </c>
      <c r="L44" s="13">
        <v>125.1</v>
      </c>
      <c r="M44" s="13">
        <v>45</v>
      </c>
      <c r="N44" s="13">
        <v>2134.6</v>
      </c>
      <c r="O44" s="11">
        <f t="shared" si="0"/>
        <v>222.8</v>
      </c>
    </row>
    <row r="45" spans="1:15" ht="17">
      <c r="A45" s="13">
        <v>1924</v>
      </c>
      <c r="B45" s="13">
        <v>11.4</v>
      </c>
      <c r="C45" s="13">
        <v>48.2</v>
      </c>
      <c r="D45" s="13">
        <v>30.5</v>
      </c>
      <c r="E45" s="13">
        <v>140.5</v>
      </c>
      <c r="F45" s="13">
        <v>177.9</v>
      </c>
      <c r="G45" s="13">
        <v>84.3</v>
      </c>
      <c r="H45" s="13">
        <v>32.700000000000003</v>
      </c>
      <c r="I45" s="13">
        <v>71.2</v>
      </c>
      <c r="J45" s="13">
        <v>155</v>
      </c>
      <c r="K45" s="13">
        <v>168.3</v>
      </c>
      <c r="L45" s="13">
        <v>44.2</v>
      </c>
      <c r="M45" s="13">
        <v>19.3</v>
      </c>
      <c r="N45" s="13">
        <v>983.5</v>
      </c>
      <c r="O45" s="11">
        <f t="shared" si="0"/>
        <v>90.1</v>
      </c>
    </row>
    <row r="46" spans="1:15" ht="17">
      <c r="A46" s="13">
        <v>1925</v>
      </c>
      <c r="B46" s="13">
        <v>23.8</v>
      </c>
      <c r="C46" s="13">
        <v>55.1</v>
      </c>
      <c r="D46" s="13">
        <v>24.1</v>
      </c>
      <c r="E46" s="13">
        <v>145.5</v>
      </c>
      <c r="F46" s="13">
        <v>192.7</v>
      </c>
      <c r="G46" s="13">
        <v>234.7</v>
      </c>
      <c r="H46" s="13">
        <v>282.10000000000002</v>
      </c>
      <c r="I46" s="13">
        <v>211.3</v>
      </c>
      <c r="J46" s="13">
        <v>285.7</v>
      </c>
      <c r="K46" s="13">
        <v>71.599999999999994</v>
      </c>
      <c r="L46" s="13">
        <v>73</v>
      </c>
      <c r="M46" s="13">
        <v>67.3</v>
      </c>
      <c r="N46" s="13">
        <v>1666.9</v>
      </c>
      <c r="O46" s="11">
        <f t="shared" si="0"/>
        <v>103</v>
      </c>
    </row>
    <row r="47" spans="1:15" ht="17">
      <c r="A47" s="13">
        <v>1926</v>
      </c>
      <c r="B47" s="13">
        <v>41.2</v>
      </c>
      <c r="C47" s="13">
        <v>77</v>
      </c>
      <c r="D47" s="13">
        <v>79.5</v>
      </c>
      <c r="E47" s="13">
        <v>119.7</v>
      </c>
      <c r="F47" s="13">
        <v>250.8</v>
      </c>
      <c r="G47" s="13">
        <v>88.1</v>
      </c>
      <c r="H47" s="13">
        <v>170.5</v>
      </c>
      <c r="I47" s="13">
        <v>73.099999999999994</v>
      </c>
      <c r="J47" s="13">
        <v>114.2</v>
      </c>
      <c r="K47" s="13">
        <v>98.2</v>
      </c>
      <c r="L47" s="13">
        <v>64.7</v>
      </c>
      <c r="M47" s="13">
        <v>95.6</v>
      </c>
      <c r="N47" s="13">
        <v>1272.5999999999999</v>
      </c>
      <c r="O47" s="11">
        <f t="shared" si="0"/>
        <v>197.7</v>
      </c>
    </row>
    <row r="48" spans="1:15" ht="17">
      <c r="A48" s="13">
        <v>1927</v>
      </c>
      <c r="B48" s="13">
        <v>32</v>
      </c>
      <c r="C48" s="13">
        <v>41.9</v>
      </c>
      <c r="D48" s="13">
        <v>157.1</v>
      </c>
      <c r="E48" s="13">
        <v>87</v>
      </c>
      <c r="F48" s="13">
        <v>144.6</v>
      </c>
      <c r="G48" s="13">
        <v>121.5</v>
      </c>
      <c r="H48" s="13">
        <v>79.400000000000006</v>
      </c>
      <c r="I48" s="13">
        <v>201.7</v>
      </c>
      <c r="J48" s="13">
        <v>237.2</v>
      </c>
      <c r="K48" s="13">
        <v>44.6</v>
      </c>
      <c r="L48" s="13">
        <v>82.3</v>
      </c>
      <c r="M48" s="13">
        <v>37.4</v>
      </c>
      <c r="N48" s="13">
        <v>1266.7</v>
      </c>
      <c r="O48" s="11">
        <f t="shared" si="0"/>
        <v>231</v>
      </c>
    </row>
    <row r="49" spans="1:15" ht="17">
      <c r="A49" s="13">
        <v>1928</v>
      </c>
      <c r="B49" s="13">
        <v>110.8</v>
      </c>
      <c r="C49" s="13">
        <v>81.8</v>
      </c>
      <c r="D49" s="13">
        <v>72.8</v>
      </c>
      <c r="E49" s="13">
        <v>98.1</v>
      </c>
      <c r="F49" s="13">
        <v>127.5</v>
      </c>
      <c r="G49" s="13">
        <v>405.5</v>
      </c>
      <c r="H49" s="13">
        <v>154.4</v>
      </c>
      <c r="I49" s="13">
        <v>218.3</v>
      </c>
      <c r="J49" s="13">
        <v>118.4</v>
      </c>
      <c r="K49" s="13">
        <v>115.5</v>
      </c>
      <c r="L49" s="13">
        <v>73.3</v>
      </c>
      <c r="M49" s="13">
        <v>52.1</v>
      </c>
      <c r="N49" s="13">
        <v>1628.5</v>
      </c>
      <c r="O49" s="11">
        <f t="shared" si="0"/>
        <v>265.39999999999998</v>
      </c>
    </row>
    <row r="50" spans="1:15" ht="17">
      <c r="A50" s="13">
        <v>1929</v>
      </c>
      <c r="B50" s="13">
        <v>13.1</v>
      </c>
      <c r="C50" s="13">
        <v>18.2</v>
      </c>
      <c r="D50" s="13">
        <v>42.1</v>
      </c>
      <c r="E50" s="13">
        <v>92.1</v>
      </c>
      <c r="F50" s="13">
        <v>130.69999999999999</v>
      </c>
      <c r="G50" s="13">
        <v>71.599999999999994</v>
      </c>
      <c r="H50" s="13">
        <v>209.9</v>
      </c>
      <c r="I50" s="13">
        <v>130.30000000000001</v>
      </c>
      <c r="J50" s="13">
        <v>258.8</v>
      </c>
      <c r="K50" s="13">
        <v>144.4</v>
      </c>
      <c r="L50" s="13">
        <v>127.8</v>
      </c>
      <c r="M50" s="13">
        <v>112.5</v>
      </c>
      <c r="N50" s="13">
        <v>1351.5</v>
      </c>
      <c r="O50" s="11">
        <f t="shared" si="0"/>
        <v>73.400000000000006</v>
      </c>
    </row>
    <row r="51" spans="1:15" ht="17">
      <c r="A51" s="13">
        <v>1930</v>
      </c>
      <c r="B51" s="13">
        <v>37.700000000000003</v>
      </c>
      <c r="C51" s="13">
        <v>100.2</v>
      </c>
      <c r="D51" s="13">
        <v>98.4</v>
      </c>
      <c r="E51" s="13">
        <v>107.5</v>
      </c>
      <c r="F51" s="13">
        <v>99.1</v>
      </c>
      <c r="G51" s="13">
        <v>252.3</v>
      </c>
      <c r="H51" s="13">
        <v>230.9</v>
      </c>
      <c r="I51" s="13">
        <v>51.3</v>
      </c>
      <c r="J51" s="13">
        <v>83.1</v>
      </c>
      <c r="K51" s="13">
        <v>132</v>
      </c>
      <c r="L51" s="13">
        <v>122</v>
      </c>
      <c r="M51" s="13">
        <v>35.9</v>
      </c>
      <c r="N51" s="13">
        <v>1350.4</v>
      </c>
      <c r="O51" s="11">
        <f t="shared" si="0"/>
        <v>236.3</v>
      </c>
    </row>
    <row r="52" spans="1:15" ht="17">
      <c r="A52" s="13">
        <v>1931</v>
      </c>
      <c r="B52" s="13">
        <v>73.5</v>
      </c>
      <c r="C52" s="13">
        <v>92.1</v>
      </c>
      <c r="D52" s="13">
        <v>81.7</v>
      </c>
      <c r="E52" s="13">
        <v>175</v>
      </c>
      <c r="F52" s="13">
        <v>142.1</v>
      </c>
      <c r="G52" s="13">
        <v>206</v>
      </c>
      <c r="H52" s="13">
        <v>243.8</v>
      </c>
      <c r="I52" s="13">
        <v>58.2</v>
      </c>
      <c r="J52" s="13">
        <v>112.2</v>
      </c>
      <c r="K52" s="13">
        <v>175.7</v>
      </c>
      <c r="L52" s="13">
        <v>92</v>
      </c>
      <c r="M52" s="13">
        <v>90.5</v>
      </c>
      <c r="N52" s="13">
        <v>1542.8</v>
      </c>
      <c r="O52" s="11">
        <f t="shared" si="0"/>
        <v>247.3</v>
      </c>
    </row>
    <row r="53" spans="1:15" ht="17">
      <c r="A53" s="13">
        <v>1932</v>
      </c>
      <c r="B53" s="13">
        <v>19.399999999999999</v>
      </c>
      <c r="C53" s="13">
        <v>29.1</v>
      </c>
      <c r="D53" s="13">
        <v>74.3</v>
      </c>
      <c r="E53" s="13">
        <v>164.6</v>
      </c>
      <c r="F53" s="13">
        <v>108.8</v>
      </c>
      <c r="G53" s="13">
        <v>181.5</v>
      </c>
      <c r="H53" s="13">
        <v>343</v>
      </c>
      <c r="I53" s="13">
        <v>171.8</v>
      </c>
      <c r="J53" s="13">
        <v>216.2</v>
      </c>
      <c r="K53" s="13">
        <v>30.2</v>
      </c>
      <c r="L53" s="13">
        <v>133.6</v>
      </c>
      <c r="M53" s="13">
        <v>68</v>
      </c>
      <c r="N53" s="13">
        <v>1540.5</v>
      </c>
      <c r="O53" s="11">
        <f t="shared" si="0"/>
        <v>122.8</v>
      </c>
    </row>
    <row r="54" spans="1:15" ht="17">
      <c r="A54" s="13">
        <v>1933</v>
      </c>
      <c r="B54" s="13">
        <v>51.1</v>
      </c>
      <c r="C54" s="13">
        <v>27.8</v>
      </c>
      <c r="D54" s="13">
        <v>158.30000000000001</v>
      </c>
      <c r="E54" s="13">
        <v>153.4</v>
      </c>
      <c r="F54" s="13">
        <v>173.2</v>
      </c>
      <c r="G54" s="13">
        <v>91.5</v>
      </c>
      <c r="H54" s="13">
        <v>144.69999999999999</v>
      </c>
      <c r="I54" s="13">
        <v>136.4</v>
      </c>
      <c r="J54" s="13">
        <v>64.3</v>
      </c>
      <c r="K54" s="13">
        <v>156.30000000000001</v>
      </c>
      <c r="L54" s="13">
        <v>120.1</v>
      </c>
      <c r="M54" s="13">
        <v>55.7</v>
      </c>
      <c r="N54" s="13">
        <v>1332.8</v>
      </c>
      <c r="O54" s="11">
        <f t="shared" si="0"/>
        <v>237.20000000000002</v>
      </c>
    </row>
    <row r="55" spans="1:15" ht="17">
      <c r="A55" s="13">
        <v>1934</v>
      </c>
      <c r="B55" s="13">
        <v>26.7</v>
      </c>
      <c r="C55" s="13">
        <v>37.799999999999997</v>
      </c>
      <c r="D55" s="13">
        <v>74</v>
      </c>
      <c r="E55" s="13">
        <v>138.30000000000001</v>
      </c>
      <c r="F55" s="13">
        <v>50.9</v>
      </c>
      <c r="G55" s="13">
        <v>222.2</v>
      </c>
      <c r="H55" s="13">
        <v>181.5</v>
      </c>
      <c r="I55" s="13">
        <v>55.1</v>
      </c>
      <c r="J55" s="13">
        <v>203.8</v>
      </c>
      <c r="K55" s="13">
        <v>107.1</v>
      </c>
      <c r="L55" s="13">
        <v>118.7</v>
      </c>
      <c r="M55" s="13">
        <v>50.2</v>
      </c>
      <c r="N55" s="13">
        <v>1266.3</v>
      </c>
      <c r="O55" s="11">
        <f t="shared" si="0"/>
        <v>138.5</v>
      </c>
    </row>
    <row r="56" spans="1:15" ht="17">
      <c r="A56" s="13">
        <v>1935</v>
      </c>
      <c r="B56" s="13">
        <v>35.1</v>
      </c>
      <c r="C56" s="13">
        <v>93.6</v>
      </c>
      <c r="D56" s="13">
        <v>49.7</v>
      </c>
      <c r="E56" s="13">
        <v>90.4</v>
      </c>
      <c r="F56" s="13">
        <v>92.5</v>
      </c>
      <c r="G56" s="13">
        <v>549.6</v>
      </c>
      <c r="H56" s="13">
        <v>80.2</v>
      </c>
      <c r="I56" s="13">
        <v>376.5</v>
      </c>
      <c r="J56" s="13">
        <v>324.60000000000002</v>
      </c>
      <c r="K56" s="13">
        <v>60.8</v>
      </c>
      <c r="L56" s="13">
        <v>96.9</v>
      </c>
      <c r="M56" s="13">
        <v>85.5</v>
      </c>
      <c r="N56" s="13">
        <v>1935.4</v>
      </c>
      <c r="O56" s="11">
        <f t="shared" si="0"/>
        <v>178.39999999999998</v>
      </c>
    </row>
    <row r="57" spans="1:15" ht="17">
      <c r="A57" s="13">
        <v>1936</v>
      </c>
      <c r="B57" s="13">
        <v>23</v>
      </c>
      <c r="C57" s="13">
        <v>72</v>
      </c>
      <c r="D57" s="13">
        <v>48.8</v>
      </c>
      <c r="E57" s="13">
        <v>315.7</v>
      </c>
      <c r="F57" s="13">
        <v>165.6</v>
      </c>
      <c r="G57" s="13">
        <v>102.8</v>
      </c>
      <c r="H57" s="13">
        <v>203</v>
      </c>
      <c r="I57" s="13">
        <v>94.4</v>
      </c>
      <c r="J57" s="13">
        <v>172</v>
      </c>
      <c r="K57" s="13">
        <v>175.8</v>
      </c>
      <c r="L57" s="13">
        <v>44.5</v>
      </c>
      <c r="M57" s="13">
        <v>53.6</v>
      </c>
      <c r="N57" s="13">
        <v>1471.2</v>
      </c>
      <c r="O57" s="11">
        <f t="shared" si="0"/>
        <v>143.80000000000001</v>
      </c>
    </row>
    <row r="58" spans="1:15" ht="17">
      <c r="A58" s="13">
        <v>1937</v>
      </c>
      <c r="B58" s="13">
        <v>63.3</v>
      </c>
      <c r="C58" s="13">
        <v>71.599999999999994</v>
      </c>
      <c r="D58" s="13">
        <v>134.4</v>
      </c>
      <c r="E58" s="13">
        <v>86.8</v>
      </c>
      <c r="F58" s="13">
        <v>99.7</v>
      </c>
      <c r="G58" s="13">
        <v>301.10000000000002</v>
      </c>
      <c r="H58" s="13">
        <v>139.80000000000001</v>
      </c>
      <c r="I58" s="13">
        <v>50.7</v>
      </c>
      <c r="J58" s="13">
        <v>141.4</v>
      </c>
      <c r="K58" s="13">
        <v>111.5</v>
      </c>
      <c r="L58" s="13">
        <v>167.8</v>
      </c>
      <c r="M58" s="13">
        <v>36.299999999999997</v>
      </c>
      <c r="N58" s="13">
        <v>1404.4</v>
      </c>
      <c r="O58" s="11">
        <f t="shared" si="0"/>
        <v>269.29999999999995</v>
      </c>
    </row>
    <row r="59" spans="1:15" ht="17">
      <c r="A59" s="13">
        <v>1938</v>
      </c>
      <c r="B59" s="13">
        <v>65</v>
      </c>
      <c r="C59" s="13">
        <v>31.8</v>
      </c>
      <c r="D59" s="13">
        <v>101</v>
      </c>
      <c r="E59" s="13">
        <v>98.5</v>
      </c>
      <c r="F59" s="13">
        <v>154.69999999999999</v>
      </c>
      <c r="G59" s="13">
        <v>242.9</v>
      </c>
      <c r="H59" s="13">
        <v>361.1</v>
      </c>
      <c r="I59" s="13">
        <v>249.2</v>
      </c>
      <c r="J59" s="13">
        <v>123.1</v>
      </c>
      <c r="K59" s="13">
        <v>202.3</v>
      </c>
      <c r="L59" s="13">
        <v>36.9</v>
      </c>
      <c r="M59" s="13">
        <v>20.2</v>
      </c>
      <c r="N59" s="13">
        <v>1686.7</v>
      </c>
      <c r="O59" s="11">
        <f t="shared" si="0"/>
        <v>197.8</v>
      </c>
    </row>
    <row r="60" spans="1:15" ht="17">
      <c r="A60" s="13">
        <v>1939</v>
      </c>
      <c r="B60" s="13">
        <v>55.9</v>
      </c>
      <c r="C60" s="13">
        <v>36.700000000000003</v>
      </c>
      <c r="D60" s="13">
        <v>137.19999999999999</v>
      </c>
      <c r="E60" s="13">
        <v>117</v>
      </c>
      <c r="F60" s="13">
        <v>40.4</v>
      </c>
      <c r="G60" s="13">
        <v>126.1</v>
      </c>
      <c r="H60" s="13">
        <v>28.8</v>
      </c>
      <c r="I60" s="13">
        <v>111</v>
      </c>
      <c r="J60" s="13">
        <v>155.80000000000001</v>
      </c>
      <c r="K60" s="13">
        <v>115.5</v>
      </c>
      <c r="L60" s="13">
        <v>74.5</v>
      </c>
      <c r="M60" s="13">
        <v>3.3</v>
      </c>
      <c r="N60" s="13">
        <v>1002.2</v>
      </c>
      <c r="O60" s="11">
        <f t="shared" si="0"/>
        <v>229.79999999999998</v>
      </c>
    </row>
    <row r="61" spans="1:15" ht="17">
      <c r="A61" s="13">
        <v>1940</v>
      </c>
      <c r="B61" s="13">
        <v>6.8</v>
      </c>
      <c r="C61" s="13">
        <v>104.1</v>
      </c>
      <c r="D61" s="13">
        <v>73.2</v>
      </c>
      <c r="E61" s="13">
        <v>128.30000000000001</v>
      </c>
      <c r="F61" s="13">
        <v>35.4</v>
      </c>
      <c r="G61" s="13">
        <v>268.8</v>
      </c>
      <c r="H61" s="13">
        <v>140.6</v>
      </c>
      <c r="I61" s="13">
        <v>146.19999999999999</v>
      </c>
      <c r="J61" s="13">
        <v>26.3</v>
      </c>
      <c r="K61" s="13">
        <v>104</v>
      </c>
      <c r="L61" s="13">
        <v>33.700000000000003</v>
      </c>
      <c r="M61" s="13">
        <v>45.6</v>
      </c>
      <c r="N61" s="13">
        <v>1113</v>
      </c>
      <c r="O61" s="11">
        <f t="shared" si="0"/>
        <v>184.1</v>
      </c>
    </row>
    <row r="62" spans="1:15" ht="17">
      <c r="A62" s="13">
        <v>1941</v>
      </c>
      <c r="B62" s="13">
        <v>57.1</v>
      </c>
      <c r="C62" s="13">
        <v>73.8</v>
      </c>
      <c r="D62" s="13">
        <v>99.4</v>
      </c>
      <c r="E62" s="13">
        <v>72.5</v>
      </c>
      <c r="F62" s="13">
        <v>292.8</v>
      </c>
      <c r="G62" s="13">
        <v>401.7</v>
      </c>
      <c r="H62" s="13">
        <v>178.9</v>
      </c>
      <c r="I62" s="13">
        <v>166</v>
      </c>
      <c r="J62" s="13">
        <v>332.6</v>
      </c>
      <c r="K62" s="13">
        <v>90.7</v>
      </c>
      <c r="L62" s="13">
        <v>82.7</v>
      </c>
      <c r="M62" s="13">
        <v>72.099999999999994</v>
      </c>
      <c r="N62" s="13">
        <v>1920.3</v>
      </c>
      <c r="O62" s="11">
        <f t="shared" si="0"/>
        <v>230.3</v>
      </c>
    </row>
    <row r="63" spans="1:15" ht="17">
      <c r="A63" s="13">
        <v>1942</v>
      </c>
      <c r="B63" s="13">
        <v>10.6</v>
      </c>
      <c r="C63" s="13">
        <v>57.1</v>
      </c>
      <c r="D63" s="13">
        <v>145.30000000000001</v>
      </c>
      <c r="E63" s="13">
        <v>131.30000000000001</v>
      </c>
      <c r="F63" s="13">
        <v>86.2</v>
      </c>
      <c r="G63" s="13">
        <v>333.8</v>
      </c>
      <c r="H63" s="13">
        <v>13.6</v>
      </c>
      <c r="I63" s="13">
        <v>170</v>
      </c>
      <c r="J63" s="13">
        <v>260.8</v>
      </c>
      <c r="K63" s="13">
        <v>77.7</v>
      </c>
      <c r="L63" s="13">
        <v>32.6</v>
      </c>
      <c r="M63" s="13">
        <v>9.3000000000000007</v>
      </c>
      <c r="N63" s="13">
        <v>1328.3</v>
      </c>
      <c r="O63" s="11">
        <f t="shared" si="0"/>
        <v>213</v>
      </c>
    </row>
    <row r="64" spans="1:15" ht="17">
      <c r="A64" s="13">
        <v>1943</v>
      </c>
      <c r="B64" s="13">
        <v>34.799999999999997</v>
      </c>
      <c r="C64" s="13">
        <v>48.8</v>
      </c>
      <c r="D64" s="13">
        <v>62.5</v>
      </c>
      <c r="E64" s="13">
        <v>125.7</v>
      </c>
      <c r="F64" s="13">
        <v>104.5</v>
      </c>
      <c r="G64" s="13">
        <v>154</v>
      </c>
      <c r="H64" s="13">
        <v>345.2</v>
      </c>
      <c r="I64" s="13">
        <v>121.2</v>
      </c>
      <c r="J64" s="13">
        <v>71.599999999999994</v>
      </c>
      <c r="K64" s="13">
        <v>123.2</v>
      </c>
      <c r="L64" s="13">
        <v>35.9</v>
      </c>
      <c r="M64" s="13">
        <v>47.4</v>
      </c>
      <c r="N64" s="13">
        <v>1274.8</v>
      </c>
      <c r="O64" s="11">
        <f t="shared" si="0"/>
        <v>146.1</v>
      </c>
    </row>
    <row r="65" spans="1:15" ht="17">
      <c r="A65" s="13">
        <v>1944</v>
      </c>
      <c r="B65" s="13">
        <v>30.6</v>
      </c>
      <c r="C65" s="13">
        <v>47</v>
      </c>
      <c r="D65" s="13">
        <v>79.7</v>
      </c>
      <c r="E65" s="13">
        <v>127.8</v>
      </c>
      <c r="F65" s="13">
        <v>108.7</v>
      </c>
      <c r="G65" s="13">
        <v>78.8</v>
      </c>
      <c r="H65" s="13">
        <v>69.2</v>
      </c>
      <c r="I65" s="13">
        <v>160.1</v>
      </c>
      <c r="J65" s="13">
        <v>132.19999999999999</v>
      </c>
      <c r="K65" s="13">
        <v>166.9</v>
      </c>
      <c r="L65" s="13">
        <v>125.8</v>
      </c>
      <c r="M65" s="13">
        <v>30.2</v>
      </c>
      <c r="N65" s="13">
        <v>1157</v>
      </c>
      <c r="O65" s="11">
        <f t="shared" si="0"/>
        <v>157.30000000000001</v>
      </c>
    </row>
    <row r="66" spans="1:15" ht="17">
      <c r="A66" s="13">
        <v>1945</v>
      </c>
      <c r="B66" s="13">
        <v>3.6</v>
      </c>
      <c r="C66" s="13">
        <v>46.5</v>
      </c>
      <c r="D66" s="13">
        <v>126</v>
      </c>
      <c r="E66" s="13">
        <v>67.599999999999994</v>
      </c>
      <c r="F66" s="13">
        <v>126.5</v>
      </c>
      <c r="G66" s="13">
        <v>252</v>
      </c>
      <c r="H66" s="13">
        <v>213.4</v>
      </c>
      <c r="I66" s="13">
        <v>98.6</v>
      </c>
      <c r="J66" s="13">
        <v>296.89999999999998</v>
      </c>
      <c r="K66" s="13">
        <v>335.8</v>
      </c>
      <c r="L66" s="13">
        <v>82.1</v>
      </c>
      <c r="M66" s="13">
        <v>53.7</v>
      </c>
      <c r="N66" s="13">
        <v>1702.7</v>
      </c>
      <c r="O66" s="11">
        <f t="shared" si="0"/>
        <v>176.1</v>
      </c>
    </row>
    <row r="67" spans="1:15" ht="17">
      <c r="A67" s="13">
        <v>1946</v>
      </c>
      <c r="B67" s="13">
        <v>43.3</v>
      </c>
      <c r="C67" s="13">
        <v>54.3</v>
      </c>
      <c r="D67" s="13">
        <v>129</v>
      </c>
      <c r="E67" s="13">
        <v>205.2</v>
      </c>
      <c r="F67" s="13">
        <v>238.4</v>
      </c>
      <c r="G67" s="13">
        <v>205.9</v>
      </c>
      <c r="H67" s="13">
        <v>176.3</v>
      </c>
      <c r="I67" s="13">
        <v>114.9</v>
      </c>
      <c r="J67" s="13">
        <v>178.6</v>
      </c>
      <c r="K67" s="13">
        <v>185.5</v>
      </c>
      <c r="L67" s="13">
        <v>94.5</v>
      </c>
      <c r="M67" s="13">
        <v>74.400000000000006</v>
      </c>
      <c r="N67" s="13">
        <v>1700.3</v>
      </c>
      <c r="O67" s="11">
        <f t="shared" ref="O67:O130" si="1">SUM(B67:D67)</f>
        <v>226.6</v>
      </c>
    </row>
    <row r="68" spans="1:15" ht="17">
      <c r="A68" s="13">
        <v>1947</v>
      </c>
      <c r="B68" s="13">
        <v>73</v>
      </c>
      <c r="C68" s="13">
        <v>31.7</v>
      </c>
      <c r="D68" s="13">
        <v>65</v>
      </c>
      <c r="E68" s="13">
        <v>74.3</v>
      </c>
      <c r="F68" s="13">
        <v>205.9</v>
      </c>
      <c r="G68" s="13">
        <v>144.9</v>
      </c>
      <c r="H68" s="13">
        <v>179.3</v>
      </c>
      <c r="I68" s="13">
        <v>54.4</v>
      </c>
      <c r="J68" s="13">
        <v>240.6</v>
      </c>
      <c r="K68" s="13">
        <v>69.5</v>
      </c>
      <c r="L68" s="13">
        <v>22.4</v>
      </c>
      <c r="M68" s="13">
        <v>62.2</v>
      </c>
      <c r="N68" s="13">
        <v>1223.2</v>
      </c>
      <c r="O68" s="11">
        <f t="shared" si="1"/>
        <v>169.7</v>
      </c>
    </row>
    <row r="69" spans="1:15" ht="17">
      <c r="A69" s="13">
        <v>1948</v>
      </c>
      <c r="B69" s="13">
        <v>36.299999999999997</v>
      </c>
      <c r="C69" s="13">
        <v>43.9</v>
      </c>
      <c r="D69" s="13">
        <v>130.30000000000001</v>
      </c>
      <c r="E69" s="13">
        <v>136.6</v>
      </c>
      <c r="F69" s="13">
        <v>57.2</v>
      </c>
      <c r="G69" s="13">
        <v>104.2</v>
      </c>
      <c r="H69" s="13">
        <v>158.4</v>
      </c>
      <c r="I69" s="13">
        <v>163.9</v>
      </c>
      <c r="J69" s="13">
        <v>294.2</v>
      </c>
      <c r="K69" s="13">
        <v>44.9</v>
      </c>
      <c r="L69" s="13">
        <v>141.1</v>
      </c>
      <c r="M69" s="13">
        <v>68.8</v>
      </c>
      <c r="N69" s="13">
        <v>1379.8</v>
      </c>
      <c r="O69" s="11">
        <f t="shared" si="1"/>
        <v>210.5</v>
      </c>
    </row>
    <row r="70" spans="1:15" ht="17">
      <c r="A70" s="13">
        <v>1949</v>
      </c>
      <c r="B70" s="13">
        <v>57.2</v>
      </c>
      <c r="C70" s="13">
        <v>85.5</v>
      </c>
      <c r="D70" s="13">
        <v>128.6</v>
      </c>
      <c r="E70" s="13">
        <v>86.7</v>
      </c>
      <c r="F70" s="13">
        <v>166.6</v>
      </c>
      <c r="G70" s="13">
        <v>347.5</v>
      </c>
      <c r="H70" s="13">
        <v>322.60000000000002</v>
      </c>
      <c r="I70" s="13">
        <v>75.3</v>
      </c>
      <c r="J70" s="13">
        <v>209.1</v>
      </c>
      <c r="K70" s="13">
        <v>181.9</v>
      </c>
      <c r="L70" s="13">
        <v>101.4</v>
      </c>
      <c r="M70" s="13">
        <v>106.1</v>
      </c>
      <c r="N70" s="13">
        <v>1868.5</v>
      </c>
      <c r="O70" s="11">
        <f t="shared" si="1"/>
        <v>271.29999999999995</v>
      </c>
    </row>
    <row r="71" spans="1:15" ht="17">
      <c r="A71" s="13">
        <v>1950</v>
      </c>
      <c r="B71" s="13">
        <v>137.69999999999999</v>
      </c>
      <c r="C71" s="13">
        <v>88</v>
      </c>
      <c r="D71" s="13">
        <v>177</v>
      </c>
      <c r="E71" s="13">
        <v>141.30000000000001</v>
      </c>
      <c r="F71" s="13">
        <v>169.6</v>
      </c>
      <c r="G71" s="13">
        <v>273.10000000000002</v>
      </c>
      <c r="H71" s="13">
        <v>135.5</v>
      </c>
      <c r="I71" s="13">
        <v>83.6</v>
      </c>
      <c r="J71" s="13">
        <v>157</v>
      </c>
      <c r="K71" s="13">
        <v>142</v>
      </c>
      <c r="L71" s="13">
        <v>92.9</v>
      </c>
      <c r="M71" s="13">
        <v>84.3</v>
      </c>
      <c r="N71" s="13">
        <v>1682</v>
      </c>
      <c r="O71" s="11">
        <f t="shared" si="1"/>
        <v>402.7</v>
      </c>
    </row>
    <row r="72" spans="1:15" ht="17">
      <c r="A72" s="13">
        <v>1951</v>
      </c>
      <c r="B72" s="13">
        <v>46.5</v>
      </c>
      <c r="C72" s="13">
        <v>79.099999999999994</v>
      </c>
      <c r="D72" s="13">
        <v>103.4</v>
      </c>
      <c r="E72" s="13">
        <v>168.5</v>
      </c>
      <c r="F72" s="13">
        <v>118.7</v>
      </c>
      <c r="G72" s="13">
        <v>141</v>
      </c>
      <c r="H72" s="13">
        <v>488.2</v>
      </c>
      <c r="I72" s="13">
        <v>41</v>
      </c>
      <c r="J72" s="13">
        <v>121.2</v>
      </c>
      <c r="K72" s="13">
        <v>83.8</v>
      </c>
      <c r="L72" s="13">
        <v>110</v>
      </c>
      <c r="M72" s="13">
        <v>53.7</v>
      </c>
      <c r="N72" s="13">
        <v>1555.1</v>
      </c>
      <c r="O72" s="11">
        <f t="shared" si="1"/>
        <v>229</v>
      </c>
    </row>
    <row r="73" spans="1:15" ht="17">
      <c r="A73" s="13">
        <v>1952</v>
      </c>
      <c r="B73" s="13">
        <v>75.599999999999994</v>
      </c>
      <c r="C73" s="13">
        <v>80.2</v>
      </c>
      <c r="D73" s="13">
        <v>166.7</v>
      </c>
      <c r="E73" s="13">
        <v>210.1</v>
      </c>
      <c r="F73" s="13">
        <v>163.9</v>
      </c>
      <c r="G73" s="13">
        <v>240.7</v>
      </c>
      <c r="H73" s="13">
        <v>426.2</v>
      </c>
      <c r="I73" s="13">
        <v>131.30000000000001</v>
      </c>
      <c r="J73" s="13">
        <v>149.9</v>
      </c>
      <c r="K73" s="13">
        <v>104.9</v>
      </c>
      <c r="L73" s="13">
        <v>80.8</v>
      </c>
      <c r="M73" s="13">
        <v>21.3</v>
      </c>
      <c r="N73" s="13">
        <v>1851.6</v>
      </c>
      <c r="O73" s="11">
        <f t="shared" si="1"/>
        <v>322.5</v>
      </c>
    </row>
    <row r="74" spans="1:15" ht="17">
      <c r="A74" s="13">
        <v>1953</v>
      </c>
      <c r="B74" s="13">
        <v>48.8</v>
      </c>
      <c r="C74" s="13">
        <v>80.5</v>
      </c>
      <c r="D74" s="13">
        <v>133</v>
      </c>
      <c r="E74" s="13">
        <v>66.099999999999994</v>
      </c>
      <c r="F74" s="13">
        <v>232.9</v>
      </c>
      <c r="G74" s="13">
        <v>378.4</v>
      </c>
      <c r="H74" s="13">
        <v>392.3</v>
      </c>
      <c r="I74" s="13">
        <v>164.3</v>
      </c>
      <c r="J74" s="13">
        <v>396.3</v>
      </c>
      <c r="K74" s="13">
        <v>56.5</v>
      </c>
      <c r="L74" s="13">
        <v>37.5</v>
      </c>
      <c r="M74" s="13">
        <v>51.7</v>
      </c>
      <c r="N74" s="13">
        <v>2038.3</v>
      </c>
      <c r="O74" s="11">
        <f t="shared" si="1"/>
        <v>262.3</v>
      </c>
    </row>
    <row r="75" spans="1:15" ht="17">
      <c r="A75" s="13">
        <v>1954</v>
      </c>
      <c r="B75" s="13">
        <v>102.8</v>
      </c>
      <c r="C75" s="13">
        <v>60.1</v>
      </c>
      <c r="D75" s="13">
        <v>81.7</v>
      </c>
      <c r="E75" s="13">
        <v>136.1</v>
      </c>
      <c r="F75" s="13">
        <v>206.5</v>
      </c>
      <c r="G75" s="13">
        <v>513.6</v>
      </c>
      <c r="H75" s="13">
        <v>251.9</v>
      </c>
      <c r="I75" s="13">
        <v>88</v>
      </c>
      <c r="J75" s="13">
        <v>236.6</v>
      </c>
      <c r="K75" s="13">
        <v>48.2</v>
      </c>
      <c r="L75" s="13">
        <v>62.3</v>
      </c>
      <c r="M75" s="13">
        <v>54.1</v>
      </c>
      <c r="N75" s="13">
        <v>1841.9</v>
      </c>
      <c r="O75" s="11">
        <f t="shared" si="1"/>
        <v>244.60000000000002</v>
      </c>
    </row>
    <row r="76" spans="1:15" ht="17">
      <c r="A76" s="13">
        <v>1955</v>
      </c>
      <c r="B76" s="13">
        <v>60.4</v>
      </c>
      <c r="C76" s="13">
        <v>104.4</v>
      </c>
      <c r="D76" s="13">
        <v>173.7</v>
      </c>
      <c r="E76" s="13">
        <v>188.2</v>
      </c>
      <c r="F76" s="13">
        <v>130.1</v>
      </c>
      <c r="G76" s="13">
        <v>174.9</v>
      </c>
      <c r="H76" s="13">
        <v>202</v>
      </c>
      <c r="I76" s="13">
        <v>146.5</v>
      </c>
      <c r="J76" s="13">
        <v>124.9</v>
      </c>
      <c r="K76" s="13">
        <v>129.80000000000001</v>
      </c>
      <c r="L76" s="13">
        <v>88.6</v>
      </c>
      <c r="M76" s="13">
        <v>23.7</v>
      </c>
      <c r="N76" s="13">
        <v>1547.2</v>
      </c>
      <c r="O76" s="11">
        <f t="shared" si="1"/>
        <v>338.5</v>
      </c>
    </row>
    <row r="77" spans="1:15" ht="17">
      <c r="A77" s="13">
        <v>1956</v>
      </c>
      <c r="B77" s="13">
        <v>33.9</v>
      </c>
      <c r="C77" s="13">
        <v>59.6</v>
      </c>
      <c r="D77" s="13">
        <v>198.5</v>
      </c>
      <c r="E77" s="13">
        <v>171.1</v>
      </c>
      <c r="F77" s="13">
        <v>236.5</v>
      </c>
      <c r="G77" s="13">
        <v>250.8</v>
      </c>
      <c r="H77" s="13">
        <v>159</v>
      </c>
      <c r="I77" s="13">
        <v>293.8</v>
      </c>
      <c r="J77" s="13">
        <v>230.7</v>
      </c>
      <c r="K77" s="13">
        <v>123.4</v>
      </c>
      <c r="L77" s="13">
        <v>65.5</v>
      </c>
      <c r="M77" s="13">
        <v>5.4</v>
      </c>
      <c r="N77" s="13">
        <v>1828.2</v>
      </c>
      <c r="O77" s="11">
        <f t="shared" si="1"/>
        <v>292</v>
      </c>
    </row>
    <row r="78" spans="1:15" ht="17">
      <c r="A78" s="13">
        <v>1957</v>
      </c>
      <c r="B78" s="13">
        <v>55.9</v>
      </c>
      <c r="C78" s="13">
        <v>55.5</v>
      </c>
      <c r="D78" s="13">
        <v>69.900000000000006</v>
      </c>
      <c r="E78" s="13">
        <v>150.19999999999999</v>
      </c>
      <c r="F78" s="13">
        <v>125.2</v>
      </c>
      <c r="G78" s="13">
        <v>251.1</v>
      </c>
      <c r="H78" s="13">
        <v>335.9</v>
      </c>
      <c r="I78" s="13">
        <v>172.9</v>
      </c>
      <c r="J78" s="13">
        <v>308.8</v>
      </c>
      <c r="K78" s="13">
        <v>46.7</v>
      </c>
      <c r="L78" s="13">
        <v>41.8</v>
      </c>
      <c r="M78" s="13">
        <v>66.8</v>
      </c>
      <c r="N78" s="13">
        <v>1680.7</v>
      </c>
      <c r="O78" s="11">
        <f t="shared" si="1"/>
        <v>181.3</v>
      </c>
    </row>
    <row r="79" spans="1:15" ht="17">
      <c r="A79" s="13">
        <v>1958</v>
      </c>
      <c r="B79" s="13">
        <v>84.3</v>
      </c>
      <c r="C79" s="13">
        <v>77.2</v>
      </c>
      <c r="D79" s="13">
        <v>63.4</v>
      </c>
      <c r="E79" s="13">
        <v>164.8</v>
      </c>
      <c r="F79" s="13">
        <v>103.1</v>
      </c>
      <c r="G79" s="13">
        <v>210</v>
      </c>
      <c r="H79" s="13">
        <v>241.1</v>
      </c>
      <c r="I79" s="13">
        <v>192.4</v>
      </c>
      <c r="J79" s="13">
        <v>339.2</v>
      </c>
      <c r="K79" s="13">
        <v>256.10000000000002</v>
      </c>
      <c r="L79" s="13">
        <v>78.2</v>
      </c>
      <c r="M79" s="13">
        <v>81.8</v>
      </c>
      <c r="N79" s="13">
        <v>1891.6</v>
      </c>
      <c r="O79" s="11">
        <f t="shared" si="1"/>
        <v>224.9</v>
      </c>
    </row>
    <row r="80" spans="1:15" ht="17">
      <c r="A80" s="13">
        <v>1959</v>
      </c>
      <c r="B80" s="13">
        <v>82.3</v>
      </c>
      <c r="C80" s="13">
        <v>164.8</v>
      </c>
      <c r="D80" s="13">
        <v>98.3</v>
      </c>
      <c r="E80" s="13">
        <v>180.7</v>
      </c>
      <c r="F80" s="13">
        <v>144.80000000000001</v>
      </c>
      <c r="G80" s="13">
        <v>88.4</v>
      </c>
      <c r="H80" s="13">
        <v>193.4</v>
      </c>
      <c r="I80" s="13">
        <v>452.3</v>
      </c>
      <c r="J80" s="13">
        <v>268.8</v>
      </c>
      <c r="K80" s="13">
        <v>111.9</v>
      </c>
      <c r="L80" s="13">
        <v>100.9</v>
      </c>
      <c r="M80" s="13">
        <v>97.6</v>
      </c>
      <c r="N80" s="13">
        <v>1984.2</v>
      </c>
      <c r="O80" s="11">
        <f t="shared" si="1"/>
        <v>345.40000000000003</v>
      </c>
    </row>
    <row r="81" spans="1:15" ht="17">
      <c r="A81" s="13">
        <v>1960</v>
      </c>
      <c r="B81" s="13">
        <v>40.5</v>
      </c>
      <c r="C81" s="13">
        <v>27.1</v>
      </c>
      <c r="D81" s="13">
        <v>70.7</v>
      </c>
      <c r="E81" s="13">
        <v>148.80000000000001</v>
      </c>
      <c r="F81" s="13">
        <v>198.8</v>
      </c>
      <c r="G81" s="13">
        <v>146.19999999999999</v>
      </c>
      <c r="H81" s="13">
        <v>192.6</v>
      </c>
      <c r="I81" s="13">
        <v>460.1</v>
      </c>
      <c r="J81" s="13">
        <v>156.6</v>
      </c>
      <c r="K81" s="13">
        <v>110.7</v>
      </c>
      <c r="L81" s="13">
        <v>99.2</v>
      </c>
      <c r="M81" s="13">
        <v>31.2</v>
      </c>
      <c r="N81" s="13">
        <v>1682.5</v>
      </c>
      <c r="O81" s="11">
        <f t="shared" si="1"/>
        <v>138.30000000000001</v>
      </c>
    </row>
    <row r="82" spans="1:15" ht="17">
      <c r="A82" s="13">
        <v>1961</v>
      </c>
      <c r="B82" s="13">
        <v>60.1</v>
      </c>
      <c r="C82" s="13">
        <v>30</v>
      </c>
      <c r="D82" s="13">
        <v>93.4</v>
      </c>
      <c r="E82" s="13">
        <v>176.4</v>
      </c>
      <c r="F82" s="13">
        <v>159.30000000000001</v>
      </c>
      <c r="G82" s="13">
        <v>498.2</v>
      </c>
      <c r="H82" s="13">
        <v>218.3</v>
      </c>
      <c r="I82" s="13">
        <v>107.2</v>
      </c>
      <c r="J82" s="13">
        <v>84.9</v>
      </c>
      <c r="K82" s="13">
        <v>331.9</v>
      </c>
      <c r="L82" s="13">
        <v>51</v>
      </c>
      <c r="M82" s="13">
        <v>29.4</v>
      </c>
      <c r="N82" s="13">
        <v>1840.1</v>
      </c>
      <c r="O82" s="11">
        <f t="shared" si="1"/>
        <v>183.5</v>
      </c>
    </row>
    <row r="83" spans="1:15" ht="17">
      <c r="A83" s="13">
        <v>1962</v>
      </c>
      <c r="B83" s="13">
        <v>55.5</v>
      </c>
      <c r="C83" s="13">
        <v>14.2</v>
      </c>
      <c r="D83" s="13">
        <v>31.7</v>
      </c>
      <c r="E83" s="13">
        <v>178.7</v>
      </c>
      <c r="F83" s="13">
        <v>144.9</v>
      </c>
      <c r="G83" s="13">
        <v>370.1</v>
      </c>
      <c r="H83" s="13">
        <v>216.4</v>
      </c>
      <c r="I83" s="13">
        <v>158</v>
      </c>
      <c r="J83" s="13">
        <v>49.5</v>
      </c>
      <c r="K83" s="13">
        <v>58.4</v>
      </c>
      <c r="L83" s="13">
        <v>55.4</v>
      </c>
      <c r="M83" s="13">
        <v>53.5</v>
      </c>
      <c r="N83" s="13">
        <v>1386.3</v>
      </c>
      <c r="O83" s="11">
        <f t="shared" si="1"/>
        <v>101.4</v>
      </c>
    </row>
    <row r="84" spans="1:15" ht="17">
      <c r="A84" s="13">
        <v>1963</v>
      </c>
      <c r="B84" s="13">
        <v>45.3</v>
      </c>
      <c r="C84" s="13">
        <v>45.7</v>
      </c>
      <c r="D84" s="13">
        <v>102.8</v>
      </c>
      <c r="E84" s="13">
        <v>157.6</v>
      </c>
      <c r="F84" s="13">
        <v>322.2</v>
      </c>
      <c r="G84" s="13">
        <v>287.3</v>
      </c>
      <c r="H84" s="13">
        <v>185.1</v>
      </c>
      <c r="I84" s="13">
        <v>236.3</v>
      </c>
      <c r="J84" s="13">
        <v>81</v>
      </c>
      <c r="K84" s="13">
        <v>102.1</v>
      </c>
      <c r="L84" s="13">
        <v>41.8</v>
      </c>
      <c r="M84" s="13">
        <v>18.899999999999999</v>
      </c>
      <c r="N84" s="13">
        <v>1626.1</v>
      </c>
      <c r="O84" s="11">
        <f t="shared" si="1"/>
        <v>193.8</v>
      </c>
    </row>
    <row r="85" spans="1:15" ht="17">
      <c r="A85" s="13">
        <v>1964</v>
      </c>
      <c r="B85" s="13">
        <v>89.5</v>
      </c>
      <c r="C85" s="13">
        <v>72.900000000000006</v>
      </c>
      <c r="D85" s="13">
        <v>94.6</v>
      </c>
      <c r="E85" s="13">
        <v>179.3</v>
      </c>
      <c r="F85" s="13">
        <v>115.9</v>
      </c>
      <c r="G85" s="13">
        <v>209.9</v>
      </c>
      <c r="H85" s="13">
        <v>152</v>
      </c>
      <c r="I85" s="13">
        <v>65.2</v>
      </c>
      <c r="J85" s="13">
        <v>133.69999999999999</v>
      </c>
      <c r="K85" s="13">
        <v>110.2</v>
      </c>
      <c r="L85" s="13">
        <v>68.8</v>
      </c>
      <c r="M85" s="13">
        <v>15.2</v>
      </c>
      <c r="N85" s="13">
        <v>1307.2</v>
      </c>
      <c r="O85" s="11">
        <f t="shared" si="1"/>
        <v>257</v>
      </c>
    </row>
    <row r="86" spans="1:15" ht="17">
      <c r="A86" s="13">
        <v>1965</v>
      </c>
      <c r="B86" s="13">
        <v>66</v>
      </c>
      <c r="C86" s="13">
        <v>29.1</v>
      </c>
      <c r="D86" s="13">
        <v>89</v>
      </c>
      <c r="E86" s="13">
        <v>100.8</v>
      </c>
      <c r="F86" s="13">
        <v>304.2</v>
      </c>
      <c r="G86" s="13">
        <v>281</v>
      </c>
      <c r="H86" s="13">
        <v>378.9</v>
      </c>
      <c r="I86" s="13">
        <v>31.7</v>
      </c>
      <c r="J86" s="13">
        <v>441.2</v>
      </c>
      <c r="K86" s="13">
        <v>84.3</v>
      </c>
      <c r="L86" s="13">
        <v>89.3</v>
      </c>
      <c r="M86" s="13">
        <v>63.1</v>
      </c>
      <c r="N86" s="13">
        <v>1958.6</v>
      </c>
      <c r="O86" s="11">
        <f t="shared" si="1"/>
        <v>184.1</v>
      </c>
    </row>
    <row r="87" spans="1:15" ht="17">
      <c r="A87" s="13">
        <v>1966</v>
      </c>
      <c r="B87" s="13">
        <v>24.2</v>
      </c>
      <c r="C87" s="13">
        <v>92.8</v>
      </c>
      <c r="D87" s="13">
        <v>171.9</v>
      </c>
      <c r="E87" s="13">
        <v>139.69999999999999</v>
      </c>
      <c r="F87" s="13">
        <v>214.2</v>
      </c>
      <c r="G87" s="13">
        <v>196.4</v>
      </c>
      <c r="H87" s="13">
        <v>269.5</v>
      </c>
      <c r="I87" s="13">
        <v>135.6</v>
      </c>
      <c r="J87" s="13">
        <v>280.3</v>
      </c>
      <c r="K87" s="13">
        <v>75.5</v>
      </c>
      <c r="L87" s="13">
        <v>67.400000000000006</v>
      </c>
      <c r="M87" s="13">
        <v>46.8</v>
      </c>
      <c r="N87" s="13">
        <v>1714.3</v>
      </c>
      <c r="O87" s="11">
        <f t="shared" si="1"/>
        <v>288.89999999999998</v>
      </c>
    </row>
    <row r="88" spans="1:15" ht="17">
      <c r="A88" s="13">
        <v>1967</v>
      </c>
      <c r="B88" s="13">
        <v>82.9</v>
      </c>
      <c r="C88" s="13">
        <v>31.7</v>
      </c>
      <c r="D88" s="13">
        <v>175.9</v>
      </c>
      <c r="E88" s="13">
        <v>265.5</v>
      </c>
      <c r="F88" s="13">
        <v>75.2</v>
      </c>
      <c r="G88" s="13">
        <v>107.4</v>
      </c>
      <c r="H88" s="13">
        <v>445.7</v>
      </c>
      <c r="I88" s="13">
        <v>49.4</v>
      </c>
      <c r="J88" s="13">
        <v>51.5</v>
      </c>
      <c r="K88" s="13">
        <v>136.30000000000001</v>
      </c>
      <c r="L88" s="13">
        <v>77.900000000000006</v>
      </c>
      <c r="M88" s="13">
        <v>17</v>
      </c>
      <c r="N88" s="13">
        <v>1516.4</v>
      </c>
      <c r="O88" s="11">
        <f t="shared" si="1"/>
        <v>290.5</v>
      </c>
    </row>
    <row r="89" spans="1:15" ht="17">
      <c r="A89" s="13">
        <v>1968</v>
      </c>
      <c r="B89" s="13">
        <v>39</v>
      </c>
      <c r="C89" s="13">
        <v>68.5</v>
      </c>
      <c r="D89" s="13">
        <v>110.5</v>
      </c>
      <c r="E89" s="13">
        <v>95</v>
      </c>
      <c r="F89" s="13">
        <v>99.5</v>
      </c>
      <c r="G89" s="13">
        <v>135.5</v>
      </c>
      <c r="H89" s="13">
        <v>275.5</v>
      </c>
      <c r="I89" s="13">
        <v>364</v>
      </c>
      <c r="J89" s="13">
        <v>210</v>
      </c>
      <c r="K89" s="13">
        <v>120</v>
      </c>
      <c r="L89" s="13">
        <v>28</v>
      </c>
      <c r="M89" s="13">
        <v>86.5</v>
      </c>
      <c r="N89" s="13">
        <v>1632</v>
      </c>
      <c r="O89" s="11">
        <f t="shared" si="1"/>
        <v>218</v>
      </c>
    </row>
    <row r="90" spans="1:15" ht="17">
      <c r="A90" s="13">
        <v>1969</v>
      </c>
      <c r="B90" s="13">
        <v>46</v>
      </c>
      <c r="C90" s="13">
        <v>109</v>
      </c>
      <c r="D90" s="13">
        <v>119.5</v>
      </c>
      <c r="E90" s="13">
        <v>111</v>
      </c>
      <c r="F90" s="13">
        <v>84</v>
      </c>
      <c r="G90" s="13">
        <v>402</v>
      </c>
      <c r="H90" s="13">
        <v>275</v>
      </c>
      <c r="I90" s="13">
        <v>134</v>
      </c>
      <c r="J90" s="13">
        <v>54</v>
      </c>
      <c r="K90" s="13">
        <v>77</v>
      </c>
      <c r="L90" s="13">
        <v>79</v>
      </c>
      <c r="M90" s="13">
        <v>25.5</v>
      </c>
      <c r="N90" s="13">
        <v>1516</v>
      </c>
      <c r="O90" s="11">
        <f t="shared" si="1"/>
        <v>274.5</v>
      </c>
    </row>
    <row r="91" spans="1:15" ht="17">
      <c r="A91" s="13">
        <v>1970</v>
      </c>
      <c r="B91" s="13">
        <v>52.5</v>
      </c>
      <c r="C91" s="13">
        <v>67.5</v>
      </c>
      <c r="D91" s="13">
        <v>64.5</v>
      </c>
      <c r="E91" s="13">
        <v>178</v>
      </c>
      <c r="F91" s="13">
        <v>134</v>
      </c>
      <c r="G91" s="13">
        <v>375</v>
      </c>
      <c r="H91" s="13">
        <v>141</v>
      </c>
      <c r="I91" s="13">
        <v>120.5</v>
      </c>
      <c r="J91" s="13">
        <v>226</v>
      </c>
      <c r="K91" s="13">
        <v>72</v>
      </c>
      <c r="L91" s="13">
        <v>99.5</v>
      </c>
      <c r="M91" s="13">
        <v>45.5</v>
      </c>
      <c r="N91" s="13">
        <v>1576</v>
      </c>
      <c r="O91" s="11">
        <f t="shared" si="1"/>
        <v>184.5</v>
      </c>
    </row>
    <row r="92" spans="1:15" ht="17">
      <c r="A92" s="13">
        <v>1971</v>
      </c>
      <c r="B92" s="13">
        <v>51.5</v>
      </c>
      <c r="C92" s="13">
        <v>50</v>
      </c>
      <c r="D92" s="13">
        <v>111.5</v>
      </c>
      <c r="E92" s="13">
        <v>164.5</v>
      </c>
      <c r="F92" s="13">
        <v>172.5</v>
      </c>
      <c r="G92" s="13">
        <v>132.5</v>
      </c>
      <c r="H92" s="13">
        <v>309</v>
      </c>
      <c r="I92" s="13">
        <v>158.5</v>
      </c>
      <c r="J92" s="13">
        <v>388.5</v>
      </c>
      <c r="K92" s="13">
        <v>147.5</v>
      </c>
      <c r="L92" s="13">
        <v>6.5</v>
      </c>
      <c r="M92" s="13">
        <v>69</v>
      </c>
      <c r="N92" s="13">
        <v>1761.5</v>
      </c>
      <c r="O92" s="11">
        <f t="shared" si="1"/>
        <v>213</v>
      </c>
    </row>
    <row r="93" spans="1:15" ht="17">
      <c r="A93" s="13">
        <v>1972</v>
      </c>
      <c r="B93" s="13">
        <v>74.5</v>
      </c>
      <c r="C93" s="13">
        <v>98</v>
      </c>
      <c r="D93" s="13">
        <v>152</v>
      </c>
      <c r="E93" s="13">
        <v>119</v>
      </c>
      <c r="F93" s="13">
        <v>129</v>
      </c>
      <c r="G93" s="13">
        <v>232.5</v>
      </c>
      <c r="H93" s="13">
        <v>389.5</v>
      </c>
      <c r="I93" s="13">
        <v>153</v>
      </c>
      <c r="J93" s="13">
        <v>288</v>
      </c>
      <c r="K93" s="13">
        <v>63.5</v>
      </c>
      <c r="L93" s="13">
        <v>105</v>
      </c>
      <c r="M93" s="13">
        <v>51.5</v>
      </c>
      <c r="N93" s="13">
        <v>1855.5</v>
      </c>
      <c r="O93" s="11">
        <f t="shared" si="1"/>
        <v>324.5</v>
      </c>
    </row>
    <row r="94" spans="1:15" ht="17">
      <c r="A94" s="13">
        <v>1973</v>
      </c>
      <c r="B94" s="13">
        <v>134</v>
      </c>
      <c r="C94" s="13">
        <v>71.5</v>
      </c>
      <c r="D94" s="13">
        <v>6.5</v>
      </c>
      <c r="E94" s="13">
        <v>272</v>
      </c>
      <c r="F94" s="13">
        <v>158</v>
      </c>
      <c r="G94" s="13">
        <v>171.5</v>
      </c>
      <c r="H94" s="13">
        <v>22.5</v>
      </c>
      <c r="I94" s="13">
        <v>183</v>
      </c>
      <c r="J94" s="13">
        <v>177</v>
      </c>
      <c r="K94" s="13">
        <v>200</v>
      </c>
      <c r="L94" s="13">
        <v>9.5</v>
      </c>
      <c r="M94" s="13">
        <v>2.5</v>
      </c>
      <c r="N94" s="13">
        <v>1408</v>
      </c>
      <c r="O94" s="11">
        <f t="shared" si="1"/>
        <v>212</v>
      </c>
    </row>
    <row r="95" spans="1:15" ht="17">
      <c r="A95" s="13">
        <v>1974</v>
      </c>
      <c r="B95" s="13">
        <v>25.5</v>
      </c>
      <c r="C95" s="13">
        <v>84.5</v>
      </c>
      <c r="D95" s="13">
        <v>92.5</v>
      </c>
      <c r="E95" s="13">
        <v>246</v>
      </c>
      <c r="F95" s="13">
        <v>72.5</v>
      </c>
      <c r="G95" s="13">
        <v>267</v>
      </c>
      <c r="H95" s="13">
        <v>382.5</v>
      </c>
      <c r="I95" s="13">
        <v>233.5</v>
      </c>
      <c r="J95" s="13">
        <v>124</v>
      </c>
      <c r="K95" s="13">
        <v>136.5</v>
      </c>
      <c r="L95" s="13">
        <v>81</v>
      </c>
      <c r="M95" s="13">
        <v>54.5</v>
      </c>
      <c r="N95" s="13">
        <v>1800</v>
      </c>
      <c r="O95" s="11">
        <f t="shared" si="1"/>
        <v>202.5</v>
      </c>
    </row>
    <row r="96" spans="1:15" ht="17">
      <c r="A96" s="13">
        <v>1975</v>
      </c>
      <c r="B96" s="13">
        <v>37.5</v>
      </c>
      <c r="C96" s="13">
        <v>55</v>
      </c>
      <c r="D96" s="13">
        <v>52.5</v>
      </c>
      <c r="E96" s="13">
        <v>185.5</v>
      </c>
      <c r="F96" s="13">
        <v>81</v>
      </c>
      <c r="G96" s="13">
        <v>208.5</v>
      </c>
      <c r="H96" s="13">
        <v>199</v>
      </c>
      <c r="I96" s="13">
        <v>238.5</v>
      </c>
      <c r="J96" s="13">
        <v>137.5</v>
      </c>
      <c r="K96" s="13">
        <v>205.5</v>
      </c>
      <c r="L96" s="13">
        <v>120</v>
      </c>
      <c r="M96" s="13">
        <v>52.5</v>
      </c>
      <c r="N96" s="13">
        <v>1573</v>
      </c>
      <c r="O96" s="11">
        <f t="shared" si="1"/>
        <v>145</v>
      </c>
    </row>
    <row r="97" spans="1:15" ht="17">
      <c r="A97" s="13">
        <v>1976</v>
      </c>
      <c r="B97" s="13">
        <v>7</v>
      </c>
      <c r="C97" s="13">
        <v>156</v>
      </c>
      <c r="D97" s="13">
        <v>119</v>
      </c>
      <c r="E97" s="13">
        <v>187.5</v>
      </c>
      <c r="F97" s="13">
        <v>200</v>
      </c>
      <c r="G97" s="13">
        <v>301</v>
      </c>
      <c r="H97" s="13">
        <v>148</v>
      </c>
      <c r="I97" s="13">
        <v>191</v>
      </c>
      <c r="J97" s="13">
        <v>363.5</v>
      </c>
      <c r="K97" s="13">
        <v>141.5</v>
      </c>
      <c r="L97" s="13">
        <v>39.5</v>
      </c>
      <c r="M97" s="13">
        <v>53</v>
      </c>
      <c r="N97" s="13">
        <v>1907</v>
      </c>
      <c r="O97" s="11">
        <f t="shared" si="1"/>
        <v>282</v>
      </c>
    </row>
    <row r="98" spans="1:15" ht="17">
      <c r="A98" s="13">
        <v>1977</v>
      </c>
      <c r="B98" s="13">
        <v>18</v>
      </c>
      <c r="C98" s="13">
        <v>29.5</v>
      </c>
      <c r="D98" s="13">
        <v>185.5</v>
      </c>
      <c r="E98" s="13">
        <v>111</v>
      </c>
      <c r="F98" s="13">
        <v>81.5</v>
      </c>
      <c r="G98" s="13">
        <v>168</v>
      </c>
      <c r="H98" s="13">
        <v>94.5</v>
      </c>
      <c r="I98" s="13">
        <v>59</v>
      </c>
      <c r="J98" s="13">
        <v>143</v>
      </c>
      <c r="K98" s="13">
        <v>52.5</v>
      </c>
      <c r="L98" s="13">
        <v>154</v>
      </c>
      <c r="M98" s="13">
        <v>51.5</v>
      </c>
      <c r="N98" s="13">
        <v>1148</v>
      </c>
      <c r="O98" s="11">
        <f t="shared" si="1"/>
        <v>233</v>
      </c>
    </row>
    <row r="99" spans="1:15" ht="17">
      <c r="A99" s="13">
        <v>1978</v>
      </c>
      <c r="B99" s="13">
        <v>28.5</v>
      </c>
      <c r="C99" s="13">
        <v>11</v>
      </c>
      <c r="D99" s="13">
        <v>57.5</v>
      </c>
      <c r="E99" s="13">
        <v>79</v>
      </c>
      <c r="F99" s="13">
        <v>89</v>
      </c>
      <c r="G99" s="13">
        <v>319</v>
      </c>
      <c r="H99" s="13">
        <v>75</v>
      </c>
      <c r="I99" s="13">
        <v>49</v>
      </c>
      <c r="J99" s="13">
        <v>247</v>
      </c>
      <c r="K99" s="13">
        <v>90.5</v>
      </c>
      <c r="L99" s="13">
        <v>66</v>
      </c>
      <c r="M99" s="13">
        <v>55.5</v>
      </c>
      <c r="N99" s="13">
        <v>1167</v>
      </c>
      <c r="O99" s="11">
        <f t="shared" si="1"/>
        <v>97</v>
      </c>
    </row>
    <row r="100" spans="1:15" ht="17">
      <c r="A100" s="13">
        <v>1979</v>
      </c>
      <c r="B100" s="13">
        <v>62</v>
      </c>
      <c r="C100" s="13">
        <v>95</v>
      </c>
      <c r="D100" s="13">
        <v>96</v>
      </c>
      <c r="E100" s="13">
        <v>188.5</v>
      </c>
      <c r="F100" s="13">
        <v>152</v>
      </c>
      <c r="G100" s="13">
        <v>220</v>
      </c>
      <c r="H100" s="13">
        <v>69</v>
      </c>
      <c r="I100" s="13">
        <v>166.5</v>
      </c>
      <c r="J100" s="13">
        <v>154.5</v>
      </c>
      <c r="K100" s="13">
        <v>85</v>
      </c>
      <c r="L100" s="13">
        <v>118</v>
      </c>
      <c r="M100" s="13">
        <v>26.5</v>
      </c>
      <c r="N100" s="13">
        <v>1433</v>
      </c>
      <c r="O100" s="11">
        <f t="shared" si="1"/>
        <v>253</v>
      </c>
    </row>
    <row r="101" spans="1:15" ht="17">
      <c r="A101" s="13">
        <v>1980</v>
      </c>
      <c r="B101" s="13">
        <v>85.5</v>
      </c>
      <c r="C101" s="13">
        <v>19.5</v>
      </c>
      <c r="D101" s="13">
        <v>161.5</v>
      </c>
      <c r="E101" s="13">
        <v>175.5</v>
      </c>
      <c r="F101" s="13">
        <v>238.5</v>
      </c>
      <c r="G101" s="13">
        <v>145.5</v>
      </c>
      <c r="H101" s="13">
        <v>375</v>
      </c>
      <c r="I101" s="13">
        <v>303.5</v>
      </c>
      <c r="J101" s="13">
        <v>204</v>
      </c>
      <c r="K101" s="13">
        <v>166</v>
      </c>
      <c r="L101" s="13">
        <v>112.5</v>
      </c>
      <c r="M101" s="13">
        <v>55</v>
      </c>
      <c r="N101" s="13">
        <v>2042</v>
      </c>
      <c r="O101" s="11">
        <f t="shared" si="1"/>
        <v>266.5</v>
      </c>
    </row>
    <row r="102" spans="1:15" ht="17">
      <c r="A102" s="13">
        <v>1981</v>
      </c>
      <c r="B102" s="13">
        <v>12</v>
      </c>
      <c r="C102" s="13">
        <v>62.5</v>
      </c>
      <c r="D102" s="13">
        <v>112.5</v>
      </c>
      <c r="E102" s="13">
        <v>186.5</v>
      </c>
      <c r="F102" s="13">
        <v>204</v>
      </c>
      <c r="G102" s="13">
        <v>200.5</v>
      </c>
      <c r="H102" s="13">
        <v>97</v>
      </c>
      <c r="I102" s="13">
        <v>120</v>
      </c>
      <c r="J102" s="13">
        <v>144.5</v>
      </c>
      <c r="K102" s="13">
        <v>205</v>
      </c>
      <c r="L102" s="13">
        <v>88.5</v>
      </c>
      <c r="M102" s="13">
        <v>25</v>
      </c>
      <c r="N102" s="13">
        <v>1458</v>
      </c>
      <c r="O102" s="11">
        <f t="shared" si="1"/>
        <v>187</v>
      </c>
    </row>
    <row r="103" spans="1:15" ht="17">
      <c r="A103" s="13">
        <v>1982</v>
      </c>
      <c r="B103" s="13">
        <v>21</v>
      </c>
      <c r="C103" s="13">
        <v>29</v>
      </c>
      <c r="D103" s="13">
        <v>123.5</v>
      </c>
      <c r="E103" s="13">
        <v>115.5</v>
      </c>
      <c r="F103" s="13">
        <v>98</v>
      </c>
      <c r="G103" s="13">
        <v>115</v>
      </c>
      <c r="H103" s="13">
        <v>302</v>
      </c>
      <c r="I103" s="13">
        <v>303.5</v>
      </c>
      <c r="J103" s="13">
        <v>86.5</v>
      </c>
      <c r="K103" s="13">
        <v>20</v>
      </c>
      <c r="L103" s="13">
        <v>117.5</v>
      </c>
      <c r="M103" s="13">
        <v>38</v>
      </c>
      <c r="N103" s="13">
        <v>1369.5</v>
      </c>
      <c r="O103" s="11">
        <f t="shared" si="1"/>
        <v>173.5</v>
      </c>
    </row>
    <row r="104" spans="1:15" ht="17">
      <c r="A104" s="13">
        <v>1983</v>
      </c>
      <c r="B104" s="13">
        <v>45</v>
      </c>
      <c r="C104" s="13">
        <v>43.5</v>
      </c>
      <c r="D104" s="13">
        <v>137.5</v>
      </c>
      <c r="E104" s="13">
        <v>215</v>
      </c>
      <c r="F104" s="13">
        <v>153.5</v>
      </c>
      <c r="G104" s="13">
        <v>266</v>
      </c>
      <c r="H104" s="13">
        <v>252.5</v>
      </c>
      <c r="I104" s="13">
        <v>118</v>
      </c>
      <c r="J104" s="13">
        <v>506.5</v>
      </c>
      <c r="K104" s="13">
        <v>135</v>
      </c>
      <c r="L104" s="13">
        <v>31.5</v>
      </c>
      <c r="M104" s="13">
        <v>24</v>
      </c>
      <c r="N104" s="13">
        <v>1928</v>
      </c>
      <c r="O104" s="11">
        <f t="shared" si="1"/>
        <v>226</v>
      </c>
    </row>
    <row r="105" spans="1:15" ht="17">
      <c r="A105" s="13">
        <v>1984</v>
      </c>
      <c r="B105" s="13">
        <v>46.5</v>
      </c>
      <c r="C105" s="13">
        <v>69.5</v>
      </c>
      <c r="D105" s="13">
        <v>50</v>
      </c>
      <c r="E105" s="13">
        <v>69</v>
      </c>
      <c r="F105" s="13">
        <v>97.5</v>
      </c>
      <c r="G105" s="13">
        <v>292.5</v>
      </c>
      <c r="H105" s="13">
        <v>195</v>
      </c>
      <c r="I105" s="13">
        <v>90.5</v>
      </c>
      <c r="J105" s="13">
        <v>118</v>
      </c>
      <c r="K105" s="13">
        <v>53</v>
      </c>
      <c r="L105" s="13">
        <v>35</v>
      </c>
      <c r="M105" s="13">
        <v>45.5</v>
      </c>
      <c r="N105" s="13">
        <v>1162</v>
      </c>
      <c r="O105" s="11">
        <f t="shared" si="1"/>
        <v>166</v>
      </c>
    </row>
    <row r="106" spans="1:15" ht="17">
      <c r="A106" s="13">
        <v>1985</v>
      </c>
      <c r="B106" s="13">
        <v>12.5</v>
      </c>
      <c r="C106" s="13">
        <v>115</v>
      </c>
      <c r="D106" s="13">
        <v>190.5</v>
      </c>
      <c r="E106" s="13">
        <v>177.5</v>
      </c>
      <c r="F106" s="13">
        <v>105.5</v>
      </c>
      <c r="G106" s="13">
        <v>389.5</v>
      </c>
      <c r="H106" s="13">
        <v>232</v>
      </c>
      <c r="I106" s="13">
        <v>12</v>
      </c>
      <c r="J106" s="13">
        <v>211.5</v>
      </c>
      <c r="K106" s="13">
        <v>48</v>
      </c>
      <c r="L106" s="13">
        <v>67</v>
      </c>
      <c r="M106" s="13">
        <v>38</v>
      </c>
      <c r="N106" s="13">
        <v>1599</v>
      </c>
      <c r="O106" s="11">
        <f t="shared" si="1"/>
        <v>318</v>
      </c>
    </row>
    <row r="107" spans="1:15" ht="17">
      <c r="A107" s="13">
        <v>1986</v>
      </c>
      <c r="B107" s="13">
        <v>14.5</v>
      </c>
      <c r="C107" s="13">
        <v>30</v>
      </c>
      <c r="D107" s="13">
        <v>152</v>
      </c>
      <c r="E107" s="13">
        <v>126.5</v>
      </c>
      <c r="F107" s="13">
        <v>229.5</v>
      </c>
      <c r="G107" s="13">
        <v>263.5</v>
      </c>
      <c r="H107" s="13">
        <v>422.5</v>
      </c>
      <c r="I107" s="13">
        <v>23.5</v>
      </c>
      <c r="J107" s="13">
        <v>55.5</v>
      </c>
      <c r="K107" s="13">
        <v>74</v>
      </c>
      <c r="L107" s="13">
        <v>19</v>
      </c>
      <c r="M107" s="13">
        <v>68.5</v>
      </c>
      <c r="N107" s="13">
        <v>1479</v>
      </c>
      <c r="O107" s="11">
        <f t="shared" si="1"/>
        <v>196.5</v>
      </c>
    </row>
    <row r="108" spans="1:15" ht="17">
      <c r="A108" s="13">
        <v>1987</v>
      </c>
      <c r="B108" s="13">
        <v>68.5</v>
      </c>
      <c r="C108" s="13">
        <v>44.5</v>
      </c>
      <c r="D108" s="13">
        <v>104.5</v>
      </c>
      <c r="E108" s="13">
        <v>46</v>
      </c>
      <c r="F108" s="13">
        <v>163</v>
      </c>
      <c r="G108" s="13">
        <v>150</v>
      </c>
      <c r="H108" s="13">
        <v>365.5</v>
      </c>
      <c r="I108" s="13">
        <v>36.5</v>
      </c>
      <c r="J108" s="13">
        <v>116</v>
      </c>
      <c r="K108" s="13">
        <v>110.5</v>
      </c>
      <c r="L108" s="13">
        <v>49.5</v>
      </c>
      <c r="M108" s="13">
        <v>15.5</v>
      </c>
      <c r="N108" s="13">
        <v>1270</v>
      </c>
      <c r="O108" s="11">
        <f t="shared" si="1"/>
        <v>217.5</v>
      </c>
    </row>
    <row r="109" spans="1:15" ht="17">
      <c r="A109" s="13">
        <v>1988</v>
      </c>
      <c r="B109" s="13">
        <v>36</v>
      </c>
      <c r="C109" s="13">
        <v>25</v>
      </c>
      <c r="D109" s="13">
        <v>125.5</v>
      </c>
      <c r="E109" s="13">
        <v>88.5</v>
      </c>
      <c r="F109" s="13">
        <v>176</v>
      </c>
      <c r="G109" s="13">
        <v>384</v>
      </c>
      <c r="H109" s="13">
        <v>213.5</v>
      </c>
      <c r="I109" s="13">
        <v>134</v>
      </c>
      <c r="J109" s="13">
        <v>133</v>
      </c>
      <c r="K109" s="13">
        <v>69.5</v>
      </c>
      <c r="L109" s="13">
        <v>49</v>
      </c>
      <c r="M109" s="13">
        <v>17</v>
      </c>
      <c r="N109" s="13">
        <v>1451</v>
      </c>
      <c r="O109" s="11">
        <f t="shared" si="1"/>
        <v>186.5</v>
      </c>
    </row>
    <row r="110" spans="1:15" ht="17">
      <c r="A110" s="13">
        <v>1989</v>
      </c>
      <c r="B110" s="13">
        <v>121</v>
      </c>
      <c r="C110" s="13">
        <v>182.5</v>
      </c>
      <c r="D110" s="13">
        <v>101</v>
      </c>
      <c r="E110" s="13">
        <v>104.5</v>
      </c>
      <c r="F110" s="13">
        <v>196</v>
      </c>
      <c r="G110" s="13">
        <v>185.5</v>
      </c>
      <c r="H110" s="13">
        <v>139.5</v>
      </c>
      <c r="I110" s="13">
        <v>249</v>
      </c>
      <c r="J110" s="13">
        <v>479</v>
      </c>
      <c r="K110" s="13">
        <v>40.5</v>
      </c>
      <c r="L110" s="13">
        <v>30</v>
      </c>
      <c r="M110" s="13">
        <v>18.5</v>
      </c>
      <c r="N110" s="13">
        <v>1847</v>
      </c>
      <c r="O110" s="11">
        <f t="shared" si="1"/>
        <v>404.5</v>
      </c>
    </row>
    <row r="111" spans="1:15" ht="17">
      <c r="A111" s="13">
        <v>1990</v>
      </c>
      <c r="B111" s="13">
        <v>48.5</v>
      </c>
      <c r="C111" s="13">
        <v>141</v>
      </c>
      <c r="D111" s="13">
        <v>132.5</v>
      </c>
      <c r="E111" s="13">
        <v>114</v>
      </c>
      <c r="F111" s="13">
        <v>162</v>
      </c>
      <c r="G111" s="13">
        <v>153.5</v>
      </c>
      <c r="H111" s="13">
        <v>197</v>
      </c>
      <c r="I111" s="13">
        <v>58.5</v>
      </c>
      <c r="J111" s="13">
        <v>387.5</v>
      </c>
      <c r="K111" s="13">
        <v>148</v>
      </c>
      <c r="L111" s="13">
        <v>129</v>
      </c>
      <c r="M111" s="13">
        <v>32</v>
      </c>
      <c r="N111" s="13">
        <v>1703.5</v>
      </c>
      <c r="O111" s="11">
        <f t="shared" si="1"/>
        <v>322</v>
      </c>
    </row>
    <row r="112" spans="1:15" ht="17">
      <c r="A112" s="13">
        <v>1991</v>
      </c>
      <c r="B112" s="13">
        <v>29.5</v>
      </c>
      <c r="C112" s="13">
        <v>77.5</v>
      </c>
      <c r="D112" s="13">
        <v>180</v>
      </c>
      <c r="E112" s="13">
        <v>157.5</v>
      </c>
      <c r="F112" s="13">
        <v>112.5</v>
      </c>
      <c r="G112" s="13">
        <v>266.5</v>
      </c>
      <c r="H112" s="13">
        <v>306</v>
      </c>
      <c r="I112" s="13">
        <v>31.5</v>
      </c>
      <c r="J112" s="13">
        <v>90</v>
      </c>
      <c r="K112" s="13">
        <v>245</v>
      </c>
      <c r="L112" s="13">
        <v>84</v>
      </c>
      <c r="M112" s="13">
        <v>43</v>
      </c>
      <c r="N112" s="13">
        <v>1623</v>
      </c>
      <c r="O112" s="11">
        <f t="shared" si="1"/>
        <v>287</v>
      </c>
    </row>
    <row r="113" spans="1:15" ht="17">
      <c r="A113" s="13">
        <v>1992</v>
      </c>
      <c r="B113" s="13">
        <v>35.5</v>
      </c>
      <c r="C113" s="13">
        <v>41</v>
      </c>
      <c r="D113" s="13">
        <v>167.5</v>
      </c>
      <c r="E113" s="13">
        <v>145</v>
      </c>
      <c r="F113" s="13">
        <v>168.5</v>
      </c>
      <c r="G113" s="13">
        <v>168</v>
      </c>
      <c r="H113" s="13">
        <v>121.5</v>
      </c>
      <c r="I113" s="13">
        <v>165.5</v>
      </c>
      <c r="J113" s="13">
        <v>80</v>
      </c>
      <c r="K113" s="13">
        <v>110</v>
      </c>
      <c r="L113" s="13">
        <v>63</v>
      </c>
      <c r="M113" s="13">
        <v>76</v>
      </c>
      <c r="N113" s="13">
        <v>1341.5</v>
      </c>
      <c r="O113" s="11">
        <f t="shared" si="1"/>
        <v>244</v>
      </c>
    </row>
    <row r="114" spans="1:15" ht="17">
      <c r="A114" s="13">
        <v>1993</v>
      </c>
      <c r="B114" s="13">
        <v>68</v>
      </c>
      <c r="C114" s="13">
        <v>94.5</v>
      </c>
      <c r="D114" s="13">
        <v>63.5</v>
      </c>
      <c r="E114" s="13">
        <v>103.5</v>
      </c>
      <c r="F114" s="13">
        <v>95</v>
      </c>
      <c r="G114" s="13">
        <v>373.5</v>
      </c>
      <c r="H114" s="13">
        <v>324.5</v>
      </c>
      <c r="I114" s="13">
        <v>356.5</v>
      </c>
      <c r="J114" s="13">
        <v>230</v>
      </c>
      <c r="K114" s="13">
        <v>92</v>
      </c>
      <c r="L114" s="13">
        <v>106.5</v>
      </c>
      <c r="M114" s="13">
        <v>65</v>
      </c>
      <c r="N114" s="13">
        <v>1972.5</v>
      </c>
      <c r="O114" s="11">
        <f t="shared" si="1"/>
        <v>226</v>
      </c>
    </row>
    <row r="115" spans="1:15" ht="17">
      <c r="A115" s="13">
        <v>1994</v>
      </c>
      <c r="B115" s="13">
        <v>52.5</v>
      </c>
      <c r="C115" s="13">
        <v>77.5</v>
      </c>
      <c r="D115" s="13">
        <v>27.5</v>
      </c>
      <c r="E115" s="13">
        <v>137</v>
      </c>
      <c r="F115" s="13">
        <v>109.5</v>
      </c>
      <c r="G115" s="13">
        <v>113</v>
      </c>
      <c r="H115" s="13">
        <v>82</v>
      </c>
      <c r="I115" s="13">
        <v>40.5</v>
      </c>
      <c r="J115" s="13">
        <v>127</v>
      </c>
      <c r="K115" s="13">
        <v>49</v>
      </c>
      <c r="L115" s="13">
        <v>35</v>
      </c>
      <c r="M115" s="13">
        <v>30</v>
      </c>
      <c r="N115" s="13">
        <v>880.5</v>
      </c>
      <c r="O115" s="11">
        <f t="shared" si="1"/>
        <v>157.5</v>
      </c>
    </row>
    <row r="116" spans="1:15" ht="17">
      <c r="A116" s="13">
        <v>1995</v>
      </c>
      <c r="B116" s="13">
        <v>42.5</v>
      </c>
      <c r="C116" s="13">
        <v>22</v>
      </c>
      <c r="D116" s="13">
        <v>83</v>
      </c>
      <c r="E116" s="13">
        <v>67</v>
      </c>
      <c r="F116" s="13">
        <v>393.5</v>
      </c>
      <c r="G116" s="13">
        <v>120.5</v>
      </c>
      <c r="H116" s="13">
        <v>379</v>
      </c>
      <c r="I116" s="13">
        <v>46.5</v>
      </c>
      <c r="J116" s="13">
        <v>57.5</v>
      </c>
      <c r="K116" s="13">
        <v>82.5</v>
      </c>
      <c r="L116" s="13">
        <v>55</v>
      </c>
      <c r="M116" s="13">
        <v>17</v>
      </c>
      <c r="N116" s="13">
        <v>1366</v>
      </c>
      <c r="O116" s="11">
        <f t="shared" si="1"/>
        <v>147.5</v>
      </c>
    </row>
    <row r="117" spans="1:15" ht="17">
      <c r="A117" s="13">
        <v>1996</v>
      </c>
      <c r="B117" s="13">
        <v>36.5</v>
      </c>
      <c r="C117" s="13">
        <v>40</v>
      </c>
      <c r="D117" s="13">
        <v>173</v>
      </c>
      <c r="E117" s="13">
        <v>39.5</v>
      </c>
      <c r="F117" s="13">
        <v>95</v>
      </c>
      <c r="G117" s="13">
        <v>218</v>
      </c>
      <c r="H117" s="13">
        <v>149</v>
      </c>
      <c r="I117" s="13">
        <v>337</v>
      </c>
      <c r="J117" s="13">
        <v>157.5</v>
      </c>
      <c r="K117" s="13">
        <v>109.5</v>
      </c>
      <c r="L117" s="13">
        <v>69</v>
      </c>
      <c r="M117" s="13">
        <v>91.5</v>
      </c>
      <c r="N117" s="13">
        <v>1515.5</v>
      </c>
      <c r="O117" s="11">
        <f t="shared" si="1"/>
        <v>249.5</v>
      </c>
    </row>
    <row r="118" spans="1:15" ht="17">
      <c r="A118" s="13">
        <v>1997</v>
      </c>
      <c r="B118" s="13">
        <v>33</v>
      </c>
      <c r="C118" s="13">
        <v>37.5</v>
      </c>
      <c r="D118" s="13">
        <v>84.5</v>
      </c>
      <c r="E118" s="13">
        <v>108</v>
      </c>
      <c r="F118" s="13">
        <v>167</v>
      </c>
      <c r="G118" s="13">
        <v>131.5</v>
      </c>
      <c r="H118" s="13">
        <v>354.5</v>
      </c>
      <c r="I118" s="13">
        <v>185</v>
      </c>
      <c r="J118" s="13">
        <v>212.5</v>
      </c>
      <c r="K118" s="13">
        <v>11</v>
      </c>
      <c r="L118" s="13">
        <v>163</v>
      </c>
      <c r="M118" s="13">
        <v>71</v>
      </c>
      <c r="N118" s="13">
        <v>1558.5</v>
      </c>
      <c r="O118" s="11">
        <f t="shared" si="1"/>
        <v>155</v>
      </c>
    </row>
    <row r="119" spans="1:15" ht="17">
      <c r="A119" s="13">
        <v>1998</v>
      </c>
      <c r="B119" s="13">
        <v>116.5</v>
      </c>
      <c r="C119" s="13">
        <v>59</v>
      </c>
      <c r="D119" s="13">
        <v>88</v>
      </c>
      <c r="E119" s="13">
        <v>171.5</v>
      </c>
      <c r="F119" s="13">
        <v>232.5</v>
      </c>
      <c r="G119" s="13">
        <v>271</v>
      </c>
      <c r="H119" s="13">
        <v>107</v>
      </c>
      <c r="I119" s="13">
        <v>90</v>
      </c>
      <c r="J119" s="13">
        <v>205</v>
      </c>
      <c r="K119" s="13">
        <v>473.5</v>
      </c>
      <c r="L119" s="13">
        <v>4</v>
      </c>
      <c r="M119" s="13">
        <v>30</v>
      </c>
      <c r="N119" s="13">
        <v>1848</v>
      </c>
      <c r="O119" s="11">
        <f t="shared" si="1"/>
        <v>263.5</v>
      </c>
    </row>
    <row r="120" spans="1:15" ht="17">
      <c r="A120" s="13">
        <v>1999</v>
      </c>
      <c r="B120" s="13">
        <v>34.5</v>
      </c>
      <c r="C120" s="13">
        <v>56.5</v>
      </c>
      <c r="D120" s="13">
        <v>141</v>
      </c>
      <c r="E120" s="13">
        <v>72.5</v>
      </c>
      <c r="F120" s="13">
        <v>167</v>
      </c>
      <c r="G120" s="13">
        <v>523.5</v>
      </c>
      <c r="H120" s="13">
        <v>106.5</v>
      </c>
      <c r="I120" s="13">
        <v>99.5</v>
      </c>
      <c r="J120" s="13">
        <v>192</v>
      </c>
      <c r="K120" s="13">
        <v>100.5</v>
      </c>
      <c r="L120" s="13">
        <v>76.5</v>
      </c>
      <c r="M120" s="13">
        <v>5.5</v>
      </c>
      <c r="N120" s="13">
        <v>1575.5</v>
      </c>
      <c r="O120" s="11">
        <f t="shared" si="1"/>
        <v>232</v>
      </c>
    </row>
    <row r="121" spans="1:15" ht="17">
      <c r="A121" s="13">
        <v>2000</v>
      </c>
      <c r="B121" s="13">
        <v>66.5</v>
      </c>
      <c r="C121" s="13">
        <v>28.5</v>
      </c>
      <c r="D121" s="13">
        <v>95.5</v>
      </c>
      <c r="E121" s="13">
        <v>88</v>
      </c>
      <c r="F121" s="13">
        <v>146</v>
      </c>
      <c r="G121" s="13">
        <v>145</v>
      </c>
      <c r="H121" s="13">
        <v>49.5</v>
      </c>
      <c r="I121" s="13">
        <v>78</v>
      </c>
      <c r="J121" s="13">
        <v>331.5</v>
      </c>
      <c r="K121" s="13">
        <v>148.5</v>
      </c>
      <c r="L121" s="13">
        <v>172</v>
      </c>
      <c r="M121" s="13">
        <v>19.5</v>
      </c>
      <c r="N121" s="13">
        <v>1368.5</v>
      </c>
      <c r="O121" s="11">
        <f t="shared" si="1"/>
        <v>190.5</v>
      </c>
    </row>
    <row r="122" spans="1:15" ht="17">
      <c r="A122" s="13">
        <v>2001</v>
      </c>
      <c r="B122" s="13">
        <v>114</v>
      </c>
      <c r="C122" s="13">
        <v>79</v>
      </c>
      <c r="D122" s="13">
        <v>87</v>
      </c>
      <c r="E122" s="13">
        <v>27</v>
      </c>
      <c r="F122" s="13">
        <v>148.5</v>
      </c>
      <c r="G122" s="13">
        <v>215.5</v>
      </c>
      <c r="H122" s="13">
        <v>100.5</v>
      </c>
      <c r="I122" s="13">
        <v>99.5</v>
      </c>
      <c r="J122" s="13">
        <v>130.5</v>
      </c>
      <c r="K122" s="13">
        <v>170.5</v>
      </c>
      <c r="L122" s="13">
        <v>32.5</v>
      </c>
      <c r="M122" s="13">
        <v>30</v>
      </c>
      <c r="N122" s="13">
        <v>1234.5</v>
      </c>
      <c r="O122" s="11">
        <f t="shared" si="1"/>
        <v>280</v>
      </c>
    </row>
    <row r="123" spans="1:15" ht="17">
      <c r="A123" s="13">
        <v>2002</v>
      </c>
      <c r="B123" s="13">
        <v>69.5</v>
      </c>
      <c r="C123" s="13">
        <v>18.5</v>
      </c>
      <c r="D123" s="13">
        <v>106</v>
      </c>
      <c r="E123" s="13">
        <v>142.5</v>
      </c>
      <c r="F123" s="13">
        <v>112</v>
      </c>
      <c r="G123" s="13">
        <v>86.5</v>
      </c>
      <c r="H123" s="13">
        <v>149</v>
      </c>
      <c r="I123" s="13">
        <v>66.5</v>
      </c>
      <c r="J123" s="13">
        <v>79.5</v>
      </c>
      <c r="K123" s="13">
        <v>96</v>
      </c>
      <c r="L123" s="13">
        <v>39.5</v>
      </c>
      <c r="M123" s="13">
        <v>59</v>
      </c>
      <c r="N123" s="13">
        <v>1024.5</v>
      </c>
      <c r="O123" s="11">
        <f t="shared" si="1"/>
        <v>194</v>
      </c>
    </row>
    <row r="124" spans="1:15" ht="17">
      <c r="A124" s="13">
        <v>2003</v>
      </c>
      <c r="B124" s="13">
        <v>97.5</v>
      </c>
      <c r="C124" s="13">
        <v>64</v>
      </c>
      <c r="D124" s="13">
        <v>111</v>
      </c>
      <c r="E124" s="13">
        <v>188</v>
      </c>
      <c r="F124" s="13">
        <v>118.5</v>
      </c>
      <c r="G124" s="13">
        <v>262</v>
      </c>
      <c r="H124" s="13">
        <v>256</v>
      </c>
      <c r="I124" s="13">
        <v>298.5</v>
      </c>
      <c r="J124" s="13">
        <v>137.5</v>
      </c>
      <c r="K124" s="13">
        <v>53</v>
      </c>
      <c r="L124" s="13">
        <v>191</v>
      </c>
      <c r="M124" s="13">
        <v>36.5</v>
      </c>
      <c r="N124" s="13">
        <v>1813.5</v>
      </c>
      <c r="O124" s="11">
        <f t="shared" si="1"/>
        <v>272.5</v>
      </c>
    </row>
    <row r="125" spans="1:15" ht="17">
      <c r="A125" s="13">
        <v>2004</v>
      </c>
      <c r="B125" s="13">
        <v>16.5</v>
      </c>
      <c r="C125" s="13">
        <v>54.5</v>
      </c>
      <c r="D125" s="13">
        <v>74</v>
      </c>
      <c r="E125" s="13">
        <v>137.5</v>
      </c>
      <c r="F125" s="13">
        <v>254.5</v>
      </c>
      <c r="G125" s="13">
        <v>161</v>
      </c>
      <c r="H125" s="13">
        <v>50</v>
      </c>
      <c r="I125" s="13">
        <v>249.5</v>
      </c>
      <c r="J125" s="13">
        <v>210.5</v>
      </c>
      <c r="K125" s="13">
        <v>276</v>
      </c>
      <c r="L125" s="13">
        <v>63</v>
      </c>
      <c r="M125" s="13">
        <v>105.5</v>
      </c>
      <c r="N125" s="13">
        <v>1652.5</v>
      </c>
      <c r="O125" s="11">
        <f t="shared" si="1"/>
        <v>145</v>
      </c>
    </row>
    <row r="126" spans="1:15" ht="17">
      <c r="A126" s="13">
        <v>2005</v>
      </c>
      <c r="B126" s="13">
        <v>38.5</v>
      </c>
      <c r="C126" s="13">
        <v>55</v>
      </c>
      <c r="D126" s="13">
        <v>84</v>
      </c>
      <c r="E126" s="13">
        <v>33.5</v>
      </c>
      <c r="F126" s="13">
        <v>94.5</v>
      </c>
      <c r="G126" s="13">
        <v>73</v>
      </c>
      <c r="H126" s="13">
        <v>198.5</v>
      </c>
      <c r="I126" s="13">
        <v>102</v>
      </c>
      <c r="J126" s="13">
        <v>91.5</v>
      </c>
      <c r="K126" s="13">
        <v>107.5</v>
      </c>
      <c r="L126" s="13">
        <v>37</v>
      </c>
      <c r="M126" s="13">
        <v>39.5</v>
      </c>
      <c r="N126" s="13">
        <v>954.5</v>
      </c>
      <c r="O126" s="11">
        <f t="shared" si="1"/>
        <v>177.5</v>
      </c>
    </row>
    <row r="127" spans="1:15" ht="17">
      <c r="A127" s="13">
        <v>2006</v>
      </c>
      <c r="B127" s="13">
        <v>40.5</v>
      </c>
      <c r="C127" s="13">
        <v>99.5</v>
      </c>
      <c r="D127" s="13">
        <v>120</v>
      </c>
      <c r="E127" s="13">
        <v>135</v>
      </c>
      <c r="F127" s="13">
        <v>160.5</v>
      </c>
      <c r="G127" s="13">
        <v>183</v>
      </c>
      <c r="H127" s="13">
        <v>379</v>
      </c>
      <c r="I127" s="13">
        <v>84</v>
      </c>
      <c r="J127" s="13">
        <v>108.5</v>
      </c>
      <c r="K127" s="13">
        <v>91.5</v>
      </c>
      <c r="L127" s="13">
        <v>71.5</v>
      </c>
      <c r="M127" s="13">
        <v>109.5</v>
      </c>
      <c r="N127" s="13">
        <v>1582.5</v>
      </c>
      <c r="O127" s="11">
        <f t="shared" si="1"/>
        <v>260</v>
      </c>
    </row>
    <row r="128" spans="1:15" ht="17">
      <c r="A128" s="13">
        <v>2007</v>
      </c>
      <c r="B128" s="13">
        <v>22.5</v>
      </c>
      <c r="C128" s="13">
        <v>71.5</v>
      </c>
      <c r="D128" s="13">
        <v>81</v>
      </c>
      <c r="E128" s="13">
        <v>17.5</v>
      </c>
      <c r="F128" s="13">
        <v>156</v>
      </c>
      <c r="G128" s="13">
        <v>159</v>
      </c>
      <c r="H128" s="13">
        <v>250</v>
      </c>
      <c r="I128" s="13">
        <v>119</v>
      </c>
      <c r="J128" s="13">
        <v>128.5</v>
      </c>
      <c r="K128" s="13">
        <v>92</v>
      </c>
      <c r="L128" s="13">
        <v>23.5</v>
      </c>
      <c r="M128" s="13">
        <v>92</v>
      </c>
      <c r="N128" s="13">
        <v>1212.5</v>
      </c>
      <c r="O128" s="11">
        <f t="shared" si="1"/>
        <v>175</v>
      </c>
    </row>
    <row r="129" spans="1:15" ht="17">
      <c r="A129" s="13">
        <v>2008</v>
      </c>
      <c r="B129" s="13">
        <v>47</v>
      </c>
      <c r="C129" s="13">
        <v>61</v>
      </c>
      <c r="D129" s="13">
        <v>123.5</v>
      </c>
      <c r="E129" s="13">
        <v>178</v>
      </c>
      <c r="F129" s="13">
        <v>198.5</v>
      </c>
      <c r="G129" s="13">
        <v>189.5</v>
      </c>
      <c r="H129" s="13">
        <v>98.5</v>
      </c>
      <c r="I129" s="13">
        <v>87.5</v>
      </c>
      <c r="J129" s="13">
        <v>207</v>
      </c>
      <c r="K129" s="13">
        <v>123</v>
      </c>
      <c r="L129" s="13">
        <v>66.5</v>
      </c>
      <c r="M129" s="13">
        <v>50.5</v>
      </c>
      <c r="N129" s="13">
        <v>1430.5</v>
      </c>
      <c r="O129" s="11">
        <f t="shared" si="1"/>
        <v>231.5</v>
      </c>
    </row>
    <row r="130" spans="1:15" ht="17">
      <c r="A130" s="13">
        <v>2009</v>
      </c>
      <c r="B130" s="13">
        <v>89.5</v>
      </c>
      <c r="C130" s="13">
        <v>128</v>
      </c>
      <c r="D130" s="13">
        <v>113</v>
      </c>
      <c r="E130" s="13">
        <v>87.5</v>
      </c>
      <c r="F130" s="13">
        <v>107</v>
      </c>
      <c r="G130" s="13">
        <v>134</v>
      </c>
      <c r="H130" s="13">
        <v>309</v>
      </c>
      <c r="I130" s="13">
        <v>106.5</v>
      </c>
      <c r="J130" s="13">
        <v>53.5</v>
      </c>
      <c r="K130" s="13">
        <v>131</v>
      </c>
      <c r="L130" s="13">
        <v>156.5</v>
      </c>
      <c r="M130" s="13">
        <v>42</v>
      </c>
      <c r="N130" s="13">
        <v>1457.5</v>
      </c>
      <c r="O130" s="11">
        <f t="shared" si="1"/>
        <v>330.5</v>
      </c>
    </row>
    <row r="131" spans="1:15" ht="17">
      <c r="A131" s="13">
        <v>2010</v>
      </c>
      <c r="B131" s="13">
        <v>33</v>
      </c>
      <c r="C131" s="13">
        <v>140</v>
      </c>
      <c r="D131" s="13">
        <v>166.5</v>
      </c>
      <c r="E131" s="13">
        <v>191.5</v>
      </c>
      <c r="F131" s="13">
        <v>203</v>
      </c>
      <c r="G131" s="13">
        <v>227</v>
      </c>
      <c r="H131" s="13">
        <v>425</v>
      </c>
      <c r="I131" s="13">
        <v>175</v>
      </c>
      <c r="J131" s="13">
        <v>219</v>
      </c>
      <c r="K131" s="13">
        <v>160</v>
      </c>
      <c r="L131" s="13">
        <v>15</v>
      </c>
      <c r="M131" s="13">
        <v>106</v>
      </c>
      <c r="N131" s="13">
        <v>2061</v>
      </c>
      <c r="O131" s="11">
        <f t="shared" ref="O131:O142" si="2">SUM(B131:D131)</f>
        <v>339.5</v>
      </c>
    </row>
    <row r="132" spans="1:15" ht="17">
      <c r="A132" s="13">
        <v>2011</v>
      </c>
      <c r="B132" s="13">
        <v>10</v>
      </c>
      <c r="C132" s="13">
        <v>80.5</v>
      </c>
      <c r="D132" s="13">
        <v>60</v>
      </c>
      <c r="E132" s="13">
        <v>107</v>
      </c>
      <c r="F132" s="13">
        <v>415</v>
      </c>
      <c r="G132" s="13">
        <v>145.5</v>
      </c>
      <c r="H132" s="13">
        <v>137.5</v>
      </c>
      <c r="I132" s="13">
        <v>62</v>
      </c>
      <c r="J132" s="13">
        <v>345</v>
      </c>
      <c r="K132" s="13">
        <v>205.5</v>
      </c>
      <c r="L132" s="13">
        <v>73</v>
      </c>
      <c r="M132" s="13">
        <v>9.5</v>
      </c>
      <c r="N132" s="13">
        <v>1650.5</v>
      </c>
      <c r="O132" s="11">
        <f t="shared" si="2"/>
        <v>150.5</v>
      </c>
    </row>
    <row r="133" spans="1:15" ht="17">
      <c r="A133" s="13">
        <v>2012</v>
      </c>
      <c r="B133" s="13">
        <v>31</v>
      </c>
      <c r="C133" s="13">
        <v>115</v>
      </c>
      <c r="D133" s="13">
        <v>142</v>
      </c>
      <c r="E133" s="13">
        <v>118</v>
      </c>
      <c r="F133" s="13">
        <v>44.5</v>
      </c>
      <c r="G133" s="13">
        <v>236.5</v>
      </c>
      <c r="H133" s="13">
        <v>333.5</v>
      </c>
      <c r="I133" s="13">
        <v>112</v>
      </c>
      <c r="J133" s="13">
        <v>140.5</v>
      </c>
      <c r="K133" s="13">
        <v>88</v>
      </c>
      <c r="L133" s="13">
        <v>120</v>
      </c>
      <c r="M133" s="13">
        <v>81</v>
      </c>
      <c r="N133" s="13">
        <v>1562</v>
      </c>
      <c r="O133" s="11">
        <f t="shared" si="2"/>
        <v>288</v>
      </c>
    </row>
    <row r="134" spans="1:15" ht="17">
      <c r="A134" s="13">
        <v>2013</v>
      </c>
      <c r="B134" s="13">
        <v>41</v>
      </c>
      <c r="C134" s="13">
        <v>96</v>
      </c>
      <c r="D134" s="13">
        <v>65.5</v>
      </c>
      <c r="E134" s="13">
        <v>109.5</v>
      </c>
      <c r="F134" s="13">
        <v>38</v>
      </c>
      <c r="G134" s="13">
        <v>173.5</v>
      </c>
      <c r="H134" s="13">
        <v>140</v>
      </c>
      <c r="I134" s="13">
        <v>102</v>
      </c>
      <c r="J134" s="13">
        <v>358</v>
      </c>
      <c r="K134" s="13">
        <v>217.5</v>
      </c>
      <c r="L134" s="13">
        <v>50</v>
      </c>
      <c r="M134" s="13">
        <v>59.5</v>
      </c>
      <c r="N134" s="13">
        <v>1450.5</v>
      </c>
      <c r="O134" s="11">
        <f t="shared" si="2"/>
        <v>202.5</v>
      </c>
    </row>
    <row r="135" spans="1:15" ht="17">
      <c r="A135" s="13">
        <v>2014</v>
      </c>
      <c r="B135" s="13">
        <v>42.5</v>
      </c>
      <c r="C135" s="13">
        <v>55</v>
      </c>
      <c r="D135" s="13">
        <v>147.5</v>
      </c>
      <c r="E135" s="13">
        <v>84.5</v>
      </c>
      <c r="F135" s="13">
        <v>78</v>
      </c>
      <c r="G135" s="13">
        <v>61</v>
      </c>
      <c r="H135" s="13">
        <v>98</v>
      </c>
      <c r="I135" s="13">
        <v>487</v>
      </c>
      <c r="J135" s="13">
        <v>65</v>
      </c>
      <c r="K135" s="13">
        <v>105</v>
      </c>
      <c r="L135" s="13">
        <v>60</v>
      </c>
      <c r="M135" s="13">
        <v>93.5</v>
      </c>
      <c r="N135" s="13">
        <v>1377</v>
      </c>
      <c r="O135" s="11">
        <f t="shared" si="2"/>
        <v>245</v>
      </c>
    </row>
    <row r="136" spans="1:15" ht="17">
      <c r="A136" s="13">
        <v>2015</v>
      </c>
      <c r="B136" s="13">
        <v>120.5</v>
      </c>
      <c r="C136" s="13">
        <v>43.5</v>
      </c>
      <c r="D136" s="13">
        <v>159</v>
      </c>
      <c r="E136" s="13">
        <v>163.5</v>
      </c>
      <c r="F136" s="13">
        <v>128</v>
      </c>
      <c r="G136" s="13">
        <v>263</v>
      </c>
      <c r="H136" s="13">
        <v>416.5</v>
      </c>
      <c r="I136" s="13">
        <v>241.5</v>
      </c>
      <c r="J136" s="13">
        <v>190.5</v>
      </c>
      <c r="K136" s="13">
        <v>38.5</v>
      </c>
      <c r="L136" s="13">
        <v>177</v>
      </c>
      <c r="M136" s="13">
        <v>101</v>
      </c>
      <c r="N136" s="13">
        <v>2042.5</v>
      </c>
      <c r="O136" s="11">
        <f t="shared" si="2"/>
        <v>323</v>
      </c>
    </row>
    <row r="137" spans="1:15" ht="17">
      <c r="A137" s="13">
        <v>2016</v>
      </c>
      <c r="B137" s="13">
        <v>77</v>
      </c>
      <c r="C137" s="13">
        <v>99</v>
      </c>
      <c r="D137" s="13">
        <v>69</v>
      </c>
      <c r="E137" s="13">
        <v>180.5</v>
      </c>
      <c r="F137" s="13">
        <v>147.5</v>
      </c>
      <c r="G137" s="13">
        <v>284</v>
      </c>
      <c r="H137" s="13">
        <v>102.5</v>
      </c>
      <c r="I137" s="13">
        <v>148.5</v>
      </c>
      <c r="J137" s="13">
        <v>458.5</v>
      </c>
      <c r="K137" s="13">
        <v>99.5</v>
      </c>
      <c r="L137" s="13">
        <v>82</v>
      </c>
      <c r="M137" s="13">
        <v>92</v>
      </c>
      <c r="N137" s="13">
        <v>1840</v>
      </c>
      <c r="O137" s="11">
        <f t="shared" si="2"/>
        <v>245</v>
      </c>
    </row>
    <row r="138" spans="1:15" ht="17">
      <c r="A138" s="13">
        <v>2017</v>
      </c>
      <c r="B138" s="13">
        <v>61</v>
      </c>
      <c r="C138" s="13">
        <v>40</v>
      </c>
      <c r="D138" s="13">
        <v>56</v>
      </c>
      <c r="E138" s="13">
        <v>129</v>
      </c>
      <c r="F138" s="13">
        <v>66</v>
      </c>
      <c r="G138" s="13">
        <v>205</v>
      </c>
      <c r="H138" s="13">
        <v>150.5</v>
      </c>
      <c r="I138" s="13">
        <v>129.5</v>
      </c>
      <c r="J138" s="13">
        <v>159</v>
      </c>
      <c r="K138" s="13">
        <v>397</v>
      </c>
      <c r="L138" s="13">
        <v>43</v>
      </c>
      <c r="M138" s="13">
        <v>33.5</v>
      </c>
      <c r="N138" s="13">
        <v>1469.5</v>
      </c>
      <c r="O138" s="11">
        <f t="shared" si="2"/>
        <v>157</v>
      </c>
    </row>
    <row r="139" spans="1:15" ht="17">
      <c r="A139" s="13">
        <v>2018</v>
      </c>
      <c r="B139" s="13">
        <v>42.5</v>
      </c>
      <c r="C139" s="13">
        <v>23.5</v>
      </c>
      <c r="D139" s="13">
        <v>157</v>
      </c>
      <c r="E139" s="13">
        <v>161</v>
      </c>
      <c r="F139" s="13">
        <v>187</v>
      </c>
      <c r="G139" s="13">
        <v>209</v>
      </c>
      <c r="H139" s="13">
        <v>368.5</v>
      </c>
      <c r="I139" s="13">
        <v>112.5</v>
      </c>
      <c r="J139" s="13">
        <v>390.5</v>
      </c>
      <c r="K139" s="13">
        <v>35.5</v>
      </c>
      <c r="L139" s="13">
        <v>22.5</v>
      </c>
      <c r="M139" s="13">
        <v>60.5</v>
      </c>
      <c r="N139" s="13">
        <v>1770</v>
      </c>
      <c r="O139" s="11">
        <f t="shared" si="2"/>
        <v>223</v>
      </c>
    </row>
    <row r="140" spans="1:15" ht="17">
      <c r="A140" s="13">
        <v>2019</v>
      </c>
      <c r="B140" s="13">
        <v>25</v>
      </c>
      <c r="C140" s="13">
        <v>41</v>
      </c>
      <c r="D140" s="13">
        <v>68.5</v>
      </c>
      <c r="E140" s="13">
        <v>107</v>
      </c>
      <c r="F140" s="13">
        <v>84.5</v>
      </c>
      <c r="G140" s="13">
        <v>140.5</v>
      </c>
      <c r="H140" s="13">
        <v>213.5</v>
      </c>
      <c r="I140" s="13">
        <v>355</v>
      </c>
      <c r="J140" s="13">
        <v>84.5</v>
      </c>
      <c r="K140" s="13">
        <v>215</v>
      </c>
      <c r="L140" s="13">
        <v>25.5</v>
      </c>
      <c r="M140" s="13">
        <v>47.5</v>
      </c>
      <c r="N140" s="13">
        <v>1407.5</v>
      </c>
      <c r="O140" s="11">
        <f t="shared" si="2"/>
        <v>134.5</v>
      </c>
    </row>
    <row r="141" spans="1:15" ht="17">
      <c r="A141" s="13">
        <v>2020</v>
      </c>
      <c r="B141" s="13">
        <v>64</v>
      </c>
      <c r="C141" s="13">
        <v>55.5</v>
      </c>
      <c r="D141" s="13">
        <v>92</v>
      </c>
      <c r="E141" s="13">
        <v>121.5</v>
      </c>
      <c r="F141" s="13">
        <v>114</v>
      </c>
      <c r="G141" s="13">
        <v>250.5</v>
      </c>
      <c r="H141" s="13">
        <v>552</v>
      </c>
      <c r="I141" s="13">
        <v>45.5</v>
      </c>
      <c r="J141" s="13">
        <v>114</v>
      </c>
      <c r="K141" s="13">
        <v>171.5</v>
      </c>
      <c r="L141" s="13">
        <v>41</v>
      </c>
      <c r="M141" s="13">
        <v>23</v>
      </c>
      <c r="N141" s="13">
        <v>1644.5</v>
      </c>
      <c r="O141" s="11">
        <f t="shared" si="2"/>
        <v>211.5</v>
      </c>
    </row>
    <row r="142" spans="1:15" ht="17">
      <c r="A142" s="13">
        <v>2021</v>
      </c>
      <c r="B142" s="13">
        <v>55.5</v>
      </c>
      <c r="C142" s="13">
        <v>54</v>
      </c>
      <c r="D142" s="13">
        <v>143</v>
      </c>
      <c r="E142" s="13">
        <v>202</v>
      </c>
      <c r="F142" s="13">
        <v>228.5</v>
      </c>
      <c r="G142" s="13">
        <v>128</v>
      </c>
      <c r="H142" s="13">
        <v>390</v>
      </c>
      <c r="I142" s="13">
        <v>468.5</v>
      </c>
      <c r="J142" s="13">
        <v>179.5</v>
      </c>
      <c r="K142" s="13">
        <v>41</v>
      </c>
      <c r="L142" s="13">
        <v>67.5</v>
      </c>
      <c r="M142" s="13">
        <v>76.5</v>
      </c>
      <c r="N142" s="13">
        <v>2034</v>
      </c>
      <c r="O142" s="11">
        <f t="shared" si="2"/>
        <v>252.5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2"/>
  <sheetViews>
    <sheetView workbookViewId="0">
      <selection activeCell="B136" sqref="B136"/>
    </sheetView>
  </sheetViews>
  <sheetFormatPr baseColWidth="10" defaultRowHeight="16"/>
  <cols>
    <col min="1" max="16384" width="10.7109375" style="11"/>
  </cols>
  <sheetData>
    <row r="1" spans="1:16">
      <c r="A1" s="12" t="s">
        <v>282</v>
      </c>
      <c r="B1" s="12" t="s">
        <v>283</v>
      </c>
      <c r="C1" s="12" t="s">
        <v>284</v>
      </c>
      <c r="D1" s="12" t="s">
        <v>285</v>
      </c>
      <c r="E1" s="12" t="s">
        <v>286</v>
      </c>
      <c r="F1" s="12" t="s">
        <v>287</v>
      </c>
      <c r="G1" s="12" t="s">
        <v>288</v>
      </c>
      <c r="H1" s="12" t="s">
        <v>289</v>
      </c>
      <c r="I1" s="12" t="s">
        <v>290</v>
      </c>
      <c r="J1" s="12" t="s">
        <v>291</v>
      </c>
      <c r="K1" s="12" t="s">
        <v>292</v>
      </c>
      <c r="L1" s="12" t="s">
        <v>293</v>
      </c>
      <c r="M1" s="12" t="s">
        <v>294</v>
      </c>
      <c r="N1" s="12" t="s">
        <v>295</v>
      </c>
      <c r="O1" s="12" t="s">
        <v>301</v>
      </c>
      <c r="P1" s="12" t="s">
        <v>296</v>
      </c>
    </row>
    <row r="2" spans="1:16" ht="17">
      <c r="A2" s="13">
        <v>1881</v>
      </c>
      <c r="B2" s="13">
        <v>0.5</v>
      </c>
      <c r="C2" s="13">
        <v>2.5</v>
      </c>
      <c r="D2" s="13">
        <v>4.7</v>
      </c>
      <c r="E2" s="13">
        <v>11.7</v>
      </c>
      <c r="F2" s="13">
        <v>17.100000000000001</v>
      </c>
      <c r="G2" s="13">
        <v>22.2</v>
      </c>
      <c r="H2" s="13">
        <v>25.6</v>
      </c>
      <c r="I2" s="13">
        <v>27.5</v>
      </c>
      <c r="J2" s="13">
        <v>23.4</v>
      </c>
      <c r="K2" s="13">
        <v>15.3</v>
      </c>
      <c r="L2" s="13">
        <v>10.4</v>
      </c>
      <c r="M2" s="13">
        <v>3.8</v>
      </c>
      <c r="N2" s="13">
        <v>13.7</v>
      </c>
      <c r="O2" s="11">
        <f>AVERAGE(B2:D2)</f>
        <v>2.5666666666666669</v>
      </c>
    </row>
    <row r="3" spans="1:16" ht="17">
      <c r="A3" s="13">
        <v>1882</v>
      </c>
      <c r="B3" s="13">
        <v>4.3</v>
      </c>
      <c r="C3" s="13">
        <v>4.4000000000000004</v>
      </c>
      <c r="D3" s="13">
        <v>5.5</v>
      </c>
      <c r="E3" s="13">
        <v>13</v>
      </c>
      <c r="F3" s="13">
        <v>16.5</v>
      </c>
      <c r="G3" s="13">
        <v>20.399999999999999</v>
      </c>
      <c r="H3" s="13">
        <v>25.1</v>
      </c>
      <c r="I3" s="13">
        <v>25.5</v>
      </c>
      <c r="J3" s="13">
        <v>21.6</v>
      </c>
      <c r="K3" s="13">
        <v>16.600000000000001</v>
      </c>
      <c r="L3" s="13">
        <v>9.3000000000000007</v>
      </c>
      <c r="M3" s="13">
        <v>2.9</v>
      </c>
      <c r="N3" s="13">
        <v>13.8</v>
      </c>
      <c r="O3" s="11">
        <f t="shared" ref="O3:O66" si="0">AVERAGE(B3:D3)</f>
        <v>4.7333333333333334</v>
      </c>
    </row>
    <row r="4" spans="1:16" ht="17">
      <c r="A4" s="13">
        <v>1883</v>
      </c>
      <c r="B4" s="13">
        <v>2.2999999999999998</v>
      </c>
      <c r="C4" s="13">
        <v>3.1</v>
      </c>
      <c r="D4" s="13">
        <v>5.6</v>
      </c>
      <c r="E4" s="13">
        <v>11.6</v>
      </c>
      <c r="F4" s="13">
        <v>16.100000000000001</v>
      </c>
      <c r="G4" s="13">
        <v>21.1</v>
      </c>
      <c r="H4" s="13">
        <v>25.9</v>
      </c>
      <c r="I4" s="13">
        <v>26.8</v>
      </c>
      <c r="J4" s="13">
        <v>22.7</v>
      </c>
      <c r="K4" s="13">
        <v>17.399999999999999</v>
      </c>
      <c r="L4" s="13">
        <v>9</v>
      </c>
      <c r="M4" s="13">
        <v>3.5</v>
      </c>
      <c r="N4" s="13">
        <v>13.8</v>
      </c>
      <c r="O4" s="11">
        <f t="shared" si="0"/>
        <v>3.6666666666666665</v>
      </c>
    </row>
    <row r="5" spans="1:16" ht="17">
      <c r="A5" s="13">
        <v>1884</v>
      </c>
      <c r="B5" s="13">
        <v>1.9</v>
      </c>
      <c r="C5" s="13">
        <v>1.6</v>
      </c>
      <c r="D5" s="13">
        <v>5.6</v>
      </c>
      <c r="E5" s="13">
        <v>11.7</v>
      </c>
      <c r="F5" s="13">
        <v>16.7</v>
      </c>
      <c r="G5" s="13">
        <v>21</v>
      </c>
      <c r="H5" s="13">
        <v>25.1</v>
      </c>
      <c r="I5" s="13">
        <v>25.1</v>
      </c>
      <c r="J5" s="13">
        <v>23</v>
      </c>
      <c r="K5" s="13">
        <v>14.7</v>
      </c>
      <c r="L5" s="13">
        <v>7.1</v>
      </c>
      <c r="M5" s="13">
        <v>2.6</v>
      </c>
      <c r="N5" s="13">
        <v>13</v>
      </c>
      <c r="O5" s="11">
        <f t="shared" si="0"/>
        <v>3.0333333333333332</v>
      </c>
    </row>
    <row r="6" spans="1:16" ht="17">
      <c r="A6" s="13">
        <v>1885</v>
      </c>
      <c r="B6" s="13">
        <v>0.8</v>
      </c>
      <c r="C6" s="13">
        <v>1.2</v>
      </c>
      <c r="D6" s="13">
        <v>3.8</v>
      </c>
      <c r="E6" s="13">
        <v>12.5</v>
      </c>
      <c r="F6" s="13">
        <v>15.9</v>
      </c>
      <c r="G6" s="13">
        <v>21.5</v>
      </c>
      <c r="H6" s="13">
        <v>24.6</v>
      </c>
      <c r="I6" s="13">
        <v>26.5</v>
      </c>
      <c r="J6" s="13">
        <v>23.4</v>
      </c>
      <c r="K6" s="13">
        <v>16.8</v>
      </c>
      <c r="L6" s="13">
        <v>9.8000000000000007</v>
      </c>
      <c r="M6" s="13">
        <v>5.0999999999999996</v>
      </c>
      <c r="N6" s="13">
        <v>13.5</v>
      </c>
      <c r="O6" s="11">
        <f t="shared" si="0"/>
        <v>1.9333333333333333</v>
      </c>
    </row>
    <row r="7" spans="1:16" ht="17">
      <c r="A7" s="13">
        <v>1886</v>
      </c>
      <c r="B7" s="13">
        <v>1.4</v>
      </c>
      <c r="C7" s="13">
        <v>1</v>
      </c>
      <c r="D7" s="13">
        <v>7</v>
      </c>
      <c r="E7" s="13">
        <v>12.4</v>
      </c>
      <c r="F7" s="13">
        <v>16.899999999999999</v>
      </c>
      <c r="G7" s="13">
        <v>21.4</v>
      </c>
      <c r="H7" s="13">
        <v>26</v>
      </c>
      <c r="I7" s="13">
        <v>27.3</v>
      </c>
      <c r="J7" s="13">
        <v>23</v>
      </c>
      <c r="K7" s="13">
        <v>17.100000000000001</v>
      </c>
      <c r="L7" s="13">
        <v>10.199999999999999</v>
      </c>
      <c r="M7" s="13">
        <v>3.9</v>
      </c>
      <c r="N7" s="13">
        <v>14</v>
      </c>
      <c r="O7" s="11">
        <f t="shared" si="0"/>
        <v>3.1333333333333333</v>
      </c>
    </row>
    <row r="8" spans="1:16" ht="17">
      <c r="A8" s="13">
        <v>1887</v>
      </c>
      <c r="B8" s="13">
        <v>3.5</v>
      </c>
      <c r="C8" s="13">
        <v>2.9</v>
      </c>
      <c r="D8" s="13">
        <v>5.3</v>
      </c>
      <c r="E8" s="13">
        <v>12.1</v>
      </c>
      <c r="F8" s="13">
        <v>15.5</v>
      </c>
      <c r="G8" s="13">
        <v>20.7</v>
      </c>
      <c r="H8" s="13">
        <v>25</v>
      </c>
      <c r="I8" s="13">
        <v>26.3</v>
      </c>
      <c r="J8" s="13">
        <v>21.5</v>
      </c>
      <c r="K8" s="13">
        <v>17.3</v>
      </c>
      <c r="L8" s="13">
        <v>9.6999999999999993</v>
      </c>
      <c r="M8" s="13">
        <v>4.5999999999999996</v>
      </c>
      <c r="N8" s="13">
        <v>13.7</v>
      </c>
      <c r="O8" s="11">
        <f t="shared" si="0"/>
        <v>3.9</v>
      </c>
    </row>
    <row r="9" spans="1:16" ht="17">
      <c r="A9" s="13">
        <v>1888</v>
      </c>
      <c r="B9" s="13">
        <v>2.9</v>
      </c>
      <c r="C9" s="13">
        <v>1.7</v>
      </c>
      <c r="D9" s="13">
        <v>7.5</v>
      </c>
      <c r="E9" s="13">
        <v>13.1</v>
      </c>
      <c r="F9" s="13">
        <v>17.2</v>
      </c>
      <c r="G9" s="13">
        <v>19.600000000000001</v>
      </c>
      <c r="H9" s="13">
        <v>26</v>
      </c>
      <c r="I9" s="13">
        <v>26.8</v>
      </c>
      <c r="J9" s="13">
        <v>21.3</v>
      </c>
      <c r="K9" s="13">
        <v>14.8</v>
      </c>
      <c r="L9" s="13">
        <v>11.7</v>
      </c>
      <c r="M9" s="13">
        <v>5.3</v>
      </c>
      <c r="N9" s="13">
        <v>14</v>
      </c>
      <c r="O9" s="11">
        <f t="shared" si="0"/>
        <v>4.0333333333333332</v>
      </c>
    </row>
    <row r="10" spans="1:16" ht="17">
      <c r="A10" s="13">
        <v>1889</v>
      </c>
      <c r="B10" s="13">
        <v>2.1</v>
      </c>
      <c r="C10" s="13">
        <v>2.6</v>
      </c>
      <c r="D10" s="13">
        <v>6.6</v>
      </c>
      <c r="E10" s="13">
        <v>12.5</v>
      </c>
      <c r="F10" s="13">
        <v>15.6</v>
      </c>
      <c r="G10" s="13">
        <v>21.9</v>
      </c>
      <c r="H10" s="13">
        <v>24.7</v>
      </c>
      <c r="I10" s="13">
        <v>26.2</v>
      </c>
      <c r="J10" s="13">
        <v>20.3</v>
      </c>
      <c r="K10" s="13">
        <v>14.9</v>
      </c>
      <c r="L10" s="13">
        <v>9.1</v>
      </c>
      <c r="M10" s="13">
        <v>4.9000000000000004</v>
      </c>
      <c r="N10" s="13">
        <v>13.5</v>
      </c>
      <c r="O10" s="11">
        <f t="shared" si="0"/>
        <v>3.7666666666666671</v>
      </c>
    </row>
    <row r="11" spans="1:16" ht="17">
      <c r="A11" s="13">
        <v>1890</v>
      </c>
      <c r="B11" s="13">
        <v>3.3</v>
      </c>
      <c r="C11" s="13">
        <v>6.6</v>
      </c>
      <c r="D11" s="13">
        <v>8.6</v>
      </c>
      <c r="E11" s="13">
        <v>14.2</v>
      </c>
      <c r="F11" s="13">
        <v>17.3</v>
      </c>
      <c r="G11" s="13">
        <v>22</v>
      </c>
      <c r="H11" s="13">
        <v>25</v>
      </c>
      <c r="I11" s="13">
        <v>26.5</v>
      </c>
      <c r="J11" s="13">
        <v>24</v>
      </c>
      <c r="K11" s="13">
        <v>16.100000000000001</v>
      </c>
      <c r="L11" s="13">
        <v>10.5</v>
      </c>
      <c r="M11" s="13">
        <v>9</v>
      </c>
      <c r="N11" s="13">
        <v>15.3</v>
      </c>
      <c r="O11" s="11">
        <f t="shared" si="0"/>
        <v>6.166666666666667</v>
      </c>
    </row>
    <row r="12" spans="1:16" ht="17">
      <c r="A12" s="13">
        <v>1891</v>
      </c>
      <c r="B12" s="13">
        <v>2</v>
      </c>
      <c r="C12" s="13">
        <v>3.8</v>
      </c>
      <c r="D12" s="13">
        <v>7.8</v>
      </c>
      <c r="E12" s="13">
        <v>12.1</v>
      </c>
      <c r="F12" s="13">
        <v>17.600000000000001</v>
      </c>
      <c r="G12" s="13">
        <v>20.6</v>
      </c>
      <c r="H12" s="13">
        <v>25.1</v>
      </c>
      <c r="I12" s="13">
        <v>25.6</v>
      </c>
      <c r="J12" s="13">
        <v>24.4</v>
      </c>
      <c r="K12" s="13">
        <v>15.7</v>
      </c>
      <c r="L12" s="13">
        <v>10.1</v>
      </c>
      <c r="M12" s="13">
        <v>4.9000000000000004</v>
      </c>
      <c r="N12" s="13">
        <v>14.1</v>
      </c>
      <c r="O12" s="11">
        <f t="shared" si="0"/>
        <v>4.5333333333333332</v>
      </c>
    </row>
    <row r="13" spans="1:16" ht="17">
      <c r="A13" s="13">
        <v>1892</v>
      </c>
      <c r="B13" s="13">
        <v>2.2999999999999998</v>
      </c>
      <c r="C13" s="13">
        <v>2.8</v>
      </c>
      <c r="D13" s="13">
        <v>4.7</v>
      </c>
      <c r="E13" s="13">
        <v>12.4</v>
      </c>
      <c r="F13" s="13">
        <v>16.399999999999999</v>
      </c>
      <c r="G13" s="13">
        <v>21.3</v>
      </c>
      <c r="H13" s="13">
        <v>26.4</v>
      </c>
      <c r="I13" s="13">
        <v>26.2</v>
      </c>
      <c r="J13" s="13">
        <v>23.2</v>
      </c>
      <c r="K13" s="13">
        <v>15.1</v>
      </c>
      <c r="L13" s="13">
        <v>8.6999999999999993</v>
      </c>
      <c r="M13" s="13">
        <v>2</v>
      </c>
      <c r="N13" s="13">
        <v>13.5</v>
      </c>
      <c r="O13" s="11">
        <f t="shared" si="0"/>
        <v>3.2666666666666671</v>
      </c>
    </row>
    <row r="14" spans="1:16" ht="17">
      <c r="A14" s="13">
        <v>1893</v>
      </c>
      <c r="B14" s="13">
        <v>1.9</v>
      </c>
      <c r="C14" s="13">
        <v>0.8</v>
      </c>
      <c r="D14" s="13">
        <v>5</v>
      </c>
      <c r="E14" s="13">
        <v>12</v>
      </c>
      <c r="F14" s="13">
        <v>15.8</v>
      </c>
      <c r="G14" s="13">
        <v>19.8</v>
      </c>
      <c r="H14" s="13">
        <v>26</v>
      </c>
      <c r="I14" s="13">
        <v>26.4</v>
      </c>
      <c r="J14" s="13">
        <v>23.5</v>
      </c>
      <c r="K14" s="13">
        <v>16.100000000000001</v>
      </c>
      <c r="L14" s="13">
        <v>8.1</v>
      </c>
      <c r="M14" s="13">
        <v>3</v>
      </c>
      <c r="N14" s="13">
        <v>13.2</v>
      </c>
      <c r="O14" s="11">
        <f t="shared" si="0"/>
        <v>2.5666666666666669</v>
      </c>
    </row>
    <row r="15" spans="1:16" ht="17">
      <c r="A15" s="13">
        <v>1894</v>
      </c>
      <c r="B15" s="13">
        <v>1.9</v>
      </c>
      <c r="C15" s="13">
        <v>2.5</v>
      </c>
      <c r="D15" s="13">
        <v>7.5</v>
      </c>
      <c r="E15" s="13">
        <v>13.3</v>
      </c>
      <c r="F15" s="13">
        <v>16.100000000000001</v>
      </c>
      <c r="G15" s="13">
        <v>23.4</v>
      </c>
      <c r="H15" s="13">
        <v>26.9</v>
      </c>
      <c r="I15" s="13">
        <v>27.2</v>
      </c>
      <c r="J15" s="13">
        <v>22.2</v>
      </c>
      <c r="K15" s="13">
        <v>14.9</v>
      </c>
      <c r="L15" s="13">
        <v>10.7</v>
      </c>
      <c r="M15" s="13">
        <v>4.0999999999999996</v>
      </c>
      <c r="N15" s="13">
        <v>14.2</v>
      </c>
      <c r="O15" s="11">
        <f t="shared" si="0"/>
        <v>3.9666666666666668</v>
      </c>
    </row>
    <row r="16" spans="1:16" ht="17">
      <c r="A16" s="13">
        <v>1895</v>
      </c>
      <c r="B16" s="13">
        <v>1.4</v>
      </c>
      <c r="C16" s="13">
        <v>2.2999999999999998</v>
      </c>
      <c r="D16" s="13">
        <v>6.8</v>
      </c>
      <c r="E16" s="13">
        <v>12.4</v>
      </c>
      <c r="F16" s="13">
        <v>17.2</v>
      </c>
      <c r="G16" s="13">
        <v>20.5</v>
      </c>
      <c r="H16" s="13">
        <v>23.4</v>
      </c>
      <c r="I16" s="13">
        <v>26.7</v>
      </c>
      <c r="J16" s="13">
        <v>22.5</v>
      </c>
      <c r="K16" s="13">
        <v>15.9</v>
      </c>
      <c r="L16" s="13">
        <v>8.8000000000000007</v>
      </c>
      <c r="M16" s="13">
        <v>4.2</v>
      </c>
      <c r="N16" s="13">
        <v>13.5</v>
      </c>
      <c r="O16" s="11">
        <f t="shared" si="0"/>
        <v>3.5</v>
      </c>
    </row>
    <row r="17" spans="1:15" ht="17">
      <c r="A17" s="13">
        <v>1896</v>
      </c>
      <c r="B17" s="13">
        <v>2.5</v>
      </c>
      <c r="C17" s="13">
        <v>2.9</v>
      </c>
      <c r="D17" s="13">
        <v>4.5999999999999996</v>
      </c>
      <c r="E17" s="13">
        <v>13.4</v>
      </c>
      <c r="F17" s="13">
        <v>16.399999999999999</v>
      </c>
      <c r="G17" s="13">
        <v>22.1</v>
      </c>
      <c r="H17" s="13">
        <v>24.3</v>
      </c>
      <c r="I17" s="13">
        <v>25.7</v>
      </c>
      <c r="J17" s="13">
        <v>21.3</v>
      </c>
      <c r="K17" s="13">
        <v>15.2</v>
      </c>
      <c r="L17" s="13">
        <v>9.3000000000000007</v>
      </c>
      <c r="M17" s="13">
        <v>4</v>
      </c>
      <c r="N17" s="13">
        <v>13.5</v>
      </c>
      <c r="O17" s="11">
        <f t="shared" si="0"/>
        <v>3.3333333333333335</v>
      </c>
    </row>
    <row r="18" spans="1:15" ht="17">
      <c r="A18" s="13">
        <v>1897</v>
      </c>
      <c r="B18" s="13">
        <v>3.6</v>
      </c>
      <c r="C18" s="13">
        <v>2.9</v>
      </c>
      <c r="D18" s="13">
        <v>6.2</v>
      </c>
      <c r="E18" s="13">
        <v>11.1</v>
      </c>
      <c r="F18" s="13">
        <v>16.5</v>
      </c>
      <c r="G18" s="13">
        <v>19.5</v>
      </c>
      <c r="H18" s="13">
        <v>24.8</v>
      </c>
      <c r="I18" s="13">
        <v>26.7</v>
      </c>
      <c r="J18" s="13">
        <v>21.6</v>
      </c>
      <c r="K18" s="13">
        <v>13.9</v>
      </c>
      <c r="L18" s="13">
        <v>10</v>
      </c>
      <c r="M18" s="13">
        <v>2.7</v>
      </c>
      <c r="N18" s="13">
        <v>13.3</v>
      </c>
      <c r="O18" s="11">
        <f t="shared" si="0"/>
        <v>4.2333333333333334</v>
      </c>
    </row>
    <row r="19" spans="1:15" ht="17">
      <c r="A19" s="13">
        <v>1898</v>
      </c>
      <c r="B19" s="13">
        <v>3.2</v>
      </c>
      <c r="C19" s="13">
        <v>3.9</v>
      </c>
      <c r="D19" s="13">
        <v>5.4</v>
      </c>
      <c r="E19" s="13">
        <v>10.5</v>
      </c>
      <c r="F19" s="13">
        <v>16.5</v>
      </c>
      <c r="G19" s="13">
        <v>21.1</v>
      </c>
      <c r="H19" s="13">
        <v>25.9</v>
      </c>
      <c r="I19" s="13">
        <v>26.7</v>
      </c>
      <c r="J19" s="13">
        <v>22.1</v>
      </c>
      <c r="K19" s="13">
        <v>15.6</v>
      </c>
      <c r="L19" s="13">
        <v>11.3</v>
      </c>
      <c r="M19" s="13">
        <v>5.5</v>
      </c>
      <c r="N19" s="13">
        <v>14</v>
      </c>
      <c r="O19" s="11">
        <f t="shared" si="0"/>
        <v>4.166666666666667</v>
      </c>
    </row>
    <row r="20" spans="1:15" ht="17">
      <c r="A20" s="13">
        <v>1899</v>
      </c>
      <c r="B20" s="13">
        <v>2.2999999999999998</v>
      </c>
      <c r="C20" s="13">
        <v>4</v>
      </c>
      <c r="D20" s="13">
        <v>7.1</v>
      </c>
      <c r="E20" s="13">
        <v>12</v>
      </c>
      <c r="F20" s="13">
        <v>18</v>
      </c>
      <c r="G20" s="13">
        <v>22.3</v>
      </c>
      <c r="H20" s="13">
        <v>24.9</v>
      </c>
      <c r="I20" s="13">
        <v>25.6</v>
      </c>
      <c r="J20" s="13">
        <v>20.100000000000001</v>
      </c>
      <c r="K20" s="13">
        <v>12.6</v>
      </c>
      <c r="L20" s="13">
        <v>7</v>
      </c>
      <c r="M20" s="13">
        <v>5</v>
      </c>
      <c r="N20" s="13">
        <v>13.4</v>
      </c>
      <c r="O20" s="11">
        <f t="shared" si="0"/>
        <v>4.4666666666666659</v>
      </c>
    </row>
    <row r="21" spans="1:15" ht="17">
      <c r="A21" s="13">
        <v>1900</v>
      </c>
      <c r="B21" s="13">
        <v>1.5</v>
      </c>
      <c r="C21" s="13">
        <v>2.6</v>
      </c>
      <c r="D21" s="13">
        <v>5.2</v>
      </c>
      <c r="E21" s="13">
        <v>12.3</v>
      </c>
      <c r="F21" s="13">
        <v>17.5</v>
      </c>
      <c r="G21" s="13">
        <v>20.399999999999999</v>
      </c>
      <c r="H21" s="13">
        <v>23.8</v>
      </c>
      <c r="I21" s="13">
        <v>26.6</v>
      </c>
      <c r="J21" s="13">
        <v>22.6</v>
      </c>
      <c r="K21" s="13">
        <v>15.4</v>
      </c>
      <c r="L21" s="13">
        <v>10.3</v>
      </c>
      <c r="M21" s="13">
        <v>4.3</v>
      </c>
      <c r="N21" s="13">
        <v>13.5</v>
      </c>
      <c r="O21" s="11">
        <f t="shared" si="0"/>
        <v>3.1</v>
      </c>
    </row>
    <row r="22" spans="1:15" ht="17">
      <c r="A22" s="13">
        <v>1901</v>
      </c>
      <c r="B22" s="13">
        <v>4.2</v>
      </c>
      <c r="C22" s="13">
        <v>1.6</v>
      </c>
      <c r="D22" s="13">
        <v>5.2</v>
      </c>
      <c r="E22" s="13">
        <v>13.2</v>
      </c>
      <c r="F22" s="13">
        <v>15.9</v>
      </c>
      <c r="G22" s="13">
        <v>20.8</v>
      </c>
      <c r="H22" s="13">
        <v>23.7</v>
      </c>
      <c r="I22" s="13">
        <v>25.8</v>
      </c>
      <c r="J22" s="13">
        <v>21.8</v>
      </c>
      <c r="K22" s="13">
        <v>17.100000000000001</v>
      </c>
      <c r="L22" s="13">
        <v>8.8000000000000007</v>
      </c>
      <c r="M22" s="13">
        <v>3.3</v>
      </c>
      <c r="N22" s="13">
        <v>13.5</v>
      </c>
      <c r="O22" s="11">
        <f t="shared" si="0"/>
        <v>3.6666666666666665</v>
      </c>
    </row>
    <row r="23" spans="1:15" ht="17">
      <c r="A23" s="13">
        <v>1902</v>
      </c>
      <c r="B23" s="13">
        <v>1.7</v>
      </c>
      <c r="C23" s="13">
        <v>2.4</v>
      </c>
      <c r="D23" s="13">
        <v>7.8</v>
      </c>
      <c r="E23" s="13">
        <v>10.7</v>
      </c>
      <c r="F23" s="13">
        <v>16.5</v>
      </c>
      <c r="G23" s="13">
        <v>20</v>
      </c>
      <c r="H23" s="13">
        <v>23.1</v>
      </c>
      <c r="I23" s="13">
        <v>24.4</v>
      </c>
      <c r="J23" s="13">
        <v>21.9</v>
      </c>
      <c r="K23" s="13">
        <v>15.1</v>
      </c>
      <c r="L23" s="13">
        <v>10.7</v>
      </c>
      <c r="M23" s="13">
        <v>6.6</v>
      </c>
      <c r="N23" s="13">
        <v>13.4</v>
      </c>
      <c r="O23" s="11">
        <f t="shared" si="0"/>
        <v>3.9666666666666663</v>
      </c>
    </row>
    <row r="24" spans="1:15" ht="17">
      <c r="A24" s="13">
        <v>1903</v>
      </c>
      <c r="B24" s="13">
        <v>3.8</v>
      </c>
      <c r="C24" s="13">
        <v>3.5</v>
      </c>
      <c r="D24" s="13">
        <v>8.5</v>
      </c>
      <c r="E24" s="13">
        <v>13.2</v>
      </c>
      <c r="F24" s="13">
        <v>15.2</v>
      </c>
      <c r="G24" s="13">
        <v>19.8</v>
      </c>
      <c r="H24" s="13">
        <v>23.2</v>
      </c>
      <c r="I24" s="13">
        <v>26.2</v>
      </c>
      <c r="J24" s="13">
        <v>23.8</v>
      </c>
      <c r="K24" s="13">
        <v>15.7</v>
      </c>
      <c r="L24" s="13">
        <v>8.3000000000000007</v>
      </c>
      <c r="M24" s="13">
        <v>3.3</v>
      </c>
      <c r="N24" s="13">
        <v>13.7</v>
      </c>
      <c r="O24" s="11">
        <f t="shared" si="0"/>
        <v>5.2666666666666666</v>
      </c>
    </row>
    <row r="25" spans="1:15" ht="17">
      <c r="A25" s="13">
        <v>1904</v>
      </c>
      <c r="B25" s="13">
        <v>1.5</v>
      </c>
      <c r="C25" s="13">
        <v>4</v>
      </c>
      <c r="D25" s="13">
        <v>6.3</v>
      </c>
      <c r="E25" s="13">
        <v>13.4</v>
      </c>
      <c r="F25" s="13">
        <v>16.100000000000001</v>
      </c>
      <c r="G25" s="13">
        <v>21.7</v>
      </c>
      <c r="H25" s="13">
        <v>25.8</v>
      </c>
      <c r="I25" s="13">
        <v>26.5</v>
      </c>
      <c r="J25" s="13">
        <v>20.9</v>
      </c>
      <c r="K25" s="13">
        <v>15.3</v>
      </c>
      <c r="L25" s="13">
        <v>7.4</v>
      </c>
      <c r="M25" s="13">
        <v>5</v>
      </c>
      <c r="N25" s="13">
        <v>13.7</v>
      </c>
      <c r="O25" s="11">
        <f t="shared" si="0"/>
        <v>3.9333333333333336</v>
      </c>
    </row>
    <row r="26" spans="1:15" ht="17">
      <c r="A26" s="13">
        <v>1905</v>
      </c>
      <c r="B26" s="13">
        <v>4.3</v>
      </c>
      <c r="C26" s="13">
        <v>2.2999999999999998</v>
      </c>
      <c r="D26" s="13">
        <v>6.4</v>
      </c>
      <c r="E26" s="13">
        <v>11.1</v>
      </c>
      <c r="F26" s="13">
        <v>16.8</v>
      </c>
      <c r="G26" s="13">
        <v>21.6</v>
      </c>
      <c r="H26" s="13">
        <v>25.6</v>
      </c>
      <c r="I26" s="13">
        <v>24.3</v>
      </c>
      <c r="J26" s="13">
        <v>22</v>
      </c>
      <c r="K26" s="13">
        <v>15.7</v>
      </c>
      <c r="L26" s="13">
        <v>9.6999999999999993</v>
      </c>
      <c r="M26" s="13">
        <v>6.8</v>
      </c>
      <c r="N26" s="13">
        <v>13.9</v>
      </c>
      <c r="O26" s="11">
        <f t="shared" si="0"/>
        <v>4.333333333333333</v>
      </c>
    </row>
    <row r="27" spans="1:15" ht="17">
      <c r="A27" s="13">
        <v>1906</v>
      </c>
      <c r="B27" s="13">
        <v>1.6</v>
      </c>
      <c r="C27" s="13">
        <v>3.3</v>
      </c>
      <c r="D27" s="13">
        <v>6.6</v>
      </c>
      <c r="E27" s="13">
        <v>11.5</v>
      </c>
      <c r="F27" s="13">
        <v>16.5</v>
      </c>
      <c r="G27" s="13">
        <v>19.899999999999999</v>
      </c>
      <c r="H27" s="13">
        <v>24.9</v>
      </c>
      <c r="I27" s="13">
        <v>25.7</v>
      </c>
      <c r="J27" s="13">
        <v>20.7</v>
      </c>
      <c r="K27" s="13">
        <v>15.2</v>
      </c>
      <c r="L27" s="13">
        <v>8.3000000000000007</v>
      </c>
      <c r="M27" s="13">
        <v>4.5</v>
      </c>
      <c r="N27" s="13">
        <v>13.2</v>
      </c>
      <c r="O27" s="11">
        <f t="shared" si="0"/>
        <v>3.8333333333333335</v>
      </c>
    </row>
    <row r="28" spans="1:15" ht="17">
      <c r="A28" s="13">
        <v>1907</v>
      </c>
      <c r="B28" s="13">
        <v>3.8</v>
      </c>
      <c r="C28" s="13">
        <v>1.2</v>
      </c>
      <c r="D28" s="13">
        <v>5.4</v>
      </c>
      <c r="E28" s="13">
        <v>12</v>
      </c>
      <c r="F28" s="13">
        <v>16.2</v>
      </c>
      <c r="G28" s="13">
        <v>19.899999999999999</v>
      </c>
      <c r="H28" s="13">
        <v>24.7</v>
      </c>
      <c r="I28" s="13">
        <v>26.1</v>
      </c>
      <c r="J28" s="13">
        <v>21.5</v>
      </c>
      <c r="K28" s="13">
        <v>15.2</v>
      </c>
      <c r="L28" s="13">
        <v>10.7</v>
      </c>
      <c r="M28" s="13">
        <v>3.2</v>
      </c>
      <c r="N28" s="13">
        <v>13.3</v>
      </c>
      <c r="O28" s="11">
        <f t="shared" si="0"/>
        <v>3.4666666666666668</v>
      </c>
    </row>
    <row r="29" spans="1:15" ht="17">
      <c r="A29" s="13">
        <v>1908</v>
      </c>
      <c r="B29" s="13">
        <v>3.2</v>
      </c>
      <c r="C29" s="13">
        <v>2.4</v>
      </c>
      <c r="D29" s="13">
        <v>6.2</v>
      </c>
      <c r="E29" s="13">
        <v>11.9</v>
      </c>
      <c r="F29" s="13">
        <v>16</v>
      </c>
      <c r="G29" s="13">
        <v>20.9</v>
      </c>
      <c r="H29" s="13">
        <v>23.8</v>
      </c>
      <c r="I29" s="13">
        <v>25.5</v>
      </c>
      <c r="J29" s="13">
        <v>20.3</v>
      </c>
      <c r="K29" s="13">
        <v>15.7</v>
      </c>
      <c r="L29" s="13">
        <v>7.9</v>
      </c>
      <c r="M29" s="13">
        <v>4.5999999999999996</v>
      </c>
      <c r="N29" s="13">
        <v>13.2</v>
      </c>
      <c r="O29" s="11">
        <f t="shared" si="0"/>
        <v>3.9333333333333336</v>
      </c>
    </row>
    <row r="30" spans="1:15" ht="17">
      <c r="A30" s="13">
        <v>1909</v>
      </c>
      <c r="B30" s="13">
        <v>2.5</v>
      </c>
      <c r="C30" s="13">
        <v>2</v>
      </c>
      <c r="D30" s="13">
        <v>5.6</v>
      </c>
      <c r="E30" s="13">
        <v>12.5</v>
      </c>
      <c r="F30" s="13">
        <v>16.5</v>
      </c>
      <c r="G30" s="13">
        <v>20.7</v>
      </c>
      <c r="H30" s="13">
        <v>25.2</v>
      </c>
      <c r="I30" s="13">
        <v>26.3</v>
      </c>
      <c r="J30" s="13">
        <v>22.6</v>
      </c>
      <c r="K30" s="13">
        <v>13.9</v>
      </c>
      <c r="L30" s="13">
        <v>9.1999999999999993</v>
      </c>
      <c r="M30" s="13">
        <v>3.6</v>
      </c>
      <c r="N30" s="13">
        <v>13.4</v>
      </c>
      <c r="O30" s="11">
        <f t="shared" si="0"/>
        <v>3.3666666666666667</v>
      </c>
    </row>
    <row r="31" spans="1:15" ht="17">
      <c r="A31" s="13">
        <v>1910</v>
      </c>
      <c r="B31" s="13">
        <v>4.4000000000000004</v>
      </c>
      <c r="C31" s="13">
        <v>2</v>
      </c>
      <c r="D31" s="13">
        <v>4.7</v>
      </c>
      <c r="E31" s="13">
        <v>11.4</v>
      </c>
      <c r="F31" s="13">
        <v>16.899999999999999</v>
      </c>
      <c r="G31" s="13">
        <v>21.5</v>
      </c>
      <c r="H31" s="13">
        <v>25.3</v>
      </c>
      <c r="I31" s="13">
        <v>25</v>
      </c>
      <c r="J31" s="13">
        <v>21.7</v>
      </c>
      <c r="K31" s="13">
        <v>15.4</v>
      </c>
      <c r="L31" s="13">
        <v>9.3000000000000007</v>
      </c>
      <c r="M31" s="13">
        <v>3</v>
      </c>
      <c r="N31" s="13">
        <v>13.4</v>
      </c>
      <c r="O31" s="11">
        <f t="shared" si="0"/>
        <v>3.7000000000000006</v>
      </c>
    </row>
    <row r="32" spans="1:15" ht="17">
      <c r="A32" s="13">
        <v>1911</v>
      </c>
      <c r="B32" s="13">
        <v>2.8</v>
      </c>
      <c r="C32" s="13">
        <v>3.6</v>
      </c>
      <c r="D32" s="13">
        <v>7.7</v>
      </c>
      <c r="E32" s="13">
        <v>11.8</v>
      </c>
      <c r="F32" s="13">
        <v>16.3</v>
      </c>
      <c r="G32" s="13">
        <v>21.2</v>
      </c>
      <c r="H32" s="13">
        <v>25.2</v>
      </c>
      <c r="I32" s="13">
        <v>25.9</v>
      </c>
      <c r="J32" s="13">
        <v>23.4</v>
      </c>
      <c r="K32" s="13">
        <v>14.9</v>
      </c>
      <c r="L32" s="13">
        <v>11.1</v>
      </c>
      <c r="M32" s="13">
        <v>4.2</v>
      </c>
      <c r="N32" s="13">
        <v>14</v>
      </c>
      <c r="O32" s="11">
        <f t="shared" si="0"/>
        <v>4.7</v>
      </c>
    </row>
    <row r="33" spans="1:15" ht="17">
      <c r="A33" s="13">
        <v>1912</v>
      </c>
      <c r="B33" s="13">
        <v>2.2999999999999998</v>
      </c>
      <c r="C33" s="13">
        <v>5.9</v>
      </c>
      <c r="D33" s="13">
        <v>7</v>
      </c>
      <c r="E33" s="13">
        <v>12.5</v>
      </c>
      <c r="F33" s="13">
        <v>16.8</v>
      </c>
      <c r="G33" s="13">
        <v>20.8</v>
      </c>
      <c r="H33" s="13">
        <v>24.5</v>
      </c>
      <c r="I33" s="13">
        <v>26.3</v>
      </c>
      <c r="J33" s="13">
        <v>21.1</v>
      </c>
      <c r="K33" s="13">
        <v>15.4</v>
      </c>
      <c r="L33" s="13">
        <v>8.8000000000000007</v>
      </c>
      <c r="M33" s="13">
        <v>4.4000000000000004</v>
      </c>
      <c r="N33" s="13">
        <v>13.8</v>
      </c>
      <c r="O33" s="11">
        <f t="shared" si="0"/>
        <v>5.0666666666666664</v>
      </c>
    </row>
    <row r="34" spans="1:15" ht="17">
      <c r="A34" s="13">
        <v>1913</v>
      </c>
      <c r="B34" s="13">
        <v>1.8</v>
      </c>
      <c r="C34" s="13">
        <v>3.3</v>
      </c>
      <c r="D34" s="13">
        <v>4.5999999999999996</v>
      </c>
      <c r="E34" s="13">
        <v>13.8</v>
      </c>
      <c r="F34" s="13">
        <v>15.9</v>
      </c>
      <c r="G34" s="13">
        <v>20.7</v>
      </c>
      <c r="H34" s="13">
        <v>24.3</v>
      </c>
      <c r="I34" s="13">
        <v>25.2</v>
      </c>
      <c r="J34" s="13">
        <v>19.8</v>
      </c>
      <c r="K34" s="13">
        <v>15.5</v>
      </c>
      <c r="L34" s="13">
        <v>9.1999999999999993</v>
      </c>
      <c r="M34" s="13">
        <v>4.8</v>
      </c>
      <c r="N34" s="13">
        <v>13.2</v>
      </c>
      <c r="O34" s="11">
        <f t="shared" si="0"/>
        <v>3.2333333333333329</v>
      </c>
    </row>
    <row r="35" spans="1:15" ht="17">
      <c r="A35" s="13">
        <v>1914</v>
      </c>
      <c r="B35" s="13">
        <v>3.5</v>
      </c>
      <c r="C35" s="13">
        <v>4.0999999999999996</v>
      </c>
      <c r="D35" s="13">
        <v>9</v>
      </c>
      <c r="E35" s="13">
        <v>11.1</v>
      </c>
      <c r="F35" s="13">
        <v>17.7</v>
      </c>
      <c r="G35" s="13">
        <v>21.5</v>
      </c>
      <c r="H35" s="13">
        <v>27.1</v>
      </c>
      <c r="I35" s="13">
        <v>27.2</v>
      </c>
      <c r="J35" s="13">
        <v>23.5</v>
      </c>
      <c r="K35" s="13">
        <v>15.6</v>
      </c>
      <c r="L35" s="13">
        <v>11.8</v>
      </c>
      <c r="M35" s="13">
        <v>5.0999999999999996</v>
      </c>
      <c r="N35" s="13">
        <v>14.8</v>
      </c>
      <c r="O35" s="11">
        <f t="shared" si="0"/>
        <v>5.5333333333333341</v>
      </c>
    </row>
    <row r="36" spans="1:15" ht="17">
      <c r="A36" s="13">
        <v>1915</v>
      </c>
      <c r="B36" s="13">
        <v>3.2</v>
      </c>
      <c r="C36" s="13">
        <v>4.2</v>
      </c>
      <c r="D36" s="13">
        <v>5.6</v>
      </c>
      <c r="E36" s="13">
        <v>12.5</v>
      </c>
      <c r="F36" s="13">
        <v>16.5</v>
      </c>
      <c r="G36" s="13">
        <v>22.7</v>
      </c>
      <c r="H36" s="13">
        <v>25.6</v>
      </c>
      <c r="I36" s="13">
        <v>26.3</v>
      </c>
      <c r="J36" s="13">
        <v>23.6</v>
      </c>
      <c r="K36" s="13">
        <v>18.2</v>
      </c>
      <c r="L36" s="13">
        <v>11.6</v>
      </c>
      <c r="M36" s="13">
        <v>5.3</v>
      </c>
      <c r="N36" s="13">
        <v>14.6</v>
      </c>
      <c r="O36" s="11">
        <f t="shared" si="0"/>
        <v>4.333333333333333</v>
      </c>
    </row>
    <row r="37" spans="1:15" ht="17">
      <c r="A37" s="13">
        <v>1916</v>
      </c>
      <c r="B37" s="13">
        <v>4.8</v>
      </c>
      <c r="C37" s="13">
        <v>4.5</v>
      </c>
      <c r="D37" s="13">
        <v>4.9000000000000004</v>
      </c>
      <c r="E37" s="13">
        <v>12.5</v>
      </c>
      <c r="F37" s="13">
        <v>17.600000000000001</v>
      </c>
      <c r="G37" s="13">
        <v>23.5</v>
      </c>
      <c r="H37" s="13">
        <v>25.4</v>
      </c>
      <c r="I37" s="13">
        <v>26.7</v>
      </c>
      <c r="J37" s="13">
        <v>23.9</v>
      </c>
      <c r="K37" s="13">
        <v>16.7</v>
      </c>
      <c r="L37" s="13">
        <v>12.5</v>
      </c>
      <c r="M37" s="13">
        <v>6.2</v>
      </c>
      <c r="N37" s="13">
        <v>14.9</v>
      </c>
      <c r="O37" s="11">
        <f t="shared" si="0"/>
        <v>4.7333333333333334</v>
      </c>
    </row>
    <row r="38" spans="1:15" ht="17">
      <c r="A38" s="13">
        <v>1917</v>
      </c>
      <c r="B38" s="13">
        <v>1.4</v>
      </c>
      <c r="C38" s="13">
        <v>2.7</v>
      </c>
      <c r="D38" s="13">
        <v>6.1</v>
      </c>
      <c r="E38" s="13">
        <v>12.1</v>
      </c>
      <c r="F38" s="13">
        <v>15.2</v>
      </c>
      <c r="G38" s="13">
        <v>20.8</v>
      </c>
      <c r="H38" s="13">
        <v>26.9</v>
      </c>
      <c r="I38" s="13">
        <v>25.4</v>
      </c>
      <c r="J38" s="13">
        <v>23.2</v>
      </c>
      <c r="K38" s="13">
        <v>17</v>
      </c>
      <c r="L38" s="13">
        <v>7.4</v>
      </c>
      <c r="M38" s="13">
        <v>2.9</v>
      </c>
      <c r="N38" s="13">
        <v>13.4</v>
      </c>
      <c r="O38" s="11">
        <f t="shared" si="0"/>
        <v>3.4</v>
      </c>
    </row>
    <row r="39" spans="1:15" ht="17">
      <c r="A39" s="13">
        <v>1918</v>
      </c>
      <c r="B39" s="13">
        <v>1</v>
      </c>
      <c r="C39" s="13">
        <v>3.1</v>
      </c>
      <c r="D39" s="13">
        <v>6.5</v>
      </c>
      <c r="E39" s="13">
        <v>12.2</v>
      </c>
      <c r="F39" s="13">
        <v>15.9</v>
      </c>
      <c r="G39" s="13">
        <v>20.6</v>
      </c>
      <c r="H39" s="13">
        <v>26.5</v>
      </c>
      <c r="I39" s="13">
        <v>25.6</v>
      </c>
      <c r="J39" s="13">
        <v>21.7</v>
      </c>
      <c r="K39" s="13">
        <v>16.3</v>
      </c>
      <c r="L39" s="13">
        <v>9.6</v>
      </c>
      <c r="M39" s="13">
        <v>4.4000000000000004</v>
      </c>
      <c r="N39" s="13">
        <v>13.6</v>
      </c>
      <c r="O39" s="11">
        <f t="shared" si="0"/>
        <v>3.5333333333333332</v>
      </c>
    </row>
    <row r="40" spans="1:15" ht="17">
      <c r="A40" s="13">
        <v>1919</v>
      </c>
      <c r="B40" s="13">
        <v>2.9</v>
      </c>
      <c r="C40" s="13">
        <v>4</v>
      </c>
      <c r="D40" s="13">
        <v>7.5</v>
      </c>
      <c r="E40" s="13">
        <v>12.7</v>
      </c>
      <c r="F40" s="13">
        <v>17</v>
      </c>
      <c r="G40" s="13">
        <v>21.2</v>
      </c>
      <c r="H40" s="13">
        <v>24.8</v>
      </c>
      <c r="I40" s="13">
        <v>25.6</v>
      </c>
      <c r="J40" s="13">
        <v>21.7</v>
      </c>
      <c r="K40" s="13">
        <v>16.100000000000001</v>
      </c>
      <c r="L40" s="13">
        <v>11.3</v>
      </c>
      <c r="M40" s="13">
        <v>4.8</v>
      </c>
      <c r="N40" s="13">
        <v>14.1</v>
      </c>
      <c r="O40" s="11">
        <f t="shared" si="0"/>
        <v>4.8</v>
      </c>
    </row>
    <row r="41" spans="1:15" ht="17">
      <c r="A41" s="13">
        <v>1920</v>
      </c>
      <c r="B41" s="13">
        <v>3.3</v>
      </c>
      <c r="C41" s="13">
        <v>3.1</v>
      </c>
      <c r="D41" s="13">
        <v>7.2</v>
      </c>
      <c r="E41" s="13">
        <v>12.2</v>
      </c>
      <c r="F41" s="13">
        <v>16.399999999999999</v>
      </c>
      <c r="G41" s="13">
        <v>21.7</v>
      </c>
      <c r="H41" s="13">
        <v>26.6</v>
      </c>
      <c r="I41" s="13">
        <v>25.9</v>
      </c>
      <c r="J41" s="13">
        <v>22.3</v>
      </c>
      <c r="K41" s="13">
        <v>15.9</v>
      </c>
      <c r="L41" s="13">
        <v>11.2</v>
      </c>
      <c r="M41" s="13">
        <v>5.6</v>
      </c>
      <c r="N41" s="13">
        <v>14.3</v>
      </c>
      <c r="O41" s="11">
        <f t="shared" si="0"/>
        <v>4.5333333333333341</v>
      </c>
    </row>
    <row r="42" spans="1:15" ht="17">
      <c r="A42" s="13">
        <v>1921</v>
      </c>
      <c r="B42" s="13">
        <v>3.6</v>
      </c>
      <c r="C42" s="13">
        <v>3.2</v>
      </c>
      <c r="D42" s="13">
        <v>5.3</v>
      </c>
      <c r="E42" s="13">
        <v>13.2</v>
      </c>
      <c r="F42" s="13">
        <v>16.8</v>
      </c>
      <c r="G42" s="13">
        <v>19.5</v>
      </c>
      <c r="H42" s="13">
        <v>25.1</v>
      </c>
      <c r="I42" s="13">
        <v>26.6</v>
      </c>
      <c r="J42" s="13">
        <v>21.7</v>
      </c>
      <c r="K42" s="13">
        <v>15.6</v>
      </c>
      <c r="L42" s="13">
        <v>7.7</v>
      </c>
      <c r="M42" s="13">
        <v>4.9000000000000004</v>
      </c>
      <c r="N42" s="13">
        <v>13.6</v>
      </c>
      <c r="O42" s="11">
        <f t="shared" si="0"/>
        <v>4.0333333333333341</v>
      </c>
    </row>
    <row r="43" spans="1:15" ht="17">
      <c r="A43" s="13">
        <v>1922</v>
      </c>
      <c r="B43" s="13">
        <v>1.3</v>
      </c>
      <c r="C43" s="13">
        <v>6.5</v>
      </c>
      <c r="D43" s="13">
        <v>5.8</v>
      </c>
      <c r="E43" s="13">
        <v>12.8</v>
      </c>
      <c r="F43" s="13">
        <v>17.600000000000001</v>
      </c>
      <c r="G43" s="13">
        <v>22.1</v>
      </c>
      <c r="H43" s="13">
        <v>25.8</v>
      </c>
      <c r="I43" s="13">
        <v>27.6</v>
      </c>
      <c r="J43" s="13">
        <v>23.9</v>
      </c>
      <c r="K43" s="13">
        <v>16.100000000000001</v>
      </c>
      <c r="L43" s="13">
        <v>10.4</v>
      </c>
      <c r="M43" s="13">
        <v>3.7</v>
      </c>
      <c r="N43" s="13">
        <v>14.5</v>
      </c>
      <c r="O43" s="11">
        <f t="shared" si="0"/>
        <v>4.5333333333333332</v>
      </c>
    </row>
    <row r="44" spans="1:15" ht="17">
      <c r="A44" s="13">
        <v>1923</v>
      </c>
      <c r="B44" s="13">
        <v>1.5</v>
      </c>
      <c r="C44" s="13">
        <v>3.7</v>
      </c>
      <c r="D44" s="13">
        <v>8.1</v>
      </c>
      <c r="E44" s="13">
        <v>12.2</v>
      </c>
      <c r="F44" s="13">
        <v>17.899999999999999</v>
      </c>
      <c r="G44" s="13">
        <v>20.7</v>
      </c>
      <c r="H44" s="13">
        <v>24.8</v>
      </c>
      <c r="I44" s="13">
        <v>27.7</v>
      </c>
      <c r="J44" s="13">
        <v>23</v>
      </c>
      <c r="K44" s="13">
        <v>16.3</v>
      </c>
      <c r="L44" s="13">
        <v>10.7</v>
      </c>
      <c r="M44" s="13">
        <v>5.9</v>
      </c>
      <c r="N44" s="13">
        <v>14.4</v>
      </c>
      <c r="O44" s="11">
        <f t="shared" si="0"/>
        <v>4.4333333333333336</v>
      </c>
    </row>
    <row r="45" spans="1:15" ht="17">
      <c r="A45" s="13">
        <v>1924</v>
      </c>
      <c r="B45" s="13">
        <v>2.7</v>
      </c>
      <c r="C45" s="13">
        <v>3.7</v>
      </c>
      <c r="D45" s="13">
        <v>4</v>
      </c>
      <c r="E45" s="13">
        <v>13.8</v>
      </c>
      <c r="F45" s="13">
        <v>16.2</v>
      </c>
      <c r="G45" s="13">
        <v>20.7</v>
      </c>
      <c r="H45" s="13">
        <v>27.4</v>
      </c>
      <c r="I45" s="13">
        <v>27</v>
      </c>
      <c r="J45" s="13">
        <v>21.6</v>
      </c>
      <c r="K45" s="13">
        <v>15.7</v>
      </c>
      <c r="L45" s="13">
        <v>8.1999999999999993</v>
      </c>
      <c r="M45" s="13">
        <v>4.3</v>
      </c>
      <c r="N45" s="13">
        <v>13.8</v>
      </c>
      <c r="O45" s="11">
        <f t="shared" si="0"/>
        <v>3.4666666666666668</v>
      </c>
    </row>
    <row r="46" spans="1:15" ht="17">
      <c r="A46" s="13">
        <v>1925</v>
      </c>
      <c r="B46" s="13">
        <v>2.4</v>
      </c>
      <c r="C46" s="13">
        <v>2.2000000000000002</v>
      </c>
      <c r="D46" s="13">
        <v>5.3</v>
      </c>
      <c r="E46" s="13">
        <v>10.7</v>
      </c>
      <c r="F46" s="13">
        <v>16.899999999999999</v>
      </c>
      <c r="G46" s="13">
        <v>21.1</v>
      </c>
      <c r="H46" s="13">
        <v>24.6</v>
      </c>
      <c r="I46" s="13">
        <v>25.9</v>
      </c>
      <c r="J46" s="13">
        <v>23</v>
      </c>
      <c r="K46" s="13">
        <v>15.7</v>
      </c>
      <c r="L46" s="13">
        <v>10.8</v>
      </c>
      <c r="M46" s="13">
        <v>5.6</v>
      </c>
      <c r="N46" s="13">
        <v>13.7</v>
      </c>
      <c r="O46" s="11">
        <f t="shared" si="0"/>
        <v>3.2999999999999994</v>
      </c>
    </row>
    <row r="47" spans="1:15" ht="17">
      <c r="A47" s="13">
        <v>1926</v>
      </c>
      <c r="B47" s="13">
        <v>2.2000000000000002</v>
      </c>
      <c r="C47" s="13">
        <v>3.8</v>
      </c>
      <c r="D47" s="13">
        <v>5.4</v>
      </c>
      <c r="E47" s="13">
        <v>10.5</v>
      </c>
      <c r="F47" s="13">
        <v>16.600000000000001</v>
      </c>
      <c r="G47" s="13">
        <v>19.899999999999999</v>
      </c>
      <c r="H47" s="13">
        <v>24.5</v>
      </c>
      <c r="I47" s="13">
        <v>27</v>
      </c>
      <c r="J47" s="13">
        <v>23.3</v>
      </c>
      <c r="K47" s="13">
        <v>14.5</v>
      </c>
      <c r="L47" s="13">
        <v>8.8000000000000007</v>
      </c>
      <c r="M47" s="13">
        <v>3.7</v>
      </c>
      <c r="N47" s="13">
        <v>13.4</v>
      </c>
      <c r="O47" s="11">
        <f t="shared" si="0"/>
        <v>3.8000000000000003</v>
      </c>
    </row>
    <row r="48" spans="1:15" ht="17">
      <c r="A48" s="13">
        <v>1927</v>
      </c>
      <c r="B48" s="13">
        <v>2.7</v>
      </c>
      <c r="C48" s="13">
        <v>2</v>
      </c>
      <c r="D48" s="13">
        <v>6.1</v>
      </c>
      <c r="E48" s="13">
        <v>12.4</v>
      </c>
      <c r="F48" s="13">
        <v>16.100000000000001</v>
      </c>
      <c r="G48" s="13">
        <v>21.2</v>
      </c>
      <c r="H48" s="13">
        <v>26.6</v>
      </c>
      <c r="I48" s="13">
        <v>26</v>
      </c>
      <c r="J48" s="13">
        <v>21.3</v>
      </c>
      <c r="K48" s="13">
        <v>16.100000000000001</v>
      </c>
      <c r="L48" s="13">
        <v>10.9</v>
      </c>
      <c r="M48" s="13">
        <v>5.8</v>
      </c>
      <c r="N48" s="13">
        <v>13.9</v>
      </c>
      <c r="O48" s="11">
        <f t="shared" si="0"/>
        <v>3.6</v>
      </c>
    </row>
    <row r="49" spans="1:15" ht="17">
      <c r="A49" s="13">
        <v>1928</v>
      </c>
      <c r="B49" s="13">
        <v>3.6</v>
      </c>
      <c r="C49" s="13">
        <v>2.9</v>
      </c>
      <c r="D49" s="13">
        <v>6.4</v>
      </c>
      <c r="E49" s="13">
        <v>12.5</v>
      </c>
      <c r="F49" s="13">
        <v>18.5</v>
      </c>
      <c r="G49" s="13">
        <v>20.9</v>
      </c>
      <c r="H49" s="13">
        <v>25.6</v>
      </c>
      <c r="I49" s="13">
        <v>25.3</v>
      </c>
      <c r="J49" s="13">
        <v>24</v>
      </c>
      <c r="K49" s="13">
        <v>16.399999999999999</v>
      </c>
      <c r="L49" s="13">
        <v>11.1</v>
      </c>
      <c r="M49" s="13">
        <v>4.8</v>
      </c>
      <c r="N49" s="13">
        <v>14.3</v>
      </c>
      <c r="O49" s="11">
        <f t="shared" si="0"/>
        <v>4.3</v>
      </c>
    </row>
    <row r="50" spans="1:15" ht="17">
      <c r="A50" s="13">
        <v>1929</v>
      </c>
      <c r="B50" s="13">
        <v>1.7</v>
      </c>
      <c r="C50" s="13">
        <v>2.2000000000000002</v>
      </c>
      <c r="D50" s="13">
        <v>5.9</v>
      </c>
      <c r="E50" s="13">
        <v>12.1</v>
      </c>
      <c r="F50" s="13">
        <v>16.399999999999999</v>
      </c>
      <c r="G50" s="13">
        <v>22</v>
      </c>
      <c r="H50" s="13">
        <v>26.5</v>
      </c>
      <c r="I50" s="13">
        <v>27.1</v>
      </c>
      <c r="J50" s="13">
        <v>21.4</v>
      </c>
      <c r="K50" s="13">
        <v>16.5</v>
      </c>
      <c r="L50" s="13">
        <v>10.3</v>
      </c>
      <c r="M50" s="13">
        <v>8.4</v>
      </c>
      <c r="N50" s="13">
        <v>14.2</v>
      </c>
      <c r="O50" s="11">
        <f t="shared" si="0"/>
        <v>3.2666666666666671</v>
      </c>
    </row>
    <row r="51" spans="1:15" ht="17">
      <c r="A51" s="13">
        <v>1930</v>
      </c>
      <c r="B51" s="13">
        <v>2.7</v>
      </c>
      <c r="C51" s="13">
        <v>4.8</v>
      </c>
      <c r="D51" s="13">
        <v>8.3000000000000007</v>
      </c>
      <c r="E51" s="13">
        <v>13.9</v>
      </c>
      <c r="F51" s="13">
        <v>17.7</v>
      </c>
      <c r="G51" s="13">
        <v>21.9</v>
      </c>
      <c r="H51" s="13">
        <v>27.1</v>
      </c>
      <c r="I51" s="13">
        <v>27.5</v>
      </c>
      <c r="J51" s="13">
        <v>21.5</v>
      </c>
      <c r="K51" s="13">
        <v>16.100000000000001</v>
      </c>
      <c r="L51" s="13">
        <v>8.9</v>
      </c>
      <c r="M51" s="13">
        <v>5.3</v>
      </c>
      <c r="N51" s="13">
        <v>14.6</v>
      </c>
      <c r="O51" s="11">
        <f t="shared" si="0"/>
        <v>5.2666666666666666</v>
      </c>
    </row>
    <row r="52" spans="1:15" ht="17">
      <c r="A52" s="13">
        <v>1931</v>
      </c>
      <c r="B52" s="13">
        <v>3.4</v>
      </c>
      <c r="C52" s="13">
        <v>3.4</v>
      </c>
      <c r="D52" s="13">
        <v>6.8</v>
      </c>
      <c r="E52" s="13">
        <v>11.6</v>
      </c>
      <c r="F52" s="13">
        <v>16.399999999999999</v>
      </c>
      <c r="G52" s="13">
        <v>21.6</v>
      </c>
      <c r="H52" s="13">
        <v>23.3</v>
      </c>
      <c r="I52" s="13">
        <v>27.2</v>
      </c>
      <c r="J52" s="13">
        <v>23.2</v>
      </c>
      <c r="K52" s="13">
        <v>15.5</v>
      </c>
      <c r="L52" s="13">
        <v>11.5</v>
      </c>
      <c r="M52" s="13">
        <v>5.7</v>
      </c>
      <c r="N52" s="13">
        <v>14.1</v>
      </c>
      <c r="O52" s="11">
        <f t="shared" si="0"/>
        <v>4.5333333333333332</v>
      </c>
    </row>
    <row r="53" spans="1:15" ht="17">
      <c r="A53" s="13">
        <v>1932</v>
      </c>
      <c r="B53" s="13">
        <v>4.5999999999999996</v>
      </c>
      <c r="C53" s="13">
        <v>3</v>
      </c>
      <c r="D53" s="13">
        <v>5.8</v>
      </c>
      <c r="E53" s="13">
        <v>11</v>
      </c>
      <c r="F53" s="13">
        <v>17.8</v>
      </c>
      <c r="G53" s="13">
        <v>21.3</v>
      </c>
      <c r="H53" s="13">
        <v>26.5</v>
      </c>
      <c r="I53" s="13">
        <v>26.7</v>
      </c>
      <c r="J53" s="13">
        <v>22</v>
      </c>
      <c r="K53" s="13">
        <v>14.9</v>
      </c>
      <c r="L53" s="13">
        <v>10.1</v>
      </c>
      <c r="M53" s="13">
        <v>5.7</v>
      </c>
      <c r="N53" s="13">
        <v>14.1</v>
      </c>
      <c r="O53" s="11">
        <f t="shared" si="0"/>
        <v>4.4666666666666659</v>
      </c>
    </row>
    <row r="54" spans="1:15" ht="17">
      <c r="A54" s="13">
        <v>1933</v>
      </c>
      <c r="B54" s="13">
        <v>2.7</v>
      </c>
      <c r="C54" s="13">
        <v>2.7</v>
      </c>
      <c r="D54" s="13">
        <v>5.2</v>
      </c>
      <c r="E54" s="13">
        <v>12.7</v>
      </c>
      <c r="F54" s="13">
        <v>18.7</v>
      </c>
      <c r="G54" s="13">
        <v>22.9</v>
      </c>
      <c r="H54" s="13">
        <v>27.3</v>
      </c>
      <c r="I54" s="13">
        <v>26.8</v>
      </c>
      <c r="J54" s="13">
        <v>22.4</v>
      </c>
      <c r="K54" s="13">
        <v>15.8</v>
      </c>
      <c r="L54" s="13">
        <v>10.6</v>
      </c>
      <c r="M54" s="13">
        <v>5.5</v>
      </c>
      <c r="N54" s="13">
        <v>14.4</v>
      </c>
      <c r="O54" s="11">
        <f t="shared" si="0"/>
        <v>3.5333333333333337</v>
      </c>
    </row>
    <row r="55" spans="1:15" ht="17">
      <c r="A55" s="13">
        <v>1934</v>
      </c>
      <c r="B55" s="13">
        <v>1.1000000000000001</v>
      </c>
      <c r="C55" s="13">
        <v>2.5</v>
      </c>
      <c r="D55" s="13">
        <v>5.5</v>
      </c>
      <c r="E55" s="13">
        <v>11.4</v>
      </c>
      <c r="F55" s="13">
        <v>17.8</v>
      </c>
      <c r="G55" s="13">
        <v>21.9</v>
      </c>
      <c r="H55" s="13">
        <v>26.6</v>
      </c>
      <c r="I55" s="13">
        <v>26.8</v>
      </c>
      <c r="J55" s="13">
        <v>22.4</v>
      </c>
      <c r="K55" s="13">
        <v>15</v>
      </c>
      <c r="L55" s="13">
        <v>9.1999999999999993</v>
      </c>
      <c r="M55" s="13">
        <v>5.8</v>
      </c>
      <c r="N55" s="13">
        <v>13.8</v>
      </c>
      <c r="O55" s="11">
        <f t="shared" si="0"/>
        <v>3.0333333333333332</v>
      </c>
    </row>
    <row r="56" spans="1:15" ht="17">
      <c r="A56" s="13">
        <v>1935</v>
      </c>
      <c r="B56" s="13">
        <v>3.2</v>
      </c>
      <c r="C56" s="13">
        <v>4.4000000000000004</v>
      </c>
      <c r="D56" s="13">
        <v>6.8</v>
      </c>
      <c r="E56" s="13">
        <v>12.2</v>
      </c>
      <c r="F56" s="13">
        <v>17.399999999999999</v>
      </c>
      <c r="G56" s="13">
        <v>21.4</v>
      </c>
      <c r="H56" s="13">
        <v>25.8</v>
      </c>
      <c r="I56" s="13">
        <v>25.8</v>
      </c>
      <c r="J56" s="13">
        <v>21.7</v>
      </c>
      <c r="K56" s="13">
        <v>16.5</v>
      </c>
      <c r="L56" s="13">
        <v>10.7</v>
      </c>
      <c r="M56" s="13">
        <v>5.0999999999999996</v>
      </c>
      <c r="N56" s="13">
        <v>14.3</v>
      </c>
      <c r="O56" s="11">
        <f t="shared" si="0"/>
        <v>4.8</v>
      </c>
    </row>
    <row r="57" spans="1:15" ht="17">
      <c r="A57" s="13">
        <v>1936</v>
      </c>
      <c r="B57" s="13">
        <v>0.9</v>
      </c>
      <c r="C57" s="13">
        <v>1.4</v>
      </c>
      <c r="D57" s="13">
        <v>4.5</v>
      </c>
      <c r="E57" s="13">
        <v>11.6</v>
      </c>
      <c r="F57" s="13">
        <v>16.7</v>
      </c>
      <c r="G57" s="13">
        <v>22.4</v>
      </c>
      <c r="H57" s="13">
        <v>25.1</v>
      </c>
      <c r="I57" s="13">
        <v>26.4</v>
      </c>
      <c r="J57" s="13">
        <v>23.9</v>
      </c>
      <c r="K57" s="13">
        <v>16.100000000000001</v>
      </c>
      <c r="L57" s="13">
        <v>10.199999999999999</v>
      </c>
      <c r="M57" s="13">
        <v>6.9</v>
      </c>
      <c r="N57" s="13">
        <v>13.8</v>
      </c>
      <c r="O57" s="11">
        <f t="shared" si="0"/>
        <v>2.2666666666666666</v>
      </c>
    </row>
    <row r="58" spans="1:15" ht="17">
      <c r="A58" s="13">
        <v>1937</v>
      </c>
      <c r="B58" s="13">
        <v>4</v>
      </c>
      <c r="C58" s="13">
        <v>6.1</v>
      </c>
      <c r="D58" s="13">
        <v>7.3</v>
      </c>
      <c r="E58" s="13">
        <v>12.5</v>
      </c>
      <c r="F58" s="13">
        <v>17.3</v>
      </c>
      <c r="G58" s="13">
        <v>20.5</v>
      </c>
      <c r="H58" s="13">
        <v>26.5</v>
      </c>
      <c r="I58" s="13">
        <v>27.7</v>
      </c>
      <c r="J58" s="13">
        <v>22.3</v>
      </c>
      <c r="K58" s="13">
        <v>16.5</v>
      </c>
      <c r="L58" s="13">
        <v>11.2</v>
      </c>
      <c r="M58" s="13">
        <v>4.5</v>
      </c>
      <c r="N58" s="13">
        <v>14.7</v>
      </c>
      <c r="O58" s="11">
        <f t="shared" si="0"/>
        <v>5.8</v>
      </c>
    </row>
    <row r="59" spans="1:15" ht="17">
      <c r="A59" s="13">
        <v>1938</v>
      </c>
      <c r="B59" s="13">
        <v>2.2000000000000002</v>
      </c>
      <c r="C59" s="13">
        <v>2.4</v>
      </c>
      <c r="D59" s="13">
        <v>9</v>
      </c>
      <c r="E59" s="13">
        <v>12.5</v>
      </c>
      <c r="F59" s="13">
        <v>18.5</v>
      </c>
      <c r="G59" s="13">
        <v>21.8</v>
      </c>
      <c r="H59" s="13">
        <v>25.9</v>
      </c>
      <c r="I59" s="13">
        <v>26.4</v>
      </c>
      <c r="J59" s="13">
        <v>22.4</v>
      </c>
      <c r="K59" s="13">
        <v>17.600000000000001</v>
      </c>
      <c r="L59" s="13">
        <v>9.1</v>
      </c>
      <c r="M59" s="13">
        <v>5.0999999999999996</v>
      </c>
      <c r="N59" s="13">
        <v>14.4</v>
      </c>
      <c r="O59" s="11">
        <f t="shared" si="0"/>
        <v>4.5333333333333332</v>
      </c>
    </row>
    <row r="60" spans="1:15" ht="17">
      <c r="A60" s="13">
        <v>1939</v>
      </c>
      <c r="B60" s="13">
        <v>2</v>
      </c>
      <c r="C60" s="13">
        <v>3.4</v>
      </c>
      <c r="D60" s="13">
        <v>6.8</v>
      </c>
      <c r="E60" s="13">
        <v>12.7</v>
      </c>
      <c r="F60" s="13">
        <v>17.5</v>
      </c>
      <c r="G60" s="13">
        <v>21.8</v>
      </c>
      <c r="H60" s="13">
        <v>27.4</v>
      </c>
      <c r="I60" s="13">
        <v>26.8</v>
      </c>
      <c r="J60" s="13">
        <v>23.5</v>
      </c>
      <c r="K60" s="13">
        <v>17.5</v>
      </c>
      <c r="L60" s="13">
        <v>12</v>
      </c>
      <c r="M60" s="13">
        <v>4.8</v>
      </c>
      <c r="N60" s="13">
        <v>14.7</v>
      </c>
      <c r="O60" s="11">
        <f t="shared" si="0"/>
        <v>4.0666666666666664</v>
      </c>
    </row>
    <row r="61" spans="1:15" ht="17">
      <c r="A61" s="13">
        <v>1940</v>
      </c>
      <c r="B61" s="13">
        <v>2.2999999999999998</v>
      </c>
      <c r="C61" s="13">
        <v>2.6</v>
      </c>
      <c r="D61" s="13">
        <v>6.3</v>
      </c>
      <c r="E61" s="13">
        <v>12.2</v>
      </c>
      <c r="F61" s="13">
        <v>17.399999999999999</v>
      </c>
      <c r="G61" s="13">
        <v>21.5</v>
      </c>
      <c r="H61" s="13">
        <v>27</v>
      </c>
      <c r="I61" s="13">
        <v>25.3</v>
      </c>
      <c r="J61" s="13">
        <v>23.1</v>
      </c>
      <c r="K61" s="13">
        <v>17.5</v>
      </c>
      <c r="L61" s="13">
        <v>12.3</v>
      </c>
      <c r="M61" s="13">
        <v>6.6</v>
      </c>
      <c r="N61" s="13">
        <v>14.5</v>
      </c>
      <c r="O61" s="11">
        <f t="shared" si="0"/>
        <v>3.7333333333333329</v>
      </c>
    </row>
    <row r="62" spans="1:15" ht="17">
      <c r="A62" s="13">
        <v>1941</v>
      </c>
      <c r="B62" s="13">
        <v>4.5999999999999996</v>
      </c>
      <c r="C62" s="13">
        <v>4.0999999999999996</v>
      </c>
      <c r="D62" s="13">
        <v>7.7</v>
      </c>
      <c r="E62" s="13">
        <v>11.8</v>
      </c>
      <c r="F62" s="13">
        <v>17.8</v>
      </c>
      <c r="G62" s="13">
        <v>21.9</v>
      </c>
      <c r="H62" s="13">
        <v>25.1</v>
      </c>
      <c r="I62" s="13">
        <v>26.2</v>
      </c>
      <c r="J62" s="13">
        <v>21.3</v>
      </c>
      <c r="K62" s="13">
        <v>16.100000000000001</v>
      </c>
      <c r="L62" s="13">
        <v>12.1</v>
      </c>
      <c r="M62" s="13">
        <v>6.6</v>
      </c>
      <c r="N62" s="13">
        <v>14.6</v>
      </c>
      <c r="O62" s="11">
        <f t="shared" si="0"/>
        <v>5.4666666666666659</v>
      </c>
    </row>
    <row r="63" spans="1:15" ht="17">
      <c r="A63" s="13">
        <v>1942</v>
      </c>
      <c r="B63" s="13">
        <v>3</v>
      </c>
      <c r="C63" s="13">
        <v>3.1</v>
      </c>
      <c r="D63" s="13">
        <v>9.9</v>
      </c>
      <c r="E63" s="13">
        <v>12.1</v>
      </c>
      <c r="F63" s="13">
        <v>16.7</v>
      </c>
      <c r="G63" s="13">
        <v>21.8</v>
      </c>
      <c r="H63" s="13">
        <v>28.4</v>
      </c>
      <c r="I63" s="13">
        <v>27.5</v>
      </c>
      <c r="J63" s="13">
        <v>23.7</v>
      </c>
      <c r="K63" s="13">
        <v>15.5</v>
      </c>
      <c r="L63" s="13">
        <v>9</v>
      </c>
      <c r="M63" s="13">
        <v>4.4000000000000004</v>
      </c>
      <c r="N63" s="13">
        <v>14.6</v>
      </c>
      <c r="O63" s="11">
        <f t="shared" si="0"/>
        <v>5.333333333333333</v>
      </c>
    </row>
    <row r="64" spans="1:15" ht="17">
      <c r="A64" s="13">
        <v>1943</v>
      </c>
      <c r="B64" s="13">
        <v>1.8</v>
      </c>
      <c r="C64" s="13">
        <v>2.7</v>
      </c>
      <c r="D64" s="13">
        <v>6.1</v>
      </c>
      <c r="E64" s="13">
        <v>10.9</v>
      </c>
      <c r="F64" s="13">
        <v>17.5</v>
      </c>
      <c r="G64" s="13">
        <v>22.2</v>
      </c>
      <c r="H64" s="13">
        <v>25.7</v>
      </c>
      <c r="I64" s="13">
        <v>26.8</v>
      </c>
      <c r="J64" s="13">
        <v>24.3</v>
      </c>
      <c r="K64" s="13">
        <v>16.5</v>
      </c>
      <c r="L64" s="13">
        <v>10.1</v>
      </c>
      <c r="M64" s="13">
        <v>5.3</v>
      </c>
      <c r="N64" s="13">
        <v>14.2</v>
      </c>
      <c r="O64" s="11">
        <f t="shared" si="0"/>
        <v>3.5333333333333332</v>
      </c>
    </row>
    <row r="65" spans="1:15" ht="17">
      <c r="A65" s="13">
        <v>1944</v>
      </c>
      <c r="B65" s="13">
        <v>2.9</v>
      </c>
      <c r="C65" s="13">
        <v>2.5</v>
      </c>
      <c r="D65" s="13">
        <v>5.7</v>
      </c>
      <c r="E65" s="13">
        <v>11</v>
      </c>
      <c r="F65" s="13">
        <v>18.8</v>
      </c>
      <c r="G65" s="13">
        <v>22.4</v>
      </c>
      <c r="H65" s="13">
        <v>26.5</v>
      </c>
      <c r="I65" s="13">
        <v>27</v>
      </c>
      <c r="J65" s="13">
        <v>22.7</v>
      </c>
      <c r="K65" s="13">
        <v>16.3</v>
      </c>
      <c r="L65" s="13">
        <v>10.9</v>
      </c>
      <c r="M65" s="13">
        <v>4.0999999999999996</v>
      </c>
      <c r="N65" s="13">
        <v>14.2</v>
      </c>
      <c r="O65" s="11">
        <f t="shared" si="0"/>
        <v>3.7000000000000006</v>
      </c>
    </row>
    <row r="66" spans="1:15" ht="17">
      <c r="A66" s="13">
        <v>1945</v>
      </c>
      <c r="B66" s="13">
        <v>0.9</v>
      </c>
      <c r="C66" s="13">
        <v>1.2</v>
      </c>
      <c r="D66" s="13">
        <v>6.6</v>
      </c>
      <c r="E66" s="13">
        <v>12.9</v>
      </c>
      <c r="F66" s="13">
        <v>15.5</v>
      </c>
      <c r="G66" s="13">
        <v>21.7</v>
      </c>
      <c r="H66" s="13">
        <v>23.5</v>
      </c>
      <c r="I66" s="13">
        <v>27.5</v>
      </c>
      <c r="J66" s="13">
        <v>22.8</v>
      </c>
      <c r="K66" s="13">
        <v>17</v>
      </c>
      <c r="L66" s="13">
        <v>10.199999999999999</v>
      </c>
      <c r="M66" s="13">
        <v>4.2</v>
      </c>
      <c r="N66" s="13">
        <v>13.7</v>
      </c>
      <c r="O66" s="11">
        <f t="shared" si="0"/>
        <v>2.9</v>
      </c>
    </row>
    <row r="67" spans="1:15" ht="17">
      <c r="A67" s="13">
        <v>1946</v>
      </c>
      <c r="B67" s="13">
        <v>3.4</v>
      </c>
      <c r="C67" s="13">
        <v>3.4</v>
      </c>
      <c r="D67" s="13">
        <v>6.1</v>
      </c>
      <c r="E67" s="13">
        <v>13.3</v>
      </c>
      <c r="F67" s="13">
        <v>16.7</v>
      </c>
      <c r="G67" s="13">
        <v>22.5</v>
      </c>
      <c r="H67" s="13">
        <v>27.1</v>
      </c>
      <c r="I67" s="13">
        <v>26.9</v>
      </c>
      <c r="J67" s="13">
        <v>22.4</v>
      </c>
      <c r="K67" s="13">
        <v>17.2</v>
      </c>
      <c r="L67" s="13">
        <v>12.9</v>
      </c>
      <c r="M67" s="13">
        <v>4.8</v>
      </c>
      <c r="N67" s="13">
        <v>14.7</v>
      </c>
      <c r="O67" s="11">
        <f t="shared" ref="O67:O130" si="1">AVERAGE(B67:D67)</f>
        <v>4.3</v>
      </c>
    </row>
    <row r="68" spans="1:15" ht="17">
      <c r="A68" s="13">
        <v>1947</v>
      </c>
      <c r="B68" s="13">
        <v>3.8</v>
      </c>
      <c r="C68" s="13">
        <v>1.4</v>
      </c>
      <c r="D68" s="13">
        <v>5.4</v>
      </c>
      <c r="E68" s="13">
        <v>12</v>
      </c>
      <c r="F68" s="13">
        <v>16.399999999999999</v>
      </c>
      <c r="G68" s="13">
        <v>20.399999999999999</v>
      </c>
      <c r="H68" s="13">
        <v>26.4</v>
      </c>
      <c r="I68" s="13">
        <v>27.6</v>
      </c>
      <c r="J68" s="13">
        <v>23.1</v>
      </c>
      <c r="K68" s="13">
        <v>14.9</v>
      </c>
      <c r="L68" s="13">
        <v>8.6999999999999993</v>
      </c>
      <c r="M68" s="13">
        <v>3.8</v>
      </c>
      <c r="N68" s="13">
        <v>13.7</v>
      </c>
      <c r="O68" s="11">
        <f t="shared" si="1"/>
        <v>3.5333333333333332</v>
      </c>
    </row>
    <row r="69" spans="1:15" ht="17">
      <c r="A69" s="13">
        <v>1948</v>
      </c>
      <c r="B69" s="13">
        <v>3.5</v>
      </c>
      <c r="C69" s="13">
        <v>4.0999999999999996</v>
      </c>
      <c r="D69" s="13">
        <v>6.4</v>
      </c>
      <c r="E69" s="13">
        <v>13.5</v>
      </c>
      <c r="F69" s="13">
        <v>17.899999999999999</v>
      </c>
      <c r="G69" s="13">
        <v>22</v>
      </c>
      <c r="H69" s="13">
        <v>26.2</v>
      </c>
      <c r="I69" s="13">
        <v>26.4</v>
      </c>
      <c r="J69" s="13">
        <v>22.8</v>
      </c>
      <c r="K69" s="13">
        <v>17.399999999999999</v>
      </c>
      <c r="L69" s="13">
        <v>11.3</v>
      </c>
      <c r="M69" s="13">
        <v>8.5</v>
      </c>
      <c r="N69" s="13">
        <v>15</v>
      </c>
      <c r="O69" s="11">
        <f t="shared" si="1"/>
        <v>4.666666666666667</v>
      </c>
    </row>
    <row r="70" spans="1:15" ht="17">
      <c r="A70" s="13">
        <v>1949</v>
      </c>
      <c r="B70" s="13">
        <v>4.5999999999999996</v>
      </c>
      <c r="C70" s="13">
        <v>5.8</v>
      </c>
      <c r="D70" s="13">
        <v>5.5</v>
      </c>
      <c r="E70" s="13">
        <v>10.4</v>
      </c>
      <c r="F70" s="13">
        <v>18.100000000000001</v>
      </c>
      <c r="G70" s="13">
        <v>21.2</v>
      </c>
      <c r="H70" s="13">
        <v>25.1</v>
      </c>
      <c r="I70" s="13">
        <v>26.7</v>
      </c>
      <c r="J70" s="13">
        <v>22.9</v>
      </c>
      <c r="K70" s="13">
        <v>15.4</v>
      </c>
      <c r="L70" s="13">
        <v>10.5</v>
      </c>
      <c r="M70" s="13">
        <v>6.4</v>
      </c>
      <c r="N70" s="13">
        <v>14.4</v>
      </c>
      <c r="O70" s="11">
        <f t="shared" si="1"/>
        <v>5.3</v>
      </c>
    </row>
    <row r="71" spans="1:15" ht="17">
      <c r="A71" s="13">
        <v>1950</v>
      </c>
      <c r="B71" s="13">
        <v>5.2</v>
      </c>
      <c r="C71" s="13">
        <v>4.4000000000000004</v>
      </c>
      <c r="D71" s="13">
        <v>6.8</v>
      </c>
      <c r="E71" s="13">
        <v>13.8</v>
      </c>
      <c r="F71" s="13">
        <v>19.100000000000001</v>
      </c>
      <c r="G71" s="13">
        <v>21.7</v>
      </c>
      <c r="H71" s="13">
        <v>26.6</v>
      </c>
      <c r="I71" s="13">
        <v>27.1</v>
      </c>
      <c r="J71" s="13">
        <v>23.1</v>
      </c>
      <c r="K71" s="13">
        <v>16</v>
      </c>
      <c r="L71" s="13">
        <v>11.2</v>
      </c>
      <c r="M71" s="13">
        <v>5</v>
      </c>
      <c r="N71" s="13">
        <v>15</v>
      </c>
      <c r="O71" s="11">
        <f t="shared" si="1"/>
        <v>5.4666666666666677</v>
      </c>
    </row>
    <row r="72" spans="1:15" ht="17">
      <c r="A72" s="13">
        <v>1951</v>
      </c>
      <c r="B72" s="13">
        <v>3.5</v>
      </c>
      <c r="C72" s="13">
        <v>4.8</v>
      </c>
      <c r="D72" s="13">
        <v>7.4</v>
      </c>
      <c r="E72" s="13">
        <v>12.5</v>
      </c>
      <c r="F72" s="13">
        <v>18</v>
      </c>
      <c r="G72" s="13">
        <v>21</v>
      </c>
      <c r="H72" s="13">
        <v>25.2</v>
      </c>
      <c r="I72" s="13">
        <v>28</v>
      </c>
      <c r="J72" s="13">
        <v>21</v>
      </c>
      <c r="K72" s="13">
        <v>18.100000000000001</v>
      </c>
      <c r="L72" s="13">
        <v>10.8</v>
      </c>
      <c r="M72" s="13">
        <v>7.2</v>
      </c>
      <c r="N72" s="13">
        <v>14.8</v>
      </c>
      <c r="O72" s="11">
        <f t="shared" si="1"/>
        <v>5.2333333333333334</v>
      </c>
    </row>
    <row r="73" spans="1:15" ht="17">
      <c r="A73" s="13">
        <v>1952</v>
      </c>
      <c r="B73" s="13">
        <v>4.0999999999999996</v>
      </c>
      <c r="C73" s="13">
        <v>3.3</v>
      </c>
      <c r="D73" s="13">
        <v>6.8</v>
      </c>
      <c r="E73" s="13">
        <v>13.3</v>
      </c>
      <c r="F73" s="13">
        <v>17.7</v>
      </c>
      <c r="G73" s="13">
        <v>21.6</v>
      </c>
      <c r="H73" s="13">
        <v>25.2</v>
      </c>
      <c r="I73" s="13">
        <v>27.5</v>
      </c>
      <c r="J73" s="13">
        <v>23.1</v>
      </c>
      <c r="K73" s="13">
        <v>16.5</v>
      </c>
      <c r="L73" s="13">
        <v>12.6</v>
      </c>
      <c r="M73" s="13">
        <v>5.9</v>
      </c>
      <c r="N73" s="13">
        <v>14.8</v>
      </c>
      <c r="O73" s="11">
        <f t="shared" si="1"/>
        <v>4.7333333333333334</v>
      </c>
    </row>
    <row r="74" spans="1:15" ht="17">
      <c r="A74" s="13">
        <v>1953</v>
      </c>
      <c r="B74" s="13">
        <v>2.9</v>
      </c>
      <c r="C74" s="13">
        <v>4</v>
      </c>
      <c r="D74" s="13">
        <v>8.6</v>
      </c>
      <c r="E74" s="13">
        <v>11.6</v>
      </c>
      <c r="F74" s="13">
        <v>17.8</v>
      </c>
      <c r="G74" s="13">
        <v>22.1</v>
      </c>
      <c r="H74" s="13">
        <v>25.7</v>
      </c>
      <c r="I74" s="13">
        <v>27.2</v>
      </c>
      <c r="J74" s="13">
        <v>23</v>
      </c>
      <c r="K74" s="13">
        <v>17.399999999999999</v>
      </c>
      <c r="L74" s="13">
        <v>10.199999999999999</v>
      </c>
      <c r="M74" s="13">
        <v>7.1</v>
      </c>
      <c r="N74" s="13">
        <v>14.8</v>
      </c>
      <c r="O74" s="11">
        <f t="shared" si="1"/>
        <v>5.166666666666667</v>
      </c>
    </row>
    <row r="75" spans="1:15" ht="17">
      <c r="A75" s="13">
        <v>1954</v>
      </c>
      <c r="B75" s="13">
        <v>5.0999999999999996</v>
      </c>
      <c r="C75" s="13">
        <v>5.3</v>
      </c>
      <c r="D75" s="13">
        <v>7.6</v>
      </c>
      <c r="E75" s="13">
        <v>14.5</v>
      </c>
      <c r="F75" s="13">
        <v>18</v>
      </c>
      <c r="G75" s="13">
        <v>20</v>
      </c>
      <c r="H75" s="13">
        <v>24.1</v>
      </c>
      <c r="I75" s="13">
        <v>27.7</v>
      </c>
      <c r="J75" s="13">
        <v>24.1</v>
      </c>
      <c r="K75" s="13">
        <v>15.7</v>
      </c>
      <c r="L75" s="13">
        <v>12.1</v>
      </c>
      <c r="M75" s="13">
        <v>6.6</v>
      </c>
      <c r="N75" s="13">
        <v>15.1</v>
      </c>
      <c r="O75" s="11">
        <f t="shared" si="1"/>
        <v>6</v>
      </c>
    </row>
    <row r="76" spans="1:15" ht="17">
      <c r="A76" s="13">
        <v>1955</v>
      </c>
      <c r="B76" s="13">
        <v>3.2</v>
      </c>
      <c r="C76" s="13">
        <v>5.6</v>
      </c>
      <c r="D76" s="13">
        <v>9</v>
      </c>
      <c r="E76" s="13">
        <v>14.1</v>
      </c>
      <c r="F76" s="13">
        <v>18.2</v>
      </c>
      <c r="G76" s="13">
        <v>23.3</v>
      </c>
      <c r="H76" s="13">
        <v>27.7</v>
      </c>
      <c r="I76" s="13">
        <v>27</v>
      </c>
      <c r="J76" s="13">
        <v>23.3</v>
      </c>
      <c r="K76" s="13">
        <v>17.2</v>
      </c>
      <c r="L76" s="13">
        <v>9.6</v>
      </c>
      <c r="M76" s="13">
        <v>6.8</v>
      </c>
      <c r="N76" s="13">
        <v>15.4</v>
      </c>
      <c r="O76" s="11">
        <f t="shared" si="1"/>
        <v>5.9333333333333336</v>
      </c>
    </row>
    <row r="77" spans="1:15" ht="17">
      <c r="A77" s="13">
        <v>1956</v>
      </c>
      <c r="B77" s="13">
        <v>3.6</v>
      </c>
      <c r="C77" s="13">
        <v>3.4</v>
      </c>
      <c r="D77" s="13">
        <v>8.3000000000000007</v>
      </c>
      <c r="E77" s="13">
        <v>12.8</v>
      </c>
      <c r="F77" s="13">
        <v>17.3</v>
      </c>
      <c r="G77" s="13">
        <v>22.4</v>
      </c>
      <c r="H77" s="13">
        <v>26.2</v>
      </c>
      <c r="I77" s="13">
        <v>25.9</v>
      </c>
      <c r="J77" s="13">
        <v>23.4</v>
      </c>
      <c r="K77" s="13">
        <v>17.3</v>
      </c>
      <c r="L77" s="13">
        <v>10.3</v>
      </c>
      <c r="M77" s="13">
        <v>4.3</v>
      </c>
      <c r="N77" s="13">
        <v>14.6</v>
      </c>
      <c r="O77" s="11">
        <f t="shared" si="1"/>
        <v>5.1000000000000005</v>
      </c>
    </row>
    <row r="78" spans="1:15" ht="17">
      <c r="A78" s="13">
        <v>1957</v>
      </c>
      <c r="B78" s="13">
        <v>4.3</v>
      </c>
      <c r="C78" s="13">
        <v>3.6</v>
      </c>
      <c r="D78" s="13">
        <v>5.2</v>
      </c>
      <c r="E78" s="13">
        <v>14.1</v>
      </c>
      <c r="F78" s="13">
        <v>16.7</v>
      </c>
      <c r="G78" s="13">
        <v>21.2</v>
      </c>
      <c r="H78" s="13">
        <v>25.2</v>
      </c>
      <c r="I78" s="13">
        <v>27.3</v>
      </c>
      <c r="J78" s="13">
        <v>20.9</v>
      </c>
      <c r="K78" s="13">
        <v>16.5</v>
      </c>
      <c r="L78" s="13">
        <v>12.1</v>
      </c>
      <c r="M78" s="13">
        <v>7</v>
      </c>
      <c r="N78" s="13">
        <v>14.5</v>
      </c>
      <c r="O78" s="11">
        <f t="shared" si="1"/>
        <v>4.3666666666666671</v>
      </c>
    </row>
    <row r="79" spans="1:15" ht="17">
      <c r="A79" s="13">
        <v>1958</v>
      </c>
      <c r="B79" s="13">
        <v>4</v>
      </c>
      <c r="C79" s="13">
        <v>5.3</v>
      </c>
      <c r="D79" s="13">
        <v>7.5</v>
      </c>
      <c r="E79" s="13">
        <v>13.9</v>
      </c>
      <c r="F79" s="13">
        <v>17.899999999999999</v>
      </c>
      <c r="G79" s="13">
        <v>22.4</v>
      </c>
      <c r="H79" s="13">
        <v>26.6</v>
      </c>
      <c r="I79" s="13">
        <v>26.8</v>
      </c>
      <c r="J79" s="13">
        <v>23.4</v>
      </c>
      <c r="K79" s="13">
        <v>16.3</v>
      </c>
      <c r="L79" s="13">
        <v>10.7</v>
      </c>
      <c r="M79" s="13">
        <v>7.1</v>
      </c>
      <c r="N79" s="13">
        <v>15.2</v>
      </c>
      <c r="O79" s="11">
        <f t="shared" si="1"/>
        <v>5.6000000000000005</v>
      </c>
    </row>
    <row r="80" spans="1:15" ht="17">
      <c r="A80" s="13">
        <v>1959</v>
      </c>
      <c r="B80" s="13">
        <v>3.4</v>
      </c>
      <c r="C80" s="13">
        <v>7.5</v>
      </c>
      <c r="D80" s="13">
        <v>9</v>
      </c>
      <c r="E80" s="13">
        <v>14</v>
      </c>
      <c r="F80" s="13">
        <v>18.399999999999999</v>
      </c>
      <c r="G80" s="13">
        <v>21.8</v>
      </c>
      <c r="H80" s="13">
        <v>26.7</v>
      </c>
      <c r="I80" s="13">
        <v>27.3</v>
      </c>
      <c r="J80" s="13">
        <v>24.3</v>
      </c>
      <c r="K80" s="13">
        <v>17.5</v>
      </c>
      <c r="L80" s="13">
        <v>12</v>
      </c>
      <c r="M80" s="13">
        <v>6.7</v>
      </c>
      <c r="N80" s="13">
        <v>15.7</v>
      </c>
      <c r="O80" s="11">
        <f t="shared" si="1"/>
        <v>6.6333333333333329</v>
      </c>
    </row>
    <row r="81" spans="1:15" ht="17">
      <c r="A81" s="13">
        <v>1960</v>
      </c>
      <c r="B81" s="13">
        <v>3.9</v>
      </c>
      <c r="C81" s="13">
        <v>5.4</v>
      </c>
      <c r="D81" s="13">
        <v>8.9</v>
      </c>
      <c r="E81" s="13">
        <v>12.3</v>
      </c>
      <c r="F81" s="13">
        <v>18</v>
      </c>
      <c r="G81" s="13">
        <v>21.8</v>
      </c>
      <c r="H81" s="13">
        <v>26.8</v>
      </c>
      <c r="I81" s="13">
        <v>27.5</v>
      </c>
      <c r="J81" s="13">
        <v>23.4</v>
      </c>
      <c r="K81" s="13">
        <v>16.8</v>
      </c>
      <c r="L81" s="13">
        <v>11.9</v>
      </c>
      <c r="M81" s="13">
        <v>5.8</v>
      </c>
      <c r="N81" s="13">
        <v>15.2</v>
      </c>
      <c r="O81" s="11">
        <f t="shared" si="1"/>
        <v>6.0666666666666673</v>
      </c>
    </row>
    <row r="82" spans="1:15" ht="17">
      <c r="A82" s="13">
        <v>1961</v>
      </c>
      <c r="B82" s="13">
        <v>2.6</v>
      </c>
      <c r="C82" s="13">
        <v>3.3</v>
      </c>
      <c r="D82" s="13">
        <v>8</v>
      </c>
      <c r="E82" s="13">
        <v>14.1</v>
      </c>
      <c r="F82" s="13">
        <v>19</v>
      </c>
      <c r="G82" s="13">
        <v>22</v>
      </c>
      <c r="H82" s="13">
        <v>27.4</v>
      </c>
      <c r="I82" s="13">
        <v>28</v>
      </c>
      <c r="J82" s="13">
        <v>25.7</v>
      </c>
      <c r="K82" s="13">
        <v>19.3</v>
      </c>
      <c r="L82" s="13">
        <v>12.3</v>
      </c>
      <c r="M82" s="13">
        <v>6.6</v>
      </c>
      <c r="N82" s="13">
        <v>15.7</v>
      </c>
      <c r="O82" s="11">
        <f t="shared" si="1"/>
        <v>4.6333333333333337</v>
      </c>
    </row>
    <row r="83" spans="1:15" ht="17">
      <c r="A83" s="13">
        <v>1962</v>
      </c>
      <c r="B83" s="13">
        <v>3.2</v>
      </c>
      <c r="C83" s="13">
        <v>4.8</v>
      </c>
      <c r="D83" s="13">
        <v>7.3</v>
      </c>
      <c r="E83" s="13">
        <v>13.1</v>
      </c>
      <c r="F83" s="13">
        <v>18.100000000000001</v>
      </c>
      <c r="G83" s="13">
        <v>21</v>
      </c>
      <c r="H83" s="13">
        <v>26.4</v>
      </c>
      <c r="I83" s="13">
        <v>27.6</v>
      </c>
      <c r="J83" s="13">
        <v>23.9</v>
      </c>
      <c r="K83" s="13">
        <v>16.8</v>
      </c>
      <c r="L83" s="13">
        <v>11</v>
      </c>
      <c r="M83" s="13">
        <v>6.6</v>
      </c>
      <c r="N83" s="13">
        <v>15</v>
      </c>
      <c r="O83" s="11">
        <f t="shared" si="1"/>
        <v>5.1000000000000005</v>
      </c>
    </row>
    <row r="84" spans="1:15" ht="17">
      <c r="A84" s="13">
        <v>1963</v>
      </c>
      <c r="B84" s="13">
        <v>1.1000000000000001</v>
      </c>
      <c r="C84" s="13">
        <v>2.2999999999999998</v>
      </c>
      <c r="D84" s="13">
        <v>7</v>
      </c>
      <c r="E84" s="13">
        <v>14.2</v>
      </c>
      <c r="F84" s="13">
        <v>19</v>
      </c>
      <c r="G84" s="13">
        <v>23.5</v>
      </c>
      <c r="H84" s="13">
        <v>27.1</v>
      </c>
      <c r="I84" s="13">
        <v>26.7</v>
      </c>
      <c r="J84" s="13">
        <v>21.5</v>
      </c>
      <c r="K84" s="13">
        <v>16.2</v>
      </c>
      <c r="L84" s="13">
        <v>11.2</v>
      </c>
      <c r="M84" s="13">
        <v>6.7</v>
      </c>
      <c r="N84" s="13">
        <v>14.7</v>
      </c>
      <c r="O84" s="11">
        <f t="shared" si="1"/>
        <v>3.4666666666666668</v>
      </c>
    </row>
    <row r="85" spans="1:15" ht="17">
      <c r="A85" s="13">
        <v>1964</v>
      </c>
      <c r="B85" s="13">
        <v>5.5</v>
      </c>
      <c r="C85" s="13">
        <v>3.2</v>
      </c>
      <c r="D85" s="13">
        <v>6.6</v>
      </c>
      <c r="E85" s="13">
        <v>17.2</v>
      </c>
      <c r="F85" s="13">
        <v>19.3</v>
      </c>
      <c r="G85" s="13">
        <v>21.6</v>
      </c>
      <c r="H85" s="13">
        <v>27.2</v>
      </c>
      <c r="I85" s="13">
        <v>28.7</v>
      </c>
      <c r="J85" s="13">
        <v>23.9</v>
      </c>
      <c r="K85" s="13">
        <v>16.600000000000001</v>
      </c>
      <c r="L85" s="13">
        <v>10.3</v>
      </c>
      <c r="M85" s="13">
        <v>6.2</v>
      </c>
      <c r="N85" s="13">
        <v>15.5</v>
      </c>
      <c r="O85" s="11">
        <f t="shared" si="1"/>
        <v>5.0999999999999996</v>
      </c>
    </row>
    <row r="86" spans="1:15" ht="17">
      <c r="A86" s="13">
        <v>1965</v>
      </c>
      <c r="B86" s="13">
        <v>3.3</v>
      </c>
      <c r="C86" s="13">
        <v>3.8</v>
      </c>
      <c r="D86" s="13">
        <v>5.5</v>
      </c>
      <c r="E86" s="13">
        <v>10.7</v>
      </c>
      <c r="F86" s="13">
        <v>17.899999999999999</v>
      </c>
      <c r="G86" s="13">
        <v>22</v>
      </c>
      <c r="H86" s="13">
        <v>25.8</v>
      </c>
      <c r="I86" s="13">
        <v>27.7</v>
      </c>
      <c r="J86" s="13">
        <v>21.7</v>
      </c>
      <c r="K86" s="13">
        <v>15.9</v>
      </c>
      <c r="L86" s="13">
        <v>11.8</v>
      </c>
      <c r="M86" s="13">
        <v>5.8</v>
      </c>
      <c r="N86" s="13">
        <v>14.3</v>
      </c>
      <c r="O86" s="11">
        <f t="shared" si="1"/>
        <v>4.2</v>
      </c>
    </row>
    <row r="87" spans="1:15" ht="17">
      <c r="A87" s="13">
        <v>1966</v>
      </c>
      <c r="B87" s="13">
        <v>3.4</v>
      </c>
      <c r="C87" s="13">
        <v>5.7</v>
      </c>
      <c r="D87" s="13">
        <v>8.5</v>
      </c>
      <c r="E87" s="13">
        <v>13.5</v>
      </c>
      <c r="F87" s="13">
        <v>17.399999999999999</v>
      </c>
      <c r="G87" s="13">
        <v>21.4</v>
      </c>
      <c r="H87" s="13">
        <v>25.8</v>
      </c>
      <c r="I87" s="13">
        <v>27.9</v>
      </c>
      <c r="J87" s="13">
        <v>23.2</v>
      </c>
      <c r="K87" s="13">
        <v>17.2</v>
      </c>
      <c r="L87" s="13">
        <v>10.7</v>
      </c>
      <c r="M87" s="13">
        <v>4.7</v>
      </c>
      <c r="N87" s="13">
        <v>15</v>
      </c>
      <c r="O87" s="11">
        <f t="shared" si="1"/>
        <v>5.8666666666666671</v>
      </c>
    </row>
    <row r="88" spans="1:15" ht="17">
      <c r="A88" s="13">
        <v>1967</v>
      </c>
      <c r="B88" s="13">
        <v>3.2</v>
      </c>
      <c r="C88" s="13">
        <v>4.0999999999999996</v>
      </c>
      <c r="D88" s="13">
        <v>7.7</v>
      </c>
      <c r="E88" s="13">
        <v>13.8</v>
      </c>
      <c r="F88" s="13">
        <v>19.899999999999999</v>
      </c>
      <c r="G88" s="13">
        <v>23.1</v>
      </c>
      <c r="H88" s="13">
        <v>26.6</v>
      </c>
      <c r="I88" s="13">
        <v>28.4</v>
      </c>
      <c r="J88" s="13">
        <v>23.7</v>
      </c>
      <c r="K88" s="13">
        <v>16.399999999999999</v>
      </c>
      <c r="L88" s="13">
        <v>12</v>
      </c>
      <c r="M88" s="13">
        <v>4.5999999999999996</v>
      </c>
      <c r="N88" s="13">
        <v>15.3</v>
      </c>
      <c r="O88" s="11">
        <f t="shared" si="1"/>
        <v>5</v>
      </c>
    </row>
    <row r="89" spans="1:15" ht="17">
      <c r="A89" s="13">
        <v>1968</v>
      </c>
      <c r="B89" s="13">
        <v>3.4</v>
      </c>
      <c r="C89" s="13">
        <v>2.2999999999999998</v>
      </c>
      <c r="D89" s="13">
        <v>8</v>
      </c>
      <c r="E89" s="13">
        <v>14.3</v>
      </c>
      <c r="F89" s="13">
        <v>18.100000000000001</v>
      </c>
      <c r="G89" s="13">
        <v>22.4</v>
      </c>
      <c r="H89" s="13">
        <v>25.6</v>
      </c>
      <c r="I89" s="13">
        <v>26.9</v>
      </c>
      <c r="J89" s="13">
        <v>22.5</v>
      </c>
      <c r="K89" s="13">
        <v>15.7</v>
      </c>
      <c r="L89" s="13">
        <v>11.6</v>
      </c>
      <c r="M89" s="13">
        <v>9</v>
      </c>
      <c r="N89" s="13">
        <v>15</v>
      </c>
      <c r="O89" s="11">
        <f t="shared" si="1"/>
        <v>4.5666666666666664</v>
      </c>
    </row>
    <row r="90" spans="1:15" ht="17">
      <c r="A90" s="13">
        <v>1969</v>
      </c>
      <c r="B90" s="13">
        <v>4.8</v>
      </c>
      <c r="C90" s="13">
        <v>5</v>
      </c>
      <c r="D90" s="13">
        <v>6.9</v>
      </c>
      <c r="E90" s="13">
        <v>13.8</v>
      </c>
      <c r="F90" s="13">
        <v>19</v>
      </c>
      <c r="G90" s="13">
        <v>21.4</v>
      </c>
      <c r="H90" s="13">
        <v>26.1</v>
      </c>
      <c r="I90" s="13">
        <v>28.1</v>
      </c>
      <c r="J90" s="13">
        <v>24.7</v>
      </c>
      <c r="K90" s="13">
        <v>16.7</v>
      </c>
      <c r="L90" s="13">
        <v>11</v>
      </c>
      <c r="M90" s="13">
        <v>5.7</v>
      </c>
      <c r="N90" s="13">
        <v>15.3</v>
      </c>
      <c r="O90" s="11">
        <f t="shared" si="1"/>
        <v>5.5666666666666673</v>
      </c>
    </row>
    <row r="91" spans="1:15" ht="17">
      <c r="A91" s="13">
        <v>1970</v>
      </c>
      <c r="B91" s="13">
        <v>3.6</v>
      </c>
      <c r="C91" s="13">
        <v>5.0999999999999996</v>
      </c>
      <c r="D91" s="13">
        <v>5</v>
      </c>
      <c r="E91" s="13">
        <v>13.1</v>
      </c>
      <c r="F91" s="13">
        <v>19.2</v>
      </c>
      <c r="G91" s="13">
        <v>21</v>
      </c>
      <c r="H91" s="13">
        <v>26.5</v>
      </c>
      <c r="I91" s="13">
        <v>27.7</v>
      </c>
      <c r="J91" s="13">
        <v>24.7</v>
      </c>
      <c r="K91" s="13">
        <v>17.3</v>
      </c>
      <c r="L91" s="13">
        <v>11.2</v>
      </c>
      <c r="M91" s="13">
        <v>6.2</v>
      </c>
      <c r="N91" s="13">
        <v>15.1</v>
      </c>
      <c r="O91" s="11">
        <f t="shared" si="1"/>
        <v>4.5666666666666664</v>
      </c>
    </row>
    <row r="92" spans="1:15" ht="17">
      <c r="A92" s="13">
        <v>1971</v>
      </c>
      <c r="B92" s="13">
        <v>4.3</v>
      </c>
      <c r="C92" s="13">
        <v>5.0999999999999996</v>
      </c>
      <c r="D92" s="13">
        <v>7.4</v>
      </c>
      <c r="E92" s="13">
        <v>13.6</v>
      </c>
      <c r="F92" s="13">
        <v>18.5</v>
      </c>
      <c r="G92" s="13">
        <v>22.5</v>
      </c>
      <c r="H92" s="13">
        <v>26.7</v>
      </c>
      <c r="I92" s="13">
        <v>27.3</v>
      </c>
      <c r="J92" s="13">
        <v>22.9</v>
      </c>
      <c r="K92" s="13">
        <v>16.3</v>
      </c>
      <c r="L92" s="13">
        <v>11.8</v>
      </c>
      <c r="M92" s="13">
        <v>7.4</v>
      </c>
      <c r="N92" s="13">
        <v>15.3</v>
      </c>
      <c r="O92" s="11">
        <f t="shared" si="1"/>
        <v>5.5999999999999988</v>
      </c>
    </row>
    <row r="93" spans="1:15" ht="17">
      <c r="A93" s="13">
        <v>1972</v>
      </c>
      <c r="B93" s="13">
        <v>7.1</v>
      </c>
      <c r="C93" s="13">
        <v>5.8</v>
      </c>
      <c r="D93" s="13">
        <v>8.8000000000000007</v>
      </c>
      <c r="E93" s="13">
        <v>14.4</v>
      </c>
      <c r="F93" s="13">
        <v>18.7</v>
      </c>
      <c r="G93" s="13">
        <v>22.5</v>
      </c>
      <c r="H93" s="13">
        <v>27.1</v>
      </c>
      <c r="I93" s="13">
        <v>27.6</v>
      </c>
      <c r="J93" s="13">
        <v>23.1</v>
      </c>
      <c r="K93" s="13">
        <v>18.100000000000001</v>
      </c>
      <c r="L93" s="13">
        <v>12</v>
      </c>
      <c r="M93" s="13">
        <v>7.7</v>
      </c>
      <c r="N93" s="13">
        <v>16.100000000000001</v>
      </c>
      <c r="O93" s="11">
        <f t="shared" si="1"/>
        <v>7.2333333333333334</v>
      </c>
    </row>
    <row r="94" spans="1:15" ht="17">
      <c r="A94" s="13">
        <v>1973</v>
      </c>
      <c r="B94" s="13">
        <v>6.2</v>
      </c>
      <c r="C94" s="13">
        <v>6.9</v>
      </c>
      <c r="D94" s="13">
        <v>7.8</v>
      </c>
      <c r="E94" s="13">
        <v>15.8</v>
      </c>
      <c r="F94" s="13">
        <v>18.399999999999999</v>
      </c>
      <c r="G94" s="13">
        <v>21.9</v>
      </c>
      <c r="H94" s="13">
        <v>28.4</v>
      </c>
      <c r="I94" s="13">
        <v>28.5</v>
      </c>
      <c r="J94" s="13">
        <v>22.3</v>
      </c>
      <c r="K94" s="13">
        <v>16.8</v>
      </c>
      <c r="L94" s="13">
        <v>10.1</v>
      </c>
      <c r="M94" s="13">
        <v>4.3</v>
      </c>
      <c r="N94" s="13">
        <v>15.6</v>
      </c>
      <c r="O94" s="11">
        <f t="shared" si="1"/>
        <v>6.9666666666666677</v>
      </c>
    </row>
    <row r="95" spans="1:15" ht="17">
      <c r="A95" s="13">
        <v>1974</v>
      </c>
      <c r="B95" s="13">
        <v>3.2</v>
      </c>
      <c r="C95" s="13">
        <v>4.2</v>
      </c>
      <c r="D95" s="13">
        <v>7</v>
      </c>
      <c r="E95" s="13">
        <v>14.4</v>
      </c>
      <c r="F95" s="13">
        <v>19.3</v>
      </c>
      <c r="G95" s="13">
        <v>22.7</v>
      </c>
      <c r="H95" s="13">
        <v>25.1</v>
      </c>
      <c r="I95" s="13">
        <v>27.6</v>
      </c>
      <c r="J95" s="13">
        <v>22.3</v>
      </c>
      <c r="K95" s="13">
        <v>17</v>
      </c>
      <c r="L95" s="13">
        <v>10.4</v>
      </c>
      <c r="M95" s="13">
        <v>6.6</v>
      </c>
      <c r="N95" s="13">
        <v>15</v>
      </c>
      <c r="O95" s="11">
        <f t="shared" si="1"/>
        <v>4.8</v>
      </c>
    </row>
    <row r="96" spans="1:15" ht="17">
      <c r="A96" s="13">
        <v>1975</v>
      </c>
      <c r="B96" s="13">
        <v>4</v>
      </c>
      <c r="C96" s="13">
        <v>3.7</v>
      </c>
      <c r="D96" s="13">
        <v>7.4</v>
      </c>
      <c r="E96" s="13">
        <v>14.1</v>
      </c>
      <c r="F96" s="13">
        <v>18.5</v>
      </c>
      <c r="G96" s="13">
        <v>22.5</v>
      </c>
      <c r="H96" s="13">
        <v>26.9</v>
      </c>
      <c r="I96" s="13">
        <v>27.2</v>
      </c>
      <c r="J96" s="13">
        <v>25</v>
      </c>
      <c r="K96" s="13">
        <v>17.600000000000001</v>
      </c>
      <c r="L96" s="13">
        <v>12.2</v>
      </c>
      <c r="M96" s="13">
        <v>6.3</v>
      </c>
      <c r="N96" s="13">
        <v>15.5</v>
      </c>
      <c r="O96" s="11">
        <f t="shared" si="1"/>
        <v>5.0333333333333341</v>
      </c>
    </row>
    <row r="97" spans="1:15" ht="17">
      <c r="A97" s="13">
        <v>1976</v>
      </c>
      <c r="B97" s="13">
        <v>3.7</v>
      </c>
      <c r="C97" s="13">
        <v>6.7</v>
      </c>
      <c r="D97" s="13">
        <v>7.9</v>
      </c>
      <c r="E97" s="13">
        <v>13.5</v>
      </c>
      <c r="F97" s="13">
        <v>18.2</v>
      </c>
      <c r="G97" s="13">
        <v>22.1</v>
      </c>
      <c r="H97" s="13">
        <v>25.6</v>
      </c>
      <c r="I97" s="13">
        <v>26.4</v>
      </c>
      <c r="J97" s="13">
        <v>21.2</v>
      </c>
      <c r="K97" s="13">
        <v>16.600000000000001</v>
      </c>
      <c r="L97" s="13">
        <v>10.3</v>
      </c>
      <c r="M97" s="13">
        <v>6</v>
      </c>
      <c r="N97" s="13">
        <v>14.9</v>
      </c>
      <c r="O97" s="11">
        <f t="shared" si="1"/>
        <v>6.1000000000000005</v>
      </c>
    </row>
    <row r="98" spans="1:15" ht="17">
      <c r="A98" s="13">
        <v>1977</v>
      </c>
      <c r="B98" s="13">
        <v>2.5</v>
      </c>
      <c r="C98" s="13">
        <v>2.9</v>
      </c>
      <c r="D98" s="13">
        <v>8.6999999999999993</v>
      </c>
      <c r="E98" s="13">
        <v>14.5</v>
      </c>
      <c r="F98" s="13">
        <v>18.7</v>
      </c>
      <c r="G98" s="13">
        <v>22.2</v>
      </c>
      <c r="H98" s="13">
        <v>27.4</v>
      </c>
      <c r="I98" s="13">
        <v>27</v>
      </c>
      <c r="J98" s="13">
        <v>24.2</v>
      </c>
      <c r="K98" s="13">
        <v>18.399999999999999</v>
      </c>
      <c r="L98" s="13">
        <v>13.4</v>
      </c>
      <c r="M98" s="13">
        <v>8</v>
      </c>
      <c r="N98" s="13">
        <v>15.7</v>
      </c>
      <c r="O98" s="11">
        <f t="shared" si="1"/>
        <v>4.7</v>
      </c>
    </row>
    <row r="99" spans="1:15" ht="17">
      <c r="A99" s="13">
        <v>1978</v>
      </c>
      <c r="B99" s="13">
        <v>4.7</v>
      </c>
      <c r="C99" s="13">
        <v>3.5</v>
      </c>
      <c r="D99" s="13">
        <v>7.6</v>
      </c>
      <c r="E99" s="13">
        <v>13.4</v>
      </c>
      <c r="F99" s="13">
        <v>19.3</v>
      </c>
      <c r="G99" s="13">
        <v>22.5</v>
      </c>
      <c r="H99" s="13">
        <v>28.5</v>
      </c>
      <c r="I99" s="13">
        <v>28.9</v>
      </c>
      <c r="J99" s="13">
        <v>23.8</v>
      </c>
      <c r="K99" s="13">
        <v>17.399999999999999</v>
      </c>
      <c r="L99" s="13">
        <v>11.8</v>
      </c>
      <c r="M99" s="13">
        <v>7.5</v>
      </c>
      <c r="N99" s="13">
        <v>15.7</v>
      </c>
      <c r="O99" s="11">
        <f t="shared" si="1"/>
        <v>5.2666666666666666</v>
      </c>
    </row>
    <row r="100" spans="1:15" ht="17">
      <c r="A100" s="13">
        <v>1979</v>
      </c>
      <c r="B100" s="13">
        <v>5.7</v>
      </c>
      <c r="C100" s="13">
        <v>7.5</v>
      </c>
      <c r="D100" s="13">
        <v>8</v>
      </c>
      <c r="E100" s="13">
        <v>12.9</v>
      </c>
      <c r="F100" s="13">
        <v>17.899999999999999</v>
      </c>
      <c r="G100" s="13">
        <v>24</v>
      </c>
      <c r="H100" s="13">
        <v>25.8</v>
      </c>
      <c r="I100" s="13">
        <v>27.8</v>
      </c>
      <c r="J100" s="13">
        <v>23.7</v>
      </c>
      <c r="K100" s="13">
        <v>18.3</v>
      </c>
      <c r="L100" s="13">
        <v>12.5</v>
      </c>
      <c r="M100" s="13">
        <v>7.6</v>
      </c>
      <c r="N100" s="13">
        <v>16</v>
      </c>
      <c r="O100" s="11">
        <f t="shared" si="1"/>
        <v>7.0666666666666664</v>
      </c>
    </row>
    <row r="101" spans="1:15" ht="17">
      <c r="A101" s="13">
        <v>1980</v>
      </c>
      <c r="B101" s="13">
        <v>4.2</v>
      </c>
      <c r="C101" s="13">
        <v>3.5</v>
      </c>
      <c r="D101" s="13">
        <v>7.3</v>
      </c>
      <c r="E101" s="13">
        <v>12.7</v>
      </c>
      <c r="F101" s="13">
        <v>18.600000000000001</v>
      </c>
      <c r="G101" s="13">
        <v>23.4</v>
      </c>
      <c r="H101" s="13">
        <v>24.9</v>
      </c>
      <c r="I101" s="13">
        <v>25.6</v>
      </c>
      <c r="J101" s="13">
        <v>22.2</v>
      </c>
      <c r="K101" s="13">
        <v>17.399999999999999</v>
      </c>
      <c r="L101" s="13">
        <v>12.2</v>
      </c>
      <c r="M101" s="13">
        <v>5.0999999999999996</v>
      </c>
      <c r="N101" s="13">
        <v>14.8</v>
      </c>
      <c r="O101" s="11">
        <f t="shared" si="1"/>
        <v>5</v>
      </c>
    </row>
    <row r="102" spans="1:15" ht="17">
      <c r="A102" s="13">
        <v>1981</v>
      </c>
      <c r="B102" s="13">
        <v>2.4</v>
      </c>
      <c r="C102" s="13">
        <v>3.9</v>
      </c>
      <c r="D102" s="13">
        <v>8.3000000000000007</v>
      </c>
      <c r="E102" s="13">
        <v>13.5</v>
      </c>
      <c r="F102" s="13">
        <v>17.7</v>
      </c>
      <c r="G102" s="13">
        <v>22.3</v>
      </c>
      <c r="H102" s="13">
        <v>27.4</v>
      </c>
      <c r="I102" s="13">
        <v>26.7</v>
      </c>
      <c r="J102" s="13">
        <v>22</v>
      </c>
      <c r="K102" s="13">
        <v>16</v>
      </c>
      <c r="L102" s="13">
        <v>9.6</v>
      </c>
      <c r="M102" s="13">
        <v>5.8</v>
      </c>
      <c r="N102" s="13">
        <v>14.6</v>
      </c>
      <c r="O102" s="11">
        <f t="shared" si="1"/>
        <v>4.8666666666666671</v>
      </c>
    </row>
    <row r="103" spans="1:15" ht="17">
      <c r="A103" s="13">
        <v>1982</v>
      </c>
      <c r="B103" s="13">
        <v>3.8</v>
      </c>
      <c r="C103" s="13">
        <v>4.3</v>
      </c>
      <c r="D103" s="13">
        <v>8.6</v>
      </c>
      <c r="E103" s="13">
        <v>13.4</v>
      </c>
      <c r="F103" s="13">
        <v>20.2</v>
      </c>
      <c r="G103" s="13">
        <v>21.6</v>
      </c>
      <c r="H103" s="13">
        <v>24.2</v>
      </c>
      <c r="I103" s="13">
        <v>26.4</v>
      </c>
      <c r="J103" s="13">
        <v>22.1</v>
      </c>
      <c r="K103" s="13">
        <v>17.3</v>
      </c>
      <c r="L103" s="13">
        <v>13.4</v>
      </c>
      <c r="M103" s="13">
        <v>7</v>
      </c>
      <c r="N103" s="13">
        <v>15.2</v>
      </c>
      <c r="O103" s="11">
        <f t="shared" si="1"/>
        <v>5.5666666666666664</v>
      </c>
    </row>
    <row r="104" spans="1:15" ht="17">
      <c r="A104" s="13">
        <v>1983</v>
      </c>
      <c r="B104" s="13">
        <v>4.8</v>
      </c>
      <c r="C104" s="13">
        <v>4.5</v>
      </c>
      <c r="D104" s="13">
        <v>7.8</v>
      </c>
      <c r="E104" s="13">
        <v>15.9</v>
      </c>
      <c r="F104" s="13">
        <v>19.399999999999999</v>
      </c>
      <c r="G104" s="13">
        <v>21.8</v>
      </c>
      <c r="H104" s="13">
        <v>25.7</v>
      </c>
      <c r="I104" s="13">
        <v>28.5</v>
      </c>
      <c r="J104" s="13">
        <v>23.8</v>
      </c>
      <c r="K104" s="13">
        <v>16.5</v>
      </c>
      <c r="L104" s="13">
        <v>10.9</v>
      </c>
      <c r="M104" s="13">
        <v>5.0999999999999996</v>
      </c>
      <c r="N104" s="13">
        <v>15.4</v>
      </c>
      <c r="O104" s="11">
        <f t="shared" si="1"/>
        <v>5.7</v>
      </c>
    </row>
    <row r="105" spans="1:15" ht="17">
      <c r="A105" s="13">
        <v>1984</v>
      </c>
      <c r="B105" s="13">
        <v>2.2000000000000002</v>
      </c>
      <c r="C105" s="13">
        <v>2.2999999999999998</v>
      </c>
      <c r="D105" s="13">
        <v>5.0999999999999996</v>
      </c>
      <c r="E105" s="13">
        <v>13.1</v>
      </c>
      <c r="F105" s="13">
        <v>18.399999999999999</v>
      </c>
      <c r="G105" s="13">
        <v>23.7</v>
      </c>
      <c r="H105" s="13">
        <v>27</v>
      </c>
      <c r="I105" s="13">
        <v>28.8</v>
      </c>
      <c r="J105" s="13">
        <v>23.2</v>
      </c>
      <c r="K105" s="13">
        <v>16.600000000000001</v>
      </c>
      <c r="L105" s="13">
        <v>12.2</v>
      </c>
      <c r="M105" s="13">
        <v>6.6</v>
      </c>
      <c r="N105" s="13">
        <v>14.9</v>
      </c>
      <c r="O105" s="11">
        <f t="shared" si="1"/>
        <v>3.1999999999999997</v>
      </c>
    </row>
    <row r="106" spans="1:15" ht="17">
      <c r="A106" s="13">
        <v>1985</v>
      </c>
      <c r="B106" s="13">
        <v>3.1</v>
      </c>
      <c r="C106" s="13">
        <v>5.5</v>
      </c>
      <c r="D106" s="13">
        <v>8.5</v>
      </c>
      <c r="E106" s="13">
        <v>14.6</v>
      </c>
      <c r="F106" s="13">
        <v>19.7</v>
      </c>
      <c r="G106" s="13">
        <v>21.8</v>
      </c>
      <c r="H106" s="13">
        <v>27</v>
      </c>
      <c r="I106" s="13">
        <v>29.2</v>
      </c>
      <c r="J106" s="13">
        <v>24.3</v>
      </c>
      <c r="K106" s="13">
        <v>17.7</v>
      </c>
      <c r="L106" s="13">
        <v>11.3</v>
      </c>
      <c r="M106" s="13">
        <v>5.4</v>
      </c>
      <c r="N106" s="13">
        <v>15.7</v>
      </c>
      <c r="O106" s="11">
        <f t="shared" si="1"/>
        <v>5.7</v>
      </c>
    </row>
    <row r="107" spans="1:15" ht="17">
      <c r="A107" s="13">
        <v>1986</v>
      </c>
      <c r="B107" s="13">
        <v>2.8</v>
      </c>
      <c r="C107" s="13">
        <v>2.6</v>
      </c>
      <c r="D107" s="13">
        <v>7.6</v>
      </c>
      <c r="E107" s="13">
        <v>14.1</v>
      </c>
      <c r="F107" s="13">
        <v>18</v>
      </c>
      <c r="G107" s="13">
        <v>22.5</v>
      </c>
      <c r="H107" s="13">
        <v>25.6</v>
      </c>
      <c r="I107" s="13">
        <v>28</v>
      </c>
      <c r="J107" s="13">
        <v>24</v>
      </c>
      <c r="K107" s="13">
        <v>15.8</v>
      </c>
      <c r="L107" s="13">
        <v>11</v>
      </c>
      <c r="M107" s="13">
        <v>7.6</v>
      </c>
      <c r="N107" s="13">
        <v>15</v>
      </c>
      <c r="O107" s="11">
        <f t="shared" si="1"/>
        <v>4.333333333333333</v>
      </c>
    </row>
    <row r="108" spans="1:15" ht="17">
      <c r="A108" s="13">
        <v>1987</v>
      </c>
      <c r="B108" s="13">
        <v>4.8</v>
      </c>
      <c r="C108" s="13">
        <v>5.3</v>
      </c>
      <c r="D108" s="13">
        <v>8.1999999999999993</v>
      </c>
      <c r="E108" s="13">
        <v>13.9</v>
      </c>
      <c r="F108" s="13">
        <v>18.8</v>
      </c>
      <c r="G108" s="13">
        <v>23.4</v>
      </c>
      <c r="H108" s="13">
        <v>27</v>
      </c>
      <c r="I108" s="13">
        <v>28.1</v>
      </c>
      <c r="J108" s="13">
        <v>23.6</v>
      </c>
      <c r="K108" s="13">
        <v>18.7</v>
      </c>
      <c r="L108" s="13">
        <v>12.1</v>
      </c>
      <c r="M108" s="13">
        <v>7</v>
      </c>
      <c r="N108" s="13">
        <v>15.9</v>
      </c>
      <c r="O108" s="11">
        <f t="shared" si="1"/>
        <v>6.0999999999999988</v>
      </c>
    </row>
    <row r="109" spans="1:15" ht="17">
      <c r="A109" s="13">
        <v>1988</v>
      </c>
      <c r="B109" s="13">
        <v>5.9</v>
      </c>
      <c r="C109" s="13">
        <v>3.9</v>
      </c>
      <c r="D109" s="13">
        <v>7.3</v>
      </c>
      <c r="E109" s="13">
        <v>13.5</v>
      </c>
      <c r="F109" s="13">
        <v>18.2</v>
      </c>
      <c r="G109" s="13">
        <v>22.7</v>
      </c>
      <c r="H109" s="13">
        <v>25.4</v>
      </c>
      <c r="I109" s="13">
        <v>27.4</v>
      </c>
      <c r="J109" s="13">
        <v>24</v>
      </c>
      <c r="K109" s="13">
        <v>16.399999999999999</v>
      </c>
      <c r="L109" s="13">
        <v>9.6</v>
      </c>
      <c r="M109" s="13">
        <v>5.9</v>
      </c>
      <c r="N109" s="13">
        <v>15</v>
      </c>
      <c r="O109" s="11">
        <f t="shared" si="1"/>
        <v>5.7</v>
      </c>
    </row>
    <row r="110" spans="1:15" ht="17">
      <c r="A110" s="13">
        <v>1989</v>
      </c>
      <c r="B110" s="13">
        <v>6.8</v>
      </c>
      <c r="C110" s="13">
        <v>6.6</v>
      </c>
      <c r="D110" s="13">
        <v>8.1999999999999993</v>
      </c>
      <c r="E110" s="13">
        <v>14.5</v>
      </c>
      <c r="F110" s="13">
        <v>18.100000000000001</v>
      </c>
      <c r="G110" s="13">
        <v>21.8</v>
      </c>
      <c r="H110" s="13">
        <v>25.7</v>
      </c>
      <c r="I110" s="13">
        <v>27</v>
      </c>
      <c r="J110" s="13">
        <v>23.8</v>
      </c>
      <c r="K110" s="13">
        <v>16.899999999999999</v>
      </c>
      <c r="L110" s="13">
        <v>12.6</v>
      </c>
      <c r="M110" s="13">
        <v>7</v>
      </c>
      <c r="N110" s="13">
        <v>15.8</v>
      </c>
      <c r="O110" s="11">
        <f t="shared" si="1"/>
        <v>7.1999999999999993</v>
      </c>
    </row>
    <row r="111" spans="1:15" ht="17">
      <c r="A111" s="13">
        <v>1990</v>
      </c>
      <c r="B111" s="13">
        <v>4.4000000000000004</v>
      </c>
      <c r="C111" s="13">
        <v>7.9</v>
      </c>
      <c r="D111" s="13">
        <v>9.3000000000000007</v>
      </c>
      <c r="E111" s="13">
        <v>13.8</v>
      </c>
      <c r="F111" s="13">
        <v>18.600000000000001</v>
      </c>
      <c r="G111" s="13">
        <v>24.2</v>
      </c>
      <c r="H111" s="13">
        <v>27.6</v>
      </c>
      <c r="I111" s="13">
        <v>29</v>
      </c>
      <c r="J111" s="13">
        <v>24.7</v>
      </c>
      <c r="K111" s="13">
        <v>17.899999999999999</v>
      </c>
      <c r="L111" s="13">
        <v>13.7</v>
      </c>
      <c r="M111" s="13">
        <v>7.7</v>
      </c>
      <c r="N111" s="13">
        <v>16.600000000000001</v>
      </c>
      <c r="O111" s="11">
        <f t="shared" si="1"/>
        <v>7.2</v>
      </c>
    </row>
    <row r="112" spans="1:15" ht="17">
      <c r="A112" s="13">
        <v>1991</v>
      </c>
      <c r="B112" s="13">
        <v>5.0999999999999996</v>
      </c>
      <c r="C112" s="13">
        <v>4.3</v>
      </c>
      <c r="D112" s="13">
        <v>9.4</v>
      </c>
      <c r="E112" s="13">
        <v>15</v>
      </c>
      <c r="F112" s="13">
        <v>18.7</v>
      </c>
      <c r="G112" s="13">
        <v>24</v>
      </c>
      <c r="H112" s="13">
        <v>27</v>
      </c>
      <c r="I112" s="13">
        <v>27.4</v>
      </c>
      <c r="J112" s="13">
        <v>24.8</v>
      </c>
      <c r="K112" s="13">
        <v>17.7</v>
      </c>
      <c r="L112" s="13">
        <v>11.8</v>
      </c>
      <c r="M112" s="13">
        <v>8.4</v>
      </c>
      <c r="N112" s="13">
        <v>16.100000000000001</v>
      </c>
      <c r="O112" s="11">
        <f t="shared" si="1"/>
        <v>6.2666666666666657</v>
      </c>
    </row>
    <row r="113" spans="1:15" ht="17">
      <c r="A113" s="13">
        <v>1992</v>
      </c>
      <c r="B113" s="13">
        <v>6.1</v>
      </c>
      <c r="C113" s="13">
        <v>5.0999999999999996</v>
      </c>
      <c r="D113" s="13">
        <v>9.6999999999999993</v>
      </c>
      <c r="E113" s="13">
        <v>14.4</v>
      </c>
      <c r="F113" s="13">
        <v>17.100000000000001</v>
      </c>
      <c r="G113" s="13">
        <v>21.9</v>
      </c>
      <c r="H113" s="13">
        <v>26.6</v>
      </c>
      <c r="I113" s="13">
        <v>27.8</v>
      </c>
      <c r="J113" s="13">
        <v>23.6</v>
      </c>
      <c r="K113" s="13">
        <v>17.899999999999999</v>
      </c>
      <c r="L113" s="13">
        <v>11.9</v>
      </c>
      <c r="M113" s="13">
        <v>8.1</v>
      </c>
      <c r="N113" s="13">
        <v>15.9</v>
      </c>
      <c r="O113" s="11">
        <f t="shared" si="1"/>
        <v>6.9666666666666659</v>
      </c>
    </row>
    <row r="114" spans="1:15" ht="17">
      <c r="A114" s="13">
        <v>1993</v>
      </c>
      <c r="B114" s="13">
        <v>5.8</v>
      </c>
      <c r="C114" s="13">
        <v>6.1</v>
      </c>
      <c r="D114" s="13">
        <v>7.6</v>
      </c>
      <c r="E114" s="13">
        <v>13.3</v>
      </c>
      <c r="F114" s="13">
        <v>18.2</v>
      </c>
      <c r="G114" s="13">
        <v>22.1</v>
      </c>
      <c r="H114" s="13">
        <v>24.7</v>
      </c>
      <c r="I114" s="13">
        <v>25.7</v>
      </c>
      <c r="J114" s="13">
        <v>22.1</v>
      </c>
      <c r="K114" s="13">
        <v>16.8</v>
      </c>
      <c r="L114" s="13">
        <v>13.4</v>
      </c>
      <c r="M114" s="13">
        <v>7.1</v>
      </c>
      <c r="N114" s="13">
        <v>15.2</v>
      </c>
      <c r="O114" s="11">
        <f t="shared" si="1"/>
        <v>6.5</v>
      </c>
    </row>
    <row r="115" spans="1:15" ht="17">
      <c r="A115" s="13">
        <v>1994</v>
      </c>
      <c r="B115" s="13">
        <v>4.8</v>
      </c>
      <c r="C115" s="13">
        <v>4.5999999999999996</v>
      </c>
      <c r="D115" s="13">
        <v>7.1</v>
      </c>
      <c r="E115" s="13">
        <v>15.6</v>
      </c>
      <c r="F115" s="13">
        <v>20</v>
      </c>
      <c r="G115" s="13">
        <v>23.3</v>
      </c>
      <c r="H115" s="13">
        <v>29.4</v>
      </c>
      <c r="I115" s="13">
        <v>29.8</v>
      </c>
      <c r="J115" s="13">
        <v>25.1</v>
      </c>
      <c r="K115" s="13">
        <v>19.600000000000001</v>
      </c>
      <c r="L115" s="13">
        <v>13.1</v>
      </c>
      <c r="M115" s="13">
        <v>7.7</v>
      </c>
      <c r="N115" s="13">
        <v>16.7</v>
      </c>
      <c r="O115" s="11">
        <f t="shared" si="1"/>
        <v>5.5</v>
      </c>
    </row>
    <row r="116" spans="1:15" ht="17">
      <c r="A116" s="13">
        <v>1995</v>
      </c>
      <c r="B116" s="13">
        <v>4.5999999999999996</v>
      </c>
      <c r="C116" s="13">
        <v>4.9000000000000004</v>
      </c>
      <c r="D116" s="13">
        <v>8.6</v>
      </c>
      <c r="E116" s="13">
        <v>13.6</v>
      </c>
      <c r="F116" s="13">
        <v>18.2</v>
      </c>
      <c r="G116" s="13">
        <v>21.3</v>
      </c>
      <c r="H116" s="13">
        <v>26.9</v>
      </c>
      <c r="I116" s="13">
        <v>29.9</v>
      </c>
      <c r="J116" s="13">
        <v>23</v>
      </c>
      <c r="K116" s="13">
        <v>18.5</v>
      </c>
      <c r="L116" s="13">
        <v>10.3</v>
      </c>
      <c r="M116" s="13">
        <v>5.3</v>
      </c>
      <c r="N116" s="13">
        <v>15.4</v>
      </c>
      <c r="O116" s="11">
        <f t="shared" si="1"/>
        <v>6.0333333333333341</v>
      </c>
    </row>
    <row r="117" spans="1:15" ht="17">
      <c r="A117" s="13">
        <v>1996</v>
      </c>
      <c r="B117" s="13">
        <v>4.7</v>
      </c>
      <c r="C117" s="13">
        <v>3.7</v>
      </c>
      <c r="D117" s="13">
        <v>7.7</v>
      </c>
      <c r="E117" s="13">
        <v>11.7</v>
      </c>
      <c r="F117" s="13">
        <v>18.8</v>
      </c>
      <c r="G117" s="13">
        <v>23.2</v>
      </c>
      <c r="H117" s="13">
        <v>27.5</v>
      </c>
      <c r="I117" s="13">
        <v>27.6</v>
      </c>
      <c r="J117" s="13">
        <v>22.4</v>
      </c>
      <c r="K117" s="13">
        <v>17.2</v>
      </c>
      <c r="L117" s="13">
        <v>12.3</v>
      </c>
      <c r="M117" s="13">
        <v>7.1</v>
      </c>
      <c r="N117" s="13">
        <v>15.3</v>
      </c>
      <c r="O117" s="11">
        <f t="shared" si="1"/>
        <v>5.3666666666666671</v>
      </c>
    </row>
    <row r="118" spans="1:15" ht="17">
      <c r="A118" s="13">
        <v>1997</v>
      </c>
      <c r="B118" s="13">
        <v>4.5999999999999996</v>
      </c>
      <c r="C118" s="13">
        <v>4.5999999999999996</v>
      </c>
      <c r="D118" s="13">
        <v>9.3000000000000007</v>
      </c>
      <c r="E118" s="13">
        <v>14.4</v>
      </c>
      <c r="F118" s="13">
        <v>19.3</v>
      </c>
      <c r="G118" s="13">
        <v>23.3</v>
      </c>
      <c r="H118" s="13">
        <v>26.5</v>
      </c>
      <c r="I118" s="13">
        <v>28</v>
      </c>
      <c r="J118" s="13">
        <v>23.8</v>
      </c>
      <c r="K118" s="13">
        <v>16.899999999999999</v>
      </c>
      <c r="L118" s="13">
        <v>13.1</v>
      </c>
      <c r="M118" s="13">
        <v>7.9</v>
      </c>
      <c r="N118" s="13">
        <v>16</v>
      </c>
      <c r="O118" s="11">
        <f t="shared" si="1"/>
        <v>6.166666666666667</v>
      </c>
    </row>
    <row r="119" spans="1:15" ht="17">
      <c r="A119" s="13">
        <v>1998</v>
      </c>
      <c r="B119" s="13">
        <v>4.9000000000000004</v>
      </c>
      <c r="C119" s="13">
        <v>7</v>
      </c>
      <c r="D119" s="13">
        <v>9.6999999999999993</v>
      </c>
      <c r="E119" s="13">
        <v>17.3</v>
      </c>
      <c r="F119" s="13">
        <v>21.2</v>
      </c>
      <c r="G119" s="13">
        <v>22.9</v>
      </c>
      <c r="H119" s="13">
        <v>27.4</v>
      </c>
      <c r="I119" s="13">
        <v>28.9</v>
      </c>
      <c r="J119" s="13">
        <v>25</v>
      </c>
      <c r="K119" s="13">
        <v>20.100000000000001</v>
      </c>
      <c r="L119" s="13">
        <v>12.5</v>
      </c>
      <c r="M119" s="13">
        <v>8.3000000000000007</v>
      </c>
      <c r="N119" s="13">
        <v>17.100000000000001</v>
      </c>
      <c r="O119" s="11">
        <f t="shared" si="1"/>
        <v>7.2</v>
      </c>
    </row>
    <row r="120" spans="1:15" ht="17">
      <c r="A120" s="13">
        <v>1999</v>
      </c>
      <c r="B120" s="13">
        <v>5.0999999999999996</v>
      </c>
      <c r="C120" s="13">
        <v>4.7</v>
      </c>
      <c r="D120" s="13">
        <v>9.9</v>
      </c>
      <c r="E120" s="13">
        <v>14.1</v>
      </c>
      <c r="F120" s="13">
        <v>19.899999999999999</v>
      </c>
      <c r="G120" s="13">
        <v>23.1</v>
      </c>
      <c r="H120" s="13">
        <v>26.4</v>
      </c>
      <c r="I120" s="13">
        <v>28.3</v>
      </c>
      <c r="J120" s="13">
        <v>26.4</v>
      </c>
      <c r="K120" s="13">
        <v>18.899999999999999</v>
      </c>
      <c r="L120" s="13">
        <v>12.7</v>
      </c>
      <c r="M120" s="13">
        <v>6.9</v>
      </c>
      <c r="N120" s="13">
        <v>16.399999999999999</v>
      </c>
      <c r="O120" s="11">
        <f t="shared" si="1"/>
        <v>6.5666666666666673</v>
      </c>
    </row>
    <row r="121" spans="1:15" ht="17">
      <c r="A121" s="13">
        <v>2000</v>
      </c>
      <c r="B121" s="13">
        <v>6</v>
      </c>
      <c r="C121" s="13">
        <v>3.6</v>
      </c>
      <c r="D121" s="13">
        <v>7.5</v>
      </c>
      <c r="E121" s="13">
        <v>13.5</v>
      </c>
      <c r="F121" s="13">
        <v>20.2</v>
      </c>
      <c r="G121" s="13">
        <v>23.2</v>
      </c>
      <c r="H121" s="13">
        <v>28.3</v>
      </c>
      <c r="I121" s="13">
        <v>28.9</v>
      </c>
      <c r="J121" s="13">
        <v>24.6</v>
      </c>
      <c r="K121" s="13">
        <v>18.600000000000001</v>
      </c>
      <c r="L121" s="13">
        <v>13.3</v>
      </c>
      <c r="M121" s="13">
        <v>7.2</v>
      </c>
      <c r="N121" s="13">
        <v>16.2</v>
      </c>
      <c r="O121" s="11">
        <f t="shared" si="1"/>
        <v>5.7</v>
      </c>
    </row>
    <row r="122" spans="1:15" ht="17">
      <c r="A122" s="13">
        <v>2001</v>
      </c>
      <c r="B122" s="13">
        <v>3.9</v>
      </c>
      <c r="C122" s="13">
        <v>5.3</v>
      </c>
      <c r="D122" s="13">
        <v>8.6</v>
      </c>
      <c r="E122" s="13">
        <v>14.7</v>
      </c>
      <c r="F122" s="13">
        <v>20</v>
      </c>
      <c r="G122" s="13">
        <v>23.6</v>
      </c>
      <c r="H122" s="13">
        <v>28.8</v>
      </c>
      <c r="I122" s="13">
        <v>28.2</v>
      </c>
      <c r="J122" s="13">
        <v>23.5</v>
      </c>
      <c r="K122" s="13">
        <v>18.100000000000001</v>
      </c>
      <c r="L122" s="13">
        <v>11.4</v>
      </c>
      <c r="M122" s="13">
        <v>6.5</v>
      </c>
      <c r="N122" s="13">
        <v>16.100000000000001</v>
      </c>
      <c r="O122" s="11">
        <f t="shared" si="1"/>
        <v>5.9333333333333327</v>
      </c>
    </row>
    <row r="123" spans="1:15" ht="17">
      <c r="A123" s="13">
        <v>2002</v>
      </c>
      <c r="B123" s="13">
        <v>5.7</v>
      </c>
      <c r="C123" s="13">
        <v>6.1</v>
      </c>
      <c r="D123" s="13">
        <v>10.3</v>
      </c>
      <c r="E123" s="13">
        <v>15.8</v>
      </c>
      <c r="F123" s="13">
        <v>19.2</v>
      </c>
      <c r="G123" s="13">
        <v>23.1</v>
      </c>
      <c r="H123" s="13">
        <v>28.6</v>
      </c>
      <c r="I123" s="13">
        <v>28.2</v>
      </c>
      <c r="J123" s="13">
        <v>24.1</v>
      </c>
      <c r="K123" s="13">
        <v>17.7</v>
      </c>
      <c r="L123" s="13">
        <v>9.5</v>
      </c>
      <c r="M123" s="13">
        <v>6.9</v>
      </c>
      <c r="N123" s="13">
        <v>16.3</v>
      </c>
      <c r="O123" s="11">
        <f t="shared" si="1"/>
        <v>7.3666666666666671</v>
      </c>
    </row>
    <row r="124" spans="1:15" ht="17">
      <c r="A124" s="13">
        <v>2003</v>
      </c>
      <c r="B124" s="13">
        <v>3.9</v>
      </c>
      <c r="C124" s="13">
        <v>5.5</v>
      </c>
      <c r="D124" s="13">
        <v>7.3</v>
      </c>
      <c r="E124" s="13">
        <v>15.1</v>
      </c>
      <c r="F124" s="13">
        <v>19.600000000000001</v>
      </c>
      <c r="G124" s="13">
        <v>22.7</v>
      </c>
      <c r="H124" s="13">
        <v>24.3</v>
      </c>
      <c r="I124" s="13">
        <v>27.6</v>
      </c>
      <c r="J124" s="13">
        <v>25</v>
      </c>
      <c r="K124" s="13">
        <v>16.899999999999999</v>
      </c>
      <c r="L124" s="13">
        <v>14.4</v>
      </c>
      <c r="M124" s="13">
        <v>7.2</v>
      </c>
      <c r="N124" s="13">
        <v>15.8</v>
      </c>
      <c r="O124" s="11">
        <f t="shared" si="1"/>
        <v>5.5666666666666664</v>
      </c>
    </row>
    <row r="125" spans="1:15" ht="17">
      <c r="A125" s="13">
        <v>2004</v>
      </c>
      <c r="B125" s="13">
        <v>4.3</v>
      </c>
      <c r="C125" s="13">
        <v>6.4</v>
      </c>
      <c r="D125" s="13">
        <v>9.1</v>
      </c>
      <c r="E125" s="13">
        <v>15.4</v>
      </c>
      <c r="F125" s="13">
        <v>20.3</v>
      </c>
      <c r="G125" s="13">
        <v>24.4</v>
      </c>
      <c r="H125" s="13">
        <v>28.9</v>
      </c>
      <c r="I125" s="13">
        <v>27.7</v>
      </c>
      <c r="J125" s="13">
        <v>25.3</v>
      </c>
      <c r="K125" s="13">
        <v>18</v>
      </c>
      <c r="L125" s="13">
        <v>13.5</v>
      </c>
      <c r="M125" s="13">
        <v>8.6</v>
      </c>
      <c r="N125" s="13">
        <v>16.8</v>
      </c>
      <c r="O125" s="11">
        <f t="shared" si="1"/>
        <v>6.5999999999999988</v>
      </c>
    </row>
    <row r="126" spans="1:15" ht="17">
      <c r="A126" s="13">
        <v>2005</v>
      </c>
      <c r="B126" s="13">
        <v>4.5</v>
      </c>
      <c r="C126" s="13">
        <v>4.9000000000000004</v>
      </c>
      <c r="D126" s="13">
        <v>7.7</v>
      </c>
      <c r="E126" s="13">
        <v>15.3</v>
      </c>
      <c r="F126" s="13">
        <v>18.5</v>
      </c>
      <c r="G126" s="13">
        <v>24.6</v>
      </c>
      <c r="H126" s="13">
        <v>26.8</v>
      </c>
      <c r="I126" s="13">
        <v>28.2</v>
      </c>
      <c r="J126" s="13">
        <v>25.3</v>
      </c>
      <c r="K126" s="13">
        <v>18.8</v>
      </c>
      <c r="L126" s="13">
        <v>11.8</v>
      </c>
      <c r="M126" s="13">
        <v>3.9</v>
      </c>
      <c r="N126" s="13">
        <v>15.9</v>
      </c>
      <c r="O126" s="11">
        <f t="shared" si="1"/>
        <v>5.7</v>
      </c>
    </row>
    <row r="127" spans="1:15" ht="17">
      <c r="A127" s="13">
        <v>2006</v>
      </c>
      <c r="B127" s="13">
        <v>4</v>
      </c>
      <c r="C127" s="13">
        <v>5.5</v>
      </c>
      <c r="D127" s="13">
        <v>7.5</v>
      </c>
      <c r="E127" s="13">
        <v>12.6</v>
      </c>
      <c r="F127" s="13">
        <v>19</v>
      </c>
      <c r="G127" s="13">
        <v>23.5</v>
      </c>
      <c r="H127" s="13">
        <v>26.3</v>
      </c>
      <c r="I127" s="13">
        <v>29.2</v>
      </c>
      <c r="J127" s="13">
        <v>23.6</v>
      </c>
      <c r="K127" s="13">
        <v>19.2</v>
      </c>
      <c r="L127" s="13">
        <v>13.3</v>
      </c>
      <c r="M127" s="13">
        <v>7.6</v>
      </c>
      <c r="N127" s="13">
        <v>15.9</v>
      </c>
      <c r="O127" s="11">
        <f t="shared" si="1"/>
        <v>5.666666666666667</v>
      </c>
    </row>
    <row r="128" spans="1:15" ht="17">
      <c r="A128" s="13">
        <v>2007</v>
      </c>
      <c r="B128" s="13">
        <v>5.8</v>
      </c>
      <c r="C128" s="13">
        <v>7.3</v>
      </c>
      <c r="D128" s="13">
        <v>8.6</v>
      </c>
      <c r="E128" s="13">
        <v>13.5</v>
      </c>
      <c r="F128" s="13">
        <v>18.899999999999999</v>
      </c>
      <c r="G128" s="13">
        <v>23.1</v>
      </c>
      <c r="H128" s="13">
        <v>25.3</v>
      </c>
      <c r="I128" s="13">
        <v>29.1</v>
      </c>
      <c r="J128" s="13">
        <v>26.1</v>
      </c>
      <c r="K128" s="13">
        <v>18.7</v>
      </c>
      <c r="L128" s="13">
        <v>12</v>
      </c>
      <c r="M128" s="13">
        <v>7.7</v>
      </c>
      <c r="N128" s="13">
        <v>16.3</v>
      </c>
      <c r="O128" s="11">
        <f t="shared" si="1"/>
        <v>7.2333333333333334</v>
      </c>
    </row>
    <row r="129" spans="1:15" ht="17">
      <c r="A129" s="13">
        <v>2008</v>
      </c>
      <c r="B129" s="13">
        <v>4.5999999999999996</v>
      </c>
      <c r="C129" s="13">
        <v>3.6</v>
      </c>
      <c r="D129" s="13">
        <v>9.6</v>
      </c>
      <c r="E129" s="13">
        <v>14.4</v>
      </c>
      <c r="F129" s="13">
        <v>19.3</v>
      </c>
      <c r="G129" s="13">
        <v>22.3</v>
      </c>
      <c r="H129" s="13">
        <v>28.5</v>
      </c>
      <c r="I129" s="13">
        <v>28</v>
      </c>
      <c r="J129" s="13">
        <v>24</v>
      </c>
      <c r="K129" s="13">
        <v>18.5</v>
      </c>
      <c r="L129" s="13">
        <v>11.9</v>
      </c>
      <c r="M129" s="13">
        <v>7.6</v>
      </c>
      <c r="N129" s="13">
        <v>16</v>
      </c>
      <c r="O129" s="11">
        <f t="shared" si="1"/>
        <v>5.9333333333333327</v>
      </c>
    </row>
    <row r="130" spans="1:15" ht="17">
      <c r="A130" s="13">
        <v>2009</v>
      </c>
      <c r="B130" s="13">
        <v>5.2</v>
      </c>
      <c r="C130" s="13">
        <v>6.7</v>
      </c>
      <c r="D130" s="13">
        <v>8.8000000000000007</v>
      </c>
      <c r="E130" s="13">
        <v>14.6</v>
      </c>
      <c r="F130" s="13">
        <v>19.3</v>
      </c>
      <c r="G130" s="13">
        <v>23.5</v>
      </c>
      <c r="H130" s="13">
        <v>26.6</v>
      </c>
      <c r="I130" s="13">
        <v>27.4</v>
      </c>
      <c r="J130" s="13">
        <v>23.5</v>
      </c>
      <c r="K130" s="13">
        <v>18.100000000000001</v>
      </c>
      <c r="L130" s="13">
        <v>12.3</v>
      </c>
      <c r="M130" s="13">
        <v>7.2</v>
      </c>
      <c r="N130" s="13">
        <v>16.100000000000001</v>
      </c>
      <c r="O130" s="11">
        <f t="shared" si="1"/>
        <v>6.9000000000000012</v>
      </c>
    </row>
    <row r="131" spans="1:15" ht="17">
      <c r="A131" s="13">
        <v>2010</v>
      </c>
      <c r="B131" s="13">
        <v>4.7</v>
      </c>
      <c r="C131" s="13">
        <v>6.8</v>
      </c>
      <c r="D131" s="13">
        <v>8.5</v>
      </c>
      <c r="E131" s="13">
        <v>12.6</v>
      </c>
      <c r="F131" s="13">
        <v>18.100000000000001</v>
      </c>
      <c r="G131" s="13">
        <v>23.7</v>
      </c>
      <c r="H131" s="13">
        <v>27.6</v>
      </c>
      <c r="I131" s="13">
        <v>30.1</v>
      </c>
      <c r="J131" s="13">
        <v>25.9</v>
      </c>
      <c r="K131" s="13">
        <v>19.100000000000001</v>
      </c>
      <c r="L131" s="13">
        <v>11.8</v>
      </c>
      <c r="M131" s="13">
        <v>7.5</v>
      </c>
      <c r="N131" s="13">
        <v>16.399999999999999</v>
      </c>
      <c r="O131" s="11">
        <f t="shared" ref="O131:O142" si="2">AVERAGE(B131:D131)</f>
        <v>6.666666666666667</v>
      </c>
    </row>
    <row r="132" spans="1:15" ht="17">
      <c r="A132" s="13">
        <v>2011</v>
      </c>
      <c r="B132" s="13">
        <v>2.8</v>
      </c>
      <c r="C132" s="13">
        <v>6.3</v>
      </c>
      <c r="D132" s="13">
        <v>6.8</v>
      </c>
      <c r="E132" s="13">
        <v>12.5</v>
      </c>
      <c r="F132" s="13">
        <v>19</v>
      </c>
      <c r="G132" s="13">
        <v>24.1</v>
      </c>
      <c r="H132" s="13">
        <v>27.9</v>
      </c>
      <c r="I132" s="13">
        <v>28.7</v>
      </c>
      <c r="J132" s="13">
        <v>24.7</v>
      </c>
      <c r="K132" s="13">
        <v>18.399999999999999</v>
      </c>
      <c r="L132" s="13">
        <v>13.8</v>
      </c>
      <c r="M132" s="13">
        <v>6.5</v>
      </c>
      <c r="N132" s="13">
        <v>16</v>
      </c>
      <c r="O132" s="11">
        <f t="shared" si="2"/>
        <v>5.3</v>
      </c>
    </row>
    <row r="133" spans="1:15" ht="17">
      <c r="A133" s="13">
        <v>2012</v>
      </c>
      <c r="B133" s="13">
        <v>4.0999999999999996</v>
      </c>
      <c r="C133" s="13">
        <v>4.0999999999999996</v>
      </c>
      <c r="D133" s="13">
        <v>8.3000000000000007</v>
      </c>
      <c r="E133" s="13">
        <v>14.2</v>
      </c>
      <c r="F133" s="13">
        <v>18.8</v>
      </c>
      <c r="G133" s="13">
        <v>22.7</v>
      </c>
      <c r="H133" s="13">
        <v>27.5</v>
      </c>
      <c r="I133" s="13">
        <v>29</v>
      </c>
      <c r="J133" s="13">
        <v>25.6</v>
      </c>
      <c r="K133" s="13">
        <v>18.2</v>
      </c>
      <c r="L133" s="13">
        <v>11.1</v>
      </c>
      <c r="M133" s="13">
        <v>5.4</v>
      </c>
      <c r="N133" s="13">
        <v>15.8</v>
      </c>
      <c r="O133" s="11">
        <f t="shared" si="2"/>
        <v>5.5</v>
      </c>
    </row>
    <row r="134" spans="1:15" ht="17">
      <c r="A134" s="13">
        <v>2013</v>
      </c>
      <c r="B134" s="13">
        <v>3.9</v>
      </c>
      <c r="C134" s="13">
        <v>4.5</v>
      </c>
      <c r="D134" s="13">
        <v>9.6999999999999993</v>
      </c>
      <c r="E134" s="13">
        <v>13.4</v>
      </c>
      <c r="F134" s="13">
        <v>19.2</v>
      </c>
      <c r="G134" s="13">
        <v>24.1</v>
      </c>
      <c r="H134" s="13">
        <v>28</v>
      </c>
      <c r="I134" s="13">
        <v>29.2</v>
      </c>
      <c r="J134" s="13">
        <v>24.3</v>
      </c>
      <c r="K134" s="13">
        <v>20</v>
      </c>
      <c r="L134" s="13">
        <v>11.5</v>
      </c>
      <c r="M134" s="13">
        <v>6.3</v>
      </c>
      <c r="N134" s="13">
        <v>16.2</v>
      </c>
      <c r="O134" s="11">
        <f t="shared" si="2"/>
        <v>6.0333333333333341</v>
      </c>
    </row>
    <row r="135" spans="1:15" ht="17">
      <c r="A135" s="13">
        <v>2014</v>
      </c>
      <c r="B135" s="13">
        <v>4.4000000000000004</v>
      </c>
      <c r="C135" s="13">
        <v>5.0999999999999996</v>
      </c>
      <c r="D135" s="13">
        <v>9</v>
      </c>
      <c r="E135" s="13">
        <v>14.4</v>
      </c>
      <c r="F135" s="13">
        <v>19.8</v>
      </c>
      <c r="G135" s="13">
        <v>24.1</v>
      </c>
      <c r="H135" s="13">
        <v>27.6</v>
      </c>
      <c r="I135" s="13">
        <v>27.5</v>
      </c>
      <c r="J135" s="13">
        <v>23.3</v>
      </c>
      <c r="K135" s="13">
        <v>18.8</v>
      </c>
      <c r="L135" s="13">
        <v>13.1</v>
      </c>
      <c r="M135" s="13">
        <v>5.5</v>
      </c>
      <c r="N135" s="13">
        <v>16.100000000000001</v>
      </c>
      <c r="O135" s="11">
        <f t="shared" si="2"/>
        <v>6.166666666666667</v>
      </c>
    </row>
    <row r="136" spans="1:15" ht="17">
      <c r="A136" s="13">
        <v>2015</v>
      </c>
      <c r="B136" s="13">
        <v>4.9000000000000004</v>
      </c>
      <c r="C136" s="13">
        <v>5.6</v>
      </c>
      <c r="D136" s="13">
        <v>9.4</v>
      </c>
      <c r="E136" s="13">
        <v>15.6</v>
      </c>
      <c r="F136" s="13">
        <v>21.2</v>
      </c>
      <c r="G136" s="13">
        <v>22.8</v>
      </c>
      <c r="H136" s="13">
        <v>27.2</v>
      </c>
      <c r="I136" s="13">
        <v>28.3</v>
      </c>
      <c r="J136" s="13">
        <v>22.9</v>
      </c>
      <c r="K136" s="13">
        <v>18.100000000000001</v>
      </c>
      <c r="L136" s="13">
        <v>14.5</v>
      </c>
      <c r="M136" s="13">
        <v>9</v>
      </c>
      <c r="N136" s="13">
        <v>16.600000000000001</v>
      </c>
      <c r="O136" s="11">
        <f t="shared" si="2"/>
        <v>6.6333333333333329</v>
      </c>
    </row>
    <row r="137" spans="1:15" ht="17">
      <c r="A137" s="13">
        <v>2016</v>
      </c>
      <c r="B137" s="13">
        <v>5.7</v>
      </c>
      <c r="C137" s="13">
        <v>6.4</v>
      </c>
      <c r="D137" s="13">
        <v>9.9</v>
      </c>
      <c r="E137" s="13">
        <v>16.100000000000001</v>
      </c>
      <c r="F137" s="13">
        <v>21</v>
      </c>
      <c r="G137" s="13">
        <v>23.2</v>
      </c>
      <c r="H137" s="13">
        <v>27.8</v>
      </c>
      <c r="I137" s="13">
        <v>29</v>
      </c>
      <c r="J137" s="13">
        <v>25.3</v>
      </c>
      <c r="K137" s="13">
        <v>19.7</v>
      </c>
      <c r="L137" s="13">
        <v>12.5</v>
      </c>
      <c r="M137" s="13">
        <v>8.1999999999999993</v>
      </c>
      <c r="N137" s="13">
        <v>17.100000000000001</v>
      </c>
      <c r="O137" s="11">
        <f t="shared" si="2"/>
        <v>7.333333333333333</v>
      </c>
    </row>
    <row r="138" spans="1:15" ht="17">
      <c r="A138" s="13">
        <v>2017</v>
      </c>
      <c r="B138" s="13">
        <v>4.8</v>
      </c>
      <c r="C138" s="13">
        <v>5.0999999999999996</v>
      </c>
      <c r="D138" s="13">
        <v>8.1999999999999993</v>
      </c>
      <c r="E138" s="13">
        <v>14.8</v>
      </c>
      <c r="F138" s="13">
        <v>20.9</v>
      </c>
      <c r="G138" s="13">
        <v>22.5</v>
      </c>
      <c r="H138" s="13">
        <v>28.4</v>
      </c>
      <c r="I138" s="13">
        <v>28.7</v>
      </c>
      <c r="J138" s="13">
        <v>23.7</v>
      </c>
      <c r="K138" s="13">
        <v>18</v>
      </c>
      <c r="L138" s="13">
        <v>11.2</v>
      </c>
      <c r="M138" s="13">
        <v>5.6</v>
      </c>
      <c r="N138" s="13">
        <v>16</v>
      </c>
      <c r="O138" s="11">
        <f t="shared" si="2"/>
        <v>6.0333333333333323</v>
      </c>
    </row>
    <row r="139" spans="1:15" ht="17">
      <c r="A139" s="13">
        <v>2018</v>
      </c>
      <c r="B139" s="13">
        <v>3.9</v>
      </c>
      <c r="C139" s="13">
        <v>4.4000000000000004</v>
      </c>
      <c r="D139" s="13">
        <v>10.9</v>
      </c>
      <c r="E139" s="13">
        <v>16.399999999999999</v>
      </c>
      <c r="F139" s="13">
        <v>20</v>
      </c>
      <c r="G139" s="13">
        <v>23.4</v>
      </c>
      <c r="H139" s="13">
        <v>29.8</v>
      </c>
      <c r="I139" s="13">
        <v>29.5</v>
      </c>
      <c r="J139" s="13">
        <v>23.6</v>
      </c>
      <c r="K139" s="13">
        <v>18.7</v>
      </c>
      <c r="L139" s="13">
        <v>13.5</v>
      </c>
      <c r="M139" s="13">
        <v>8.1999999999999993</v>
      </c>
      <c r="N139" s="13">
        <v>16.899999999999999</v>
      </c>
      <c r="O139" s="11">
        <f t="shared" si="2"/>
        <v>6.4000000000000012</v>
      </c>
    </row>
    <row r="140" spans="1:15" ht="17">
      <c r="A140" s="13">
        <v>2019</v>
      </c>
      <c r="B140" s="13">
        <v>5.0999999999999996</v>
      </c>
      <c r="C140" s="13">
        <v>6.9</v>
      </c>
      <c r="D140" s="13">
        <v>9.6</v>
      </c>
      <c r="E140" s="13">
        <v>13.9</v>
      </c>
      <c r="F140" s="13">
        <v>20.7</v>
      </c>
      <c r="G140" s="13">
        <v>23.6</v>
      </c>
      <c r="H140" s="13">
        <v>26.4</v>
      </c>
      <c r="I140" s="13">
        <v>29.3</v>
      </c>
      <c r="J140" s="13">
        <v>26.2</v>
      </c>
      <c r="K140" s="13">
        <v>20</v>
      </c>
      <c r="L140" s="13">
        <v>12.9</v>
      </c>
      <c r="M140" s="13">
        <v>8.3000000000000007</v>
      </c>
      <c r="N140" s="13">
        <v>16.899999999999999</v>
      </c>
      <c r="O140" s="11">
        <f t="shared" si="2"/>
        <v>7.2</v>
      </c>
    </row>
    <row r="141" spans="1:15" ht="17">
      <c r="A141" s="13">
        <v>2020</v>
      </c>
      <c r="B141" s="13">
        <v>7.5</v>
      </c>
      <c r="C141" s="13">
        <v>6.9</v>
      </c>
      <c r="D141" s="13">
        <v>10.6</v>
      </c>
      <c r="E141" s="13">
        <v>12.9</v>
      </c>
      <c r="F141" s="13">
        <v>20.6</v>
      </c>
      <c r="G141" s="13">
        <v>24.7</v>
      </c>
      <c r="H141" s="13">
        <v>25.7</v>
      </c>
      <c r="I141" s="13">
        <v>30.5</v>
      </c>
      <c r="J141" s="13">
        <v>25.5</v>
      </c>
      <c r="K141" s="13">
        <v>17.899999999999999</v>
      </c>
      <c r="L141" s="13">
        <v>13.6</v>
      </c>
      <c r="M141" s="13">
        <v>7.2</v>
      </c>
      <c r="N141" s="13">
        <v>17</v>
      </c>
      <c r="O141" s="11">
        <f t="shared" si="2"/>
        <v>8.3333333333333339</v>
      </c>
    </row>
    <row r="142" spans="1:15" ht="17">
      <c r="A142" s="13">
        <v>2021</v>
      </c>
      <c r="B142" s="13">
        <v>5.0999999999999996</v>
      </c>
      <c r="C142" s="13">
        <v>7.7</v>
      </c>
      <c r="D142" s="13">
        <v>11.6</v>
      </c>
      <c r="E142" s="13">
        <v>14.8</v>
      </c>
      <c r="F142" s="13">
        <v>19.399999999999999</v>
      </c>
      <c r="G142" s="13">
        <v>23.9</v>
      </c>
      <c r="H142" s="13">
        <v>27.9</v>
      </c>
      <c r="I142" s="13">
        <v>27.7</v>
      </c>
      <c r="J142" s="13">
        <v>24.6</v>
      </c>
      <c r="K142" s="13">
        <v>19.600000000000001</v>
      </c>
      <c r="L142" s="13">
        <v>12.9</v>
      </c>
      <c r="M142" s="13">
        <v>7.4</v>
      </c>
      <c r="N142" s="13">
        <v>16.899999999999999</v>
      </c>
      <c r="O142" s="11">
        <f t="shared" si="2"/>
        <v>8.1333333333333329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workbookViewId="0">
      <selection activeCell="I131" sqref="I131"/>
    </sheetView>
  </sheetViews>
  <sheetFormatPr baseColWidth="10" defaultRowHeight="16"/>
  <cols>
    <col min="1" max="16384" width="10.7109375" style="11"/>
  </cols>
  <sheetData>
    <row r="1" spans="1:16">
      <c r="A1" s="12" t="s">
        <v>282</v>
      </c>
      <c r="B1" s="12" t="s">
        <v>283</v>
      </c>
      <c r="C1" s="12" t="s">
        <v>284</v>
      </c>
      <c r="D1" s="12" t="s">
        <v>285</v>
      </c>
      <c r="E1" s="12" t="s">
        <v>286</v>
      </c>
      <c r="F1" s="12" t="s">
        <v>287</v>
      </c>
      <c r="G1" s="12" t="s">
        <v>288</v>
      </c>
      <c r="H1" s="12" t="s">
        <v>289</v>
      </c>
      <c r="I1" s="12" t="s">
        <v>290</v>
      </c>
      <c r="J1" s="12" t="s">
        <v>291</v>
      </c>
      <c r="K1" s="12" t="s">
        <v>292</v>
      </c>
      <c r="L1" s="12" t="s">
        <v>293</v>
      </c>
      <c r="M1" s="12" t="s">
        <v>294</v>
      </c>
      <c r="N1" s="12" t="s">
        <v>295</v>
      </c>
      <c r="O1" s="12" t="s">
        <v>304</v>
      </c>
      <c r="P1" s="12" t="s">
        <v>296</v>
      </c>
    </row>
    <row r="2" spans="1:16" ht="17">
      <c r="A2" s="13">
        <v>1890</v>
      </c>
      <c r="B2" s="13">
        <v>125.1</v>
      </c>
      <c r="C2" s="13">
        <v>110.2</v>
      </c>
      <c r="D2" s="13">
        <v>136.4</v>
      </c>
      <c r="E2" s="13">
        <v>138</v>
      </c>
      <c r="F2" s="13">
        <v>144.19999999999999</v>
      </c>
      <c r="G2" s="13">
        <v>179.6</v>
      </c>
      <c r="H2" s="13">
        <v>199.4</v>
      </c>
      <c r="I2" s="13">
        <v>226.1</v>
      </c>
      <c r="J2" s="13">
        <v>202.2</v>
      </c>
      <c r="K2" s="13">
        <v>143.6</v>
      </c>
      <c r="L2" s="13">
        <v>140.19999999999999</v>
      </c>
      <c r="M2" s="13">
        <v>112.1</v>
      </c>
      <c r="N2" s="13">
        <v>1857.1</v>
      </c>
      <c r="O2" s="11">
        <f>SUM(B2:D2)</f>
        <v>371.70000000000005</v>
      </c>
    </row>
    <row r="3" spans="1:16" ht="17">
      <c r="A3" s="13">
        <v>1891</v>
      </c>
      <c r="B3" s="13">
        <v>107.1</v>
      </c>
      <c r="C3" s="13">
        <v>111.4</v>
      </c>
      <c r="D3" s="13">
        <v>168.1</v>
      </c>
      <c r="E3" s="13">
        <v>211.3</v>
      </c>
      <c r="F3" s="13">
        <v>293.3</v>
      </c>
      <c r="G3" s="13">
        <v>207.4</v>
      </c>
      <c r="H3" s="13">
        <v>159.5</v>
      </c>
      <c r="I3" s="13">
        <v>221.2</v>
      </c>
      <c r="J3" s="13">
        <v>150.4</v>
      </c>
      <c r="K3" s="13">
        <v>250.1</v>
      </c>
      <c r="L3" s="13">
        <v>173.4</v>
      </c>
      <c r="M3" s="13">
        <v>165.9</v>
      </c>
      <c r="N3" s="13">
        <v>2219.1</v>
      </c>
      <c r="O3" s="11">
        <f t="shared" ref="O3:O66" si="0">SUM(B3:D3)</f>
        <v>386.6</v>
      </c>
    </row>
    <row r="4" spans="1:16" ht="17">
      <c r="A4" s="13">
        <v>1892</v>
      </c>
      <c r="B4" s="13">
        <v>153.30000000000001</v>
      </c>
      <c r="C4" s="13">
        <v>150.80000000000001</v>
      </c>
      <c r="D4" s="13">
        <v>153.80000000000001</v>
      </c>
      <c r="E4" s="13">
        <v>178.2</v>
      </c>
      <c r="F4" s="13">
        <v>199.3</v>
      </c>
      <c r="G4" s="13">
        <v>117.9</v>
      </c>
      <c r="H4" s="13">
        <v>198.5</v>
      </c>
      <c r="I4" s="13">
        <v>264</v>
      </c>
      <c r="J4" s="13">
        <v>156.4</v>
      </c>
      <c r="K4" s="13">
        <v>158.1</v>
      </c>
      <c r="L4" s="13">
        <v>160.5</v>
      </c>
      <c r="M4" s="13">
        <v>158.69999999999999</v>
      </c>
      <c r="N4" s="13">
        <v>2049.5</v>
      </c>
      <c r="O4" s="11">
        <f t="shared" si="0"/>
        <v>457.90000000000003</v>
      </c>
    </row>
    <row r="5" spans="1:16" ht="17">
      <c r="A5" s="13">
        <v>1893</v>
      </c>
      <c r="B5" s="13">
        <v>151</v>
      </c>
      <c r="C5" s="13">
        <v>141.30000000000001</v>
      </c>
      <c r="D5" s="13">
        <v>209.6</v>
      </c>
      <c r="E5" s="13">
        <v>203.3</v>
      </c>
      <c r="F5" s="13">
        <v>169.9</v>
      </c>
      <c r="G5" s="13">
        <v>188.7</v>
      </c>
      <c r="H5" s="13">
        <v>294.89999999999998</v>
      </c>
      <c r="I5" s="13">
        <v>242.3</v>
      </c>
      <c r="J5" s="13">
        <v>170.1</v>
      </c>
      <c r="K5" s="13">
        <v>161.4</v>
      </c>
      <c r="L5" s="13">
        <v>176.8</v>
      </c>
      <c r="M5" s="13">
        <v>147.4</v>
      </c>
      <c r="N5" s="13">
        <v>2256.6999999999998</v>
      </c>
      <c r="O5" s="11">
        <f t="shared" si="0"/>
        <v>501.9</v>
      </c>
    </row>
    <row r="6" spans="1:16" ht="17">
      <c r="A6" s="13">
        <v>1894</v>
      </c>
      <c r="B6" s="13">
        <v>129.19999999999999</v>
      </c>
      <c r="C6" s="13">
        <v>171.3</v>
      </c>
      <c r="D6" s="13">
        <v>161.19999999999999</v>
      </c>
      <c r="E6" s="13">
        <v>167.9</v>
      </c>
      <c r="F6" s="13">
        <v>242.3</v>
      </c>
      <c r="G6" s="13">
        <v>209.4</v>
      </c>
      <c r="H6" s="13">
        <v>256</v>
      </c>
      <c r="I6" s="13">
        <v>261.8</v>
      </c>
      <c r="J6" s="13">
        <v>166.5</v>
      </c>
      <c r="K6" s="13">
        <v>170.6</v>
      </c>
      <c r="L6" s="13">
        <v>199.9</v>
      </c>
      <c r="M6" s="13">
        <v>138</v>
      </c>
      <c r="N6" s="13">
        <v>2274.1</v>
      </c>
      <c r="O6" s="11">
        <f t="shared" si="0"/>
        <v>461.7</v>
      </c>
    </row>
    <row r="7" spans="1:16" ht="17">
      <c r="A7" s="13">
        <v>1895</v>
      </c>
      <c r="B7" s="13">
        <v>183</v>
      </c>
      <c r="C7" s="13">
        <v>180.2</v>
      </c>
      <c r="D7" s="13">
        <v>168.4</v>
      </c>
      <c r="E7" s="13">
        <v>213.1</v>
      </c>
      <c r="F7" s="13">
        <v>215.7</v>
      </c>
      <c r="G7" s="13">
        <v>175.2</v>
      </c>
      <c r="H7" s="13">
        <v>128.6</v>
      </c>
      <c r="I7" s="13">
        <v>236.1</v>
      </c>
      <c r="J7" s="13">
        <v>167.7</v>
      </c>
      <c r="K7" s="13">
        <v>173.3</v>
      </c>
      <c r="L7" s="13">
        <v>155.4</v>
      </c>
      <c r="M7" s="13">
        <v>164.8</v>
      </c>
      <c r="N7" s="13">
        <v>2161.5</v>
      </c>
      <c r="O7" s="11">
        <f t="shared" si="0"/>
        <v>531.6</v>
      </c>
    </row>
    <row r="8" spans="1:16" ht="17">
      <c r="A8" s="13">
        <v>1896</v>
      </c>
      <c r="B8" s="13">
        <v>152.30000000000001</v>
      </c>
      <c r="C8" s="13">
        <v>137.9</v>
      </c>
      <c r="D8" s="13">
        <v>170.5</v>
      </c>
      <c r="E8" s="13">
        <v>171.3</v>
      </c>
      <c r="F8" s="13">
        <v>200.5</v>
      </c>
      <c r="G8" s="13">
        <v>135.30000000000001</v>
      </c>
      <c r="H8" s="13">
        <v>199.9</v>
      </c>
      <c r="I8" s="13">
        <v>237.5</v>
      </c>
      <c r="J8" s="13">
        <v>156.5</v>
      </c>
      <c r="K8" s="13">
        <v>178.5</v>
      </c>
      <c r="L8" s="13">
        <v>187.2</v>
      </c>
      <c r="M8" s="13">
        <v>160.6</v>
      </c>
      <c r="N8" s="13">
        <v>2088</v>
      </c>
      <c r="O8" s="11">
        <f t="shared" si="0"/>
        <v>460.70000000000005</v>
      </c>
    </row>
    <row r="9" spans="1:16" ht="17">
      <c r="A9" s="13">
        <v>1897</v>
      </c>
      <c r="B9" s="13">
        <v>126.8</v>
      </c>
      <c r="C9" s="13">
        <v>161.80000000000001</v>
      </c>
      <c r="D9" s="13">
        <v>170.7</v>
      </c>
      <c r="E9" s="13">
        <v>206.1</v>
      </c>
      <c r="F9" s="13">
        <v>191.9</v>
      </c>
      <c r="G9" s="13">
        <v>235.3</v>
      </c>
      <c r="H9" s="13">
        <v>213.6</v>
      </c>
      <c r="I9" s="13">
        <v>268.5</v>
      </c>
      <c r="J9" s="13">
        <v>150.4</v>
      </c>
      <c r="K9" s="13">
        <v>225.6</v>
      </c>
      <c r="L9" s="13">
        <v>167.9</v>
      </c>
      <c r="M9" s="13">
        <v>168.4</v>
      </c>
      <c r="N9" s="13">
        <v>2287</v>
      </c>
      <c r="O9" s="11">
        <f t="shared" si="0"/>
        <v>459.3</v>
      </c>
    </row>
    <row r="10" spans="1:16" ht="17">
      <c r="A10" s="13">
        <v>1898</v>
      </c>
      <c r="B10" s="13">
        <v>129.80000000000001</v>
      </c>
      <c r="C10" s="13">
        <v>156</v>
      </c>
      <c r="D10" s="13">
        <v>152</v>
      </c>
      <c r="E10" s="13">
        <v>220.1</v>
      </c>
      <c r="F10" s="13">
        <v>244.8</v>
      </c>
      <c r="G10" s="13">
        <v>188.5</v>
      </c>
      <c r="H10" s="13">
        <v>264.3</v>
      </c>
      <c r="I10" s="13">
        <v>259.2</v>
      </c>
      <c r="J10" s="13">
        <v>206.3</v>
      </c>
      <c r="K10" s="13">
        <v>206.4</v>
      </c>
      <c r="L10" s="13">
        <v>153.9</v>
      </c>
      <c r="M10" s="13">
        <v>150.1</v>
      </c>
      <c r="N10" s="13">
        <v>2331.4</v>
      </c>
      <c r="O10" s="11">
        <f t="shared" si="0"/>
        <v>437.8</v>
      </c>
    </row>
    <row r="11" spans="1:16" ht="17">
      <c r="A11" s="13">
        <v>1899</v>
      </c>
      <c r="B11" s="13">
        <v>187.7</v>
      </c>
      <c r="C11" s="13">
        <v>146.19999999999999</v>
      </c>
      <c r="D11" s="13">
        <v>231.1</v>
      </c>
      <c r="E11" s="13">
        <v>224.4</v>
      </c>
      <c r="F11" s="13">
        <v>212</v>
      </c>
      <c r="G11" s="13">
        <v>199.7</v>
      </c>
      <c r="H11" s="13">
        <v>216.1</v>
      </c>
      <c r="I11" s="13">
        <v>217.7</v>
      </c>
      <c r="J11" s="13">
        <v>137.30000000000001</v>
      </c>
      <c r="K11" s="13">
        <v>197.3</v>
      </c>
      <c r="L11" s="13">
        <v>174.7</v>
      </c>
      <c r="M11" s="13">
        <v>128.9</v>
      </c>
      <c r="N11" s="13">
        <v>2273.1</v>
      </c>
      <c r="O11" s="11">
        <f t="shared" si="0"/>
        <v>565</v>
      </c>
    </row>
    <row r="12" spans="1:16" ht="17">
      <c r="A12" s="13">
        <v>1900</v>
      </c>
      <c r="B12" s="13">
        <v>139.30000000000001</v>
      </c>
      <c r="C12" s="13">
        <v>145</v>
      </c>
      <c r="D12" s="13">
        <v>183.7</v>
      </c>
      <c r="E12" s="13">
        <v>198.1</v>
      </c>
      <c r="F12" s="13">
        <v>256.10000000000002</v>
      </c>
      <c r="G12" s="13">
        <v>247.8</v>
      </c>
      <c r="H12" s="13">
        <v>172.2</v>
      </c>
      <c r="I12" s="13">
        <v>233.7</v>
      </c>
      <c r="J12" s="13">
        <v>186.6</v>
      </c>
      <c r="K12" s="13">
        <v>188.3</v>
      </c>
      <c r="L12" s="13">
        <v>153.1</v>
      </c>
      <c r="M12" s="13">
        <v>150.19999999999999</v>
      </c>
      <c r="N12" s="13">
        <v>2254.1</v>
      </c>
      <c r="O12" s="11">
        <f t="shared" si="0"/>
        <v>468</v>
      </c>
    </row>
    <row r="13" spans="1:16" ht="17">
      <c r="A13" s="13">
        <v>1901</v>
      </c>
      <c r="B13" s="13">
        <v>104.1</v>
      </c>
      <c r="C13" s="13">
        <v>147</v>
      </c>
      <c r="D13" s="13">
        <v>223.3</v>
      </c>
      <c r="E13" s="13">
        <v>174.8</v>
      </c>
      <c r="F13" s="13">
        <v>208.2</v>
      </c>
      <c r="G13" s="13">
        <v>175.8</v>
      </c>
      <c r="H13" s="13">
        <v>159.9</v>
      </c>
      <c r="I13" s="13">
        <v>266.3</v>
      </c>
      <c r="J13" s="13">
        <v>210.4</v>
      </c>
      <c r="K13" s="13">
        <v>151.19999999999999</v>
      </c>
      <c r="L13" s="13">
        <v>150.5</v>
      </c>
      <c r="M13" s="13">
        <v>171</v>
      </c>
      <c r="N13" s="13">
        <v>2142.5</v>
      </c>
      <c r="O13" s="11">
        <f t="shared" si="0"/>
        <v>474.4</v>
      </c>
    </row>
    <row r="14" spans="1:16" ht="17">
      <c r="A14" s="13">
        <v>1902</v>
      </c>
      <c r="B14" s="13">
        <v>156</v>
      </c>
      <c r="C14" s="13">
        <v>180.3</v>
      </c>
      <c r="D14" s="13">
        <v>184.1</v>
      </c>
      <c r="E14" s="13">
        <v>176.5</v>
      </c>
      <c r="F14" s="13">
        <v>182.8</v>
      </c>
      <c r="G14" s="13">
        <v>195.5</v>
      </c>
      <c r="H14" s="13">
        <v>156.69999999999999</v>
      </c>
      <c r="I14" s="13">
        <v>185.6</v>
      </c>
      <c r="J14" s="13">
        <v>175</v>
      </c>
      <c r="K14" s="13">
        <v>196.7</v>
      </c>
      <c r="L14" s="13">
        <v>152</v>
      </c>
      <c r="M14" s="13">
        <v>116.9</v>
      </c>
      <c r="N14" s="13">
        <v>2058.1</v>
      </c>
      <c r="O14" s="11">
        <f t="shared" si="0"/>
        <v>520.4</v>
      </c>
    </row>
    <row r="15" spans="1:16" ht="17">
      <c r="A15" s="13">
        <v>1903</v>
      </c>
      <c r="B15" s="13">
        <v>133.6</v>
      </c>
      <c r="C15" s="13">
        <v>125.8</v>
      </c>
      <c r="D15" s="13">
        <v>136.9</v>
      </c>
      <c r="E15" s="13">
        <v>152</v>
      </c>
      <c r="F15" s="13">
        <v>201</v>
      </c>
      <c r="G15" s="13">
        <v>194.3</v>
      </c>
      <c r="H15" s="13">
        <v>135.6</v>
      </c>
      <c r="I15" s="13">
        <v>277.3</v>
      </c>
      <c r="J15" s="13">
        <v>188.8</v>
      </c>
      <c r="K15" s="13">
        <v>151.9</v>
      </c>
      <c r="L15" s="13">
        <v>165.5</v>
      </c>
      <c r="M15" s="13">
        <v>142</v>
      </c>
      <c r="N15" s="13">
        <v>2004.7</v>
      </c>
      <c r="O15" s="11">
        <f t="shared" si="0"/>
        <v>396.29999999999995</v>
      </c>
    </row>
    <row r="16" spans="1:16" ht="17">
      <c r="A16" s="13">
        <v>1904</v>
      </c>
      <c r="B16" s="13">
        <v>138.69999999999999</v>
      </c>
      <c r="C16" s="13">
        <v>159</v>
      </c>
      <c r="D16" s="13">
        <v>159</v>
      </c>
      <c r="E16" s="13">
        <v>158.5</v>
      </c>
      <c r="F16" s="13">
        <v>174.7</v>
      </c>
      <c r="G16" s="13">
        <v>180.9</v>
      </c>
      <c r="H16" s="13">
        <v>218.7</v>
      </c>
      <c r="I16" s="13">
        <v>278.10000000000002</v>
      </c>
      <c r="J16" s="13">
        <v>177.2</v>
      </c>
      <c r="K16" s="13">
        <v>140.30000000000001</v>
      </c>
      <c r="L16" s="13">
        <v>157.30000000000001</v>
      </c>
      <c r="M16" s="13">
        <v>141.4</v>
      </c>
      <c r="N16" s="13">
        <v>2083.8000000000002</v>
      </c>
      <c r="O16" s="11">
        <f t="shared" si="0"/>
        <v>456.7</v>
      </c>
    </row>
    <row r="17" spans="1:15" ht="17">
      <c r="A17" s="13">
        <v>1905</v>
      </c>
      <c r="B17" s="13">
        <v>107</v>
      </c>
      <c r="C17" s="13">
        <v>152.30000000000001</v>
      </c>
      <c r="D17" s="13">
        <v>165</v>
      </c>
      <c r="E17" s="13">
        <v>170.3</v>
      </c>
      <c r="F17" s="13">
        <v>199.7</v>
      </c>
      <c r="G17" s="13">
        <v>124.7</v>
      </c>
      <c r="H17" s="13">
        <v>227.2</v>
      </c>
      <c r="I17" s="13">
        <v>169</v>
      </c>
      <c r="J17" s="13">
        <v>174.3</v>
      </c>
      <c r="K17" s="13">
        <v>179.8</v>
      </c>
      <c r="L17" s="13">
        <v>174.4</v>
      </c>
      <c r="M17" s="13">
        <v>119.5</v>
      </c>
      <c r="N17" s="13">
        <v>1963.2</v>
      </c>
      <c r="O17" s="11">
        <f t="shared" si="0"/>
        <v>424.3</v>
      </c>
    </row>
    <row r="18" spans="1:15" ht="17">
      <c r="A18" s="13">
        <v>1906</v>
      </c>
      <c r="B18" s="13">
        <v>138.6</v>
      </c>
      <c r="C18" s="13">
        <v>114.3</v>
      </c>
      <c r="D18" s="13">
        <v>178.5</v>
      </c>
      <c r="E18" s="13">
        <v>229.5</v>
      </c>
      <c r="F18" s="13">
        <v>217.7</v>
      </c>
      <c r="G18" s="13">
        <v>168.6</v>
      </c>
      <c r="H18" s="13">
        <v>200.6</v>
      </c>
      <c r="I18" s="13">
        <v>208</v>
      </c>
      <c r="J18" s="13">
        <v>137.69999999999999</v>
      </c>
      <c r="K18" s="13">
        <v>165.5</v>
      </c>
      <c r="L18" s="13">
        <v>145.69999999999999</v>
      </c>
      <c r="M18" s="13">
        <v>164.4</v>
      </c>
      <c r="N18" s="13">
        <v>2069.1</v>
      </c>
      <c r="O18" s="11">
        <f t="shared" si="0"/>
        <v>431.4</v>
      </c>
    </row>
    <row r="19" spans="1:15" ht="17">
      <c r="A19" s="13">
        <v>1907</v>
      </c>
      <c r="B19" s="13">
        <v>144.69999999999999</v>
      </c>
      <c r="C19" s="13">
        <v>157.1</v>
      </c>
      <c r="D19" s="13">
        <v>186.5</v>
      </c>
      <c r="E19" s="13">
        <v>226.4</v>
      </c>
      <c r="F19" s="13">
        <v>248.6</v>
      </c>
      <c r="G19" s="13">
        <v>182.3</v>
      </c>
      <c r="H19" s="13">
        <v>197.4</v>
      </c>
      <c r="I19" s="13">
        <v>215.8</v>
      </c>
      <c r="J19" s="13">
        <v>167.1</v>
      </c>
      <c r="K19" s="13">
        <v>184.2</v>
      </c>
      <c r="L19" s="13">
        <v>149.19999999999999</v>
      </c>
      <c r="M19" s="13">
        <v>159.9</v>
      </c>
      <c r="N19" s="13">
        <v>2219.1999999999998</v>
      </c>
      <c r="O19" s="11">
        <f t="shared" si="0"/>
        <v>488.29999999999995</v>
      </c>
    </row>
    <row r="20" spans="1:15" ht="17">
      <c r="A20" s="13">
        <v>1908</v>
      </c>
      <c r="B20" s="13">
        <v>103.8</v>
      </c>
      <c r="C20" s="13">
        <v>132.1</v>
      </c>
      <c r="D20" s="13">
        <v>169.7</v>
      </c>
      <c r="E20" s="13">
        <v>180.5</v>
      </c>
      <c r="F20" s="13">
        <v>247.3</v>
      </c>
      <c r="G20" s="13">
        <v>213.1</v>
      </c>
      <c r="H20" s="13">
        <v>218</v>
      </c>
      <c r="I20" s="13">
        <v>212.8</v>
      </c>
      <c r="J20" s="13">
        <v>166</v>
      </c>
      <c r="K20" s="13">
        <v>202.3</v>
      </c>
      <c r="L20" s="13">
        <v>164.3</v>
      </c>
      <c r="M20" s="13">
        <v>156.1</v>
      </c>
      <c r="N20" s="13">
        <v>2166</v>
      </c>
      <c r="O20" s="11">
        <f t="shared" si="0"/>
        <v>405.59999999999997</v>
      </c>
    </row>
    <row r="21" spans="1:15" ht="17">
      <c r="A21" s="13">
        <v>1909</v>
      </c>
      <c r="B21" s="13">
        <v>118.9</v>
      </c>
      <c r="C21" s="13">
        <v>145.4</v>
      </c>
      <c r="D21" s="13">
        <v>174.8</v>
      </c>
      <c r="E21" s="13">
        <v>217.8</v>
      </c>
      <c r="F21" s="13">
        <v>256.2</v>
      </c>
      <c r="G21" s="13">
        <v>152.19999999999999</v>
      </c>
      <c r="H21" s="13">
        <v>225.7</v>
      </c>
      <c r="I21" s="13">
        <v>255.5</v>
      </c>
      <c r="J21" s="13">
        <v>132.69999999999999</v>
      </c>
      <c r="K21" s="13">
        <v>180</v>
      </c>
      <c r="L21" s="13">
        <v>184.4</v>
      </c>
      <c r="M21" s="13">
        <v>153.1</v>
      </c>
      <c r="N21" s="13">
        <v>2196.6999999999998</v>
      </c>
      <c r="O21" s="11">
        <f t="shared" si="0"/>
        <v>439.1</v>
      </c>
    </row>
    <row r="22" spans="1:15" ht="17">
      <c r="A22" s="13">
        <v>1910</v>
      </c>
      <c r="B22" s="13">
        <v>110.4</v>
      </c>
      <c r="C22" s="13">
        <v>147.9</v>
      </c>
      <c r="D22" s="13">
        <v>146.6</v>
      </c>
      <c r="E22" s="13">
        <v>208.3</v>
      </c>
      <c r="F22" s="13">
        <v>193.6</v>
      </c>
      <c r="G22" s="13">
        <v>141.6</v>
      </c>
      <c r="H22" s="13">
        <v>218.7</v>
      </c>
      <c r="I22" s="13">
        <v>209.6</v>
      </c>
      <c r="J22" s="13">
        <v>128.80000000000001</v>
      </c>
      <c r="K22" s="13">
        <v>157.30000000000001</v>
      </c>
      <c r="L22" s="13">
        <v>178.1</v>
      </c>
      <c r="M22" s="13">
        <v>145.69999999999999</v>
      </c>
      <c r="N22" s="13">
        <v>1986.6</v>
      </c>
      <c r="O22" s="11">
        <f t="shared" si="0"/>
        <v>404.9</v>
      </c>
    </row>
    <row r="23" spans="1:15" ht="17">
      <c r="A23" s="13">
        <v>1911</v>
      </c>
      <c r="B23" s="13">
        <v>127.1</v>
      </c>
      <c r="C23" s="13">
        <v>135.1</v>
      </c>
      <c r="D23" s="13">
        <v>170.6</v>
      </c>
      <c r="E23" s="13">
        <v>199.5</v>
      </c>
      <c r="F23" s="13">
        <v>260.2</v>
      </c>
      <c r="G23" s="13">
        <v>147.4</v>
      </c>
      <c r="H23" s="13">
        <v>217.9</v>
      </c>
      <c r="I23" s="13">
        <v>237.1</v>
      </c>
      <c r="J23" s="13">
        <v>137.30000000000001</v>
      </c>
      <c r="K23" s="13">
        <v>161.1</v>
      </c>
      <c r="L23" s="13">
        <v>141.80000000000001</v>
      </c>
      <c r="M23" s="13">
        <v>123.1</v>
      </c>
      <c r="N23" s="13">
        <v>2058.1999999999998</v>
      </c>
      <c r="O23" s="11">
        <f t="shared" si="0"/>
        <v>432.79999999999995</v>
      </c>
    </row>
    <row r="24" spans="1:15" ht="17">
      <c r="A24" s="13">
        <v>1912</v>
      </c>
      <c r="B24" s="13">
        <v>144.30000000000001</v>
      </c>
      <c r="C24" s="13">
        <v>125</v>
      </c>
      <c r="D24" s="13">
        <v>163.30000000000001</v>
      </c>
      <c r="E24" s="13">
        <v>206.5</v>
      </c>
      <c r="F24" s="13">
        <v>218.5</v>
      </c>
      <c r="G24" s="13">
        <v>208.2</v>
      </c>
      <c r="H24" s="13">
        <v>134.19999999999999</v>
      </c>
      <c r="I24" s="13">
        <v>247.6</v>
      </c>
      <c r="J24" s="13">
        <v>113.7</v>
      </c>
      <c r="K24" s="13">
        <v>152.5</v>
      </c>
      <c r="L24" s="13">
        <v>127.7</v>
      </c>
      <c r="M24" s="13">
        <v>111.2</v>
      </c>
      <c r="N24" s="13">
        <v>1952.7</v>
      </c>
      <c r="O24" s="11">
        <f t="shared" si="0"/>
        <v>432.6</v>
      </c>
    </row>
    <row r="25" spans="1:15" ht="17">
      <c r="A25" s="13">
        <v>1913</v>
      </c>
      <c r="B25" s="13">
        <v>129</v>
      </c>
      <c r="C25" s="13">
        <v>126.9</v>
      </c>
      <c r="D25" s="13">
        <v>152.69999999999999</v>
      </c>
      <c r="E25" s="13">
        <v>166.5</v>
      </c>
      <c r="F25" s="13">
        <v>234</v>
      </c>
      <c r="G25" s="13">
        <v>153.19999999999999</v>
      </c>
      <c r="H25" s="13">
        <v>249.5</v>
      </c>
      <c r="I25" s="13">
        <v>210.5</v>
      </c>
      <c r="J25" s="13">
        <v>186.1</v>
      </c>
      <c r="K25" s="13">
        <v>146.6</v>
      </c>
      <c r="L25" s="13">
        <v>133.30000000000001</v>
      </c>
      <c r="M25" s="13">
        <v>130.30000000000001</v>
      </c>
      <c r="N25" s="13">
        <v>2018.6</v>
      </c>
      <c r="O25" s="11">
        <f t="shared" si="0"/>
        <v>408.6</v>
      </c>
    </row>
    <row r="26" spans="1:15" ht="17">
      <c r="A26" s="13">
        <v>1914</v>
      </c>
      <c r="B26" s="13">
        <v>147.19999999999999</v>
      </c>
      <c r="C26" s="13">
        <v>87.1</v>
      </c>
      <c r="D26" s="13">
        <v>149.5</v>
      </c>
      <c r="E26" s="13">
        <v>187.3</v>
      </c>
      <c r="F26" s="13">
        <v>163</v>
      </c>
      <c r="G26" s="13">
        <v>163.5</v>
      </c>
      <c r="H26" s="13">
        <v>241.7</v>
      </c>
      <c r="I26" s="13">
        <v>226.3</v>
      </c>
      <c r="J26" s="13">
        <v>196.9</v>
      </c>
      <c r="K26" s="13">
        <v>176</v>
      </c>
      <c r="L26" s="13">
        <v>153.69999999999999</v>
      </c>
      <c r="M26" s="13">
        <v>152</v>
      </c>
      <c r="N26" s="13">
        <v>2044.2</v>
      </c>
      <c r="O26" s="11">
        <f t="shared" si="0"/>
        <v>383.79999999999995</v>
      </c>
    </row>
    <row r="27" spans="1:15" ht="17">
      <c r="A27" s="13">
        <v>1915</v>
      </c>
      <c r="B27" s="13">
        <v>150.69999999999999</v>
      </c>
      <c r="C27" s="13">
        <v>110.4</v>
      </c>
      <c r="D27" s="13">
        <v>208.3</v>
      </c>
      <c r="E27" s="13">
        <v>176.6</v>
      </c>
      <c r="F27" s="13">
        <v>234.9</v>
      </c>
      <c r="G27" s="13">
        <v>172</v>
      </c>
      <c r="H27" s="13">
        <v>282.60000000000002</v>
      </c>
      <c r="I27" s="13">
        <v>234.7</v>
      </c>
      <c r="J27" s="13">
        <v>172</v>
      </c>
      <c r="K27" s="13">
        <v>173.2</v>
      </c>
      <c r="L27" s="13">
        <v>167.3</v>
      </c>
      <c r="M27" s="13">
        <v>170.9</v>
      </c>
      <c r="N27" s="13">
        <v>2253.6</v>
      </c>
      <c r="O27" s="11">
        <f t="shared" si="0"/>
        <v>469.40000000000003</v>
      </c>
    </row>
    <row r="28" spans="1:15" ht="17">
      <c r="A28" s="13">
        <v>1916</v>
      </c>
      <c r="B28" s="13">
        <v>165.2</v>
      </c>
      <c r="C28" s="13">
        <v>155.80000000000001</v>
      </c>
      <c r="D28" s="13">
        <v>204.8</v>
      </c>
      <c r="E28" s="13">
        <v>191.1</v>
      </c>
      <c r="F28" s="13">
        <v>234.3</v>
      </c>
      <c r="G28" s="13">
        <v>177.9</v>
      </c>
      <c r="H28" s="13">
        <v>191.9</v>
      </c>
      <c r="I28" s="13">
        <v>257.7</v>
      </c>
      <c r="J28" s="13">
        <v>195.5</v>
      </c>
      <c r="K28" s="13">
        <v>141.4</v>
      </c>
      <c r="L28" s="13">
        <v>129.5</v>
      </c>
      <c r="M28" s="13">
        <v>145.9</v>
      </c>
      <c r="N28" s="13">
        <v>2191</v>
      </c>
      <c r="O28" s="11">
        <f t="shared" si="0"/>
        <v>525.79999999999995</v>
      </c>
    </row>
    <row r="29" spans="1:15" ht="17">
      <c r="A29" s="13">
        <v>1917</v>
      </c>
      <c r="B29" s="13">
        <v>179.5</v>
      </c>
      <c r="C29" s="13">
        <v>173.7</v>
      </c>
      <c r="D29" s="13">
        <v>195</v>
      </c>
      <c r="E29" s="13">
        <v>226</v>
      </c>
      <c r="F29" s="13">
        <v>272.2</v>
      </c>
      <c r="G29" s="13">
        <v>180.4</v>
      </c>
      <c r="H29" s="13">
        <v>289</v>
      </c>
      <c r="I29" s="13">
        <v>231.3</v>
      </c>
      <c r="J29" s="13">
        <v>156.19999999999999</v>
      </c>
      <c r="K29" s="13">
        <v>118.8</v>
      </c>
      <c r="L29" s="13">
        <v>154.80000000000001</v>
      </c>
      <c r="M29" s="13">
        <v>176.1</v>
      </c>
      <c r="N29" s="13">
        <v>2353</v>
      </c>
      <c r="O29" s="11">
        <f t="shared" si="0"/>
        <v>548.20000000000005</v>
      </c>
    </row>
    <row r="30" spans="1:15" ht="17">
      <c r="A30" s="13">
        <v>1918</v>
      </c>
      <c r="B30" s="13">
        <v>167.7</v>
      </c>
      <c r="C30" s="13">
        <v>146.19999999999999</v>
      </c>
      <c r="D30" s="13">
        <v>182.2</v>
      </c>
      <c r="E30" s="13">
        <v>184.4</v>
      </c>
      <c r="F30" s="13">
        <v>199.3</v>
      </c>
      <c r="G30" s="13">
        <v>99.1</v>
      </c>
      <c r="H30" s="13">
        <v>224.1</v>
      </c>
      <c r="I30" s="13">
        <v>177.9</v>
      </c>
      <c r="J30" s="13">
        <v>173.2</v>
      </c>
      <c r="K30" s="13">
        <v>128.9</v>
      </c>
      <c r="L30" s="13">
        <v>107.3</v>
      </c>
      <c r="M30" s="13">
        <v>102.1</v>
      </c>
      <c r="N30" s="13">
        <v>1892.4</v>
      </c>
      <c r="O30" s="11">
        <f t="shared" si="0"/>
        <v>496.09999999999997</v>
      </c>
    </row>
    <row r="31" spans="1:15" ht="17">
      <c r="A31" s="13">
        <v>1919</v>
      </c>
      <c r="B31" s="13">
        <v>102.9</v>
      </c>
      <c r="C31" s="13">
        <v>122.8</v>
      </c>
      <c r="D31" s="13">
        <v>185.6</v>
      </c>
      <c r="E31" s="13">
        <v>228.4</v>
      </c>
      <c r="F31" s="13">
        <v>240.2</v>
      </c>
      <c r="G31" s="13">
        <v>140.4</v>
      </c>
      <c r="H31" s="13">
        <v>191.4</v>
      </c>
      <c r="I31" s="13">
        <v>234.8</v>
      </c>
      <c r="J31" s="13">
        <v>153.5</v>
      </c>
      <c r="K31" s="13">
        <v>178.3</v>
      </c>
      <c r="L31" s="13">
        <v>121.4</v>
      </c>
      <c r="M31" s="13">
        <v>146.69999999999999</v>
      </c>
      <c r="N31" s="13">
        <v>2046.4</v>
      </c>
      <c r="O31" s="11">
        <f t="shared" si="0"/>
        <v>411.29999999999995</v>
      </c>
    </row>
    <row r="32" spans="1:15" ht="17">
      <c r="A32" s="13">
        <v>1920</v>
      </c>
      <c r="B32" s="13">
        <v>138.4</v>
      </c>
      <c r="C32" s="13">
        <v>87.6</v>
      </c>
      <c r="D32" s="13">
        <v>139.5</v>
      </c>
      <c r="E32" s="13">
        <v>207.7</v>
      </c>
      <c r="F32" s="13">
        <v>209.6</v>
      </c>
      <c r="G32" s="13">
        <v>150.6</v>
      </c>
      <c r="H32" s="13">
        <v>239.8</v>
      </c>
      <c r="I32" s="13">
        <v>210.6</v>
      </c>
      <c r="J32" s="13">
        <v>188.8</v>
      </c>
      <c r="K32" s="13">
        <v>152.4</v>
      </c>
      <c r="L32" s="13">
        <v>88.9</v>
      </c>
      <c r="M32" s="13">
        <v>121</v>
      </c>
      <c r="N32" s="13">
        <v>1934.9</v>
      </c>
      <c r="O32" s="11">
        <f t="shared" si="0"/>
        <v>365.5</v>
      </c>
    </row>
    <row r="33" spans="1:15" ht="17">
      <c r="A33" s="13">
        <v>1921</v>
      </c>
      <c r="B33" s="13">
        <v>123.4</v>
      </c>
      <c r="C33" s="13">
        <v>133.6</v>
      </c>
      <c r="D33" s="13">
        <v>143.9</v>
      </c>
      <c r="E33" s="13">
        <v>158.30000000000001</v>
      </c>
      <c r="F33" s="13">
        <v>189.4</v>
      </c>
      <c r="G33" s="13">
        <v>79.7</v>
      </c>
      <c r="H33" s="13">
        <v>195.3</v>
      </c>
      <c r="I33" s="13">
        <v>201.3</v>
      </c>
      <c r="J33" s="13">
        <v>104.2</v>
      </c>
      <c r="K33" s="13">
        <v>143.4</v>
      </c>
      <c r="L33" s="13">
        <v>135.4</v>
      </c>
      <c r="M33" s="13">
        <v>142.80000000000001</v>
      </c>
      <c r="N33" s="13">
        <v>1750.7</v>
      </c>
      <c r="O33" s="11">
        <f t="shared" si="0"/>
        <v>400.9</v>
      </c>
    </row>
    <row r="34" spans="1:15" ht="17">
      <c r="A34" s="13">
        <v>1922</v>
      </c>
      <c r="B34" s="13">
        <v>96.4</v>
      </c>
      <c r="C34" s="13">
        <v>97.8</v>
      </c>
      <c r="D34" s="13">
        <v>172.1</v>
      </c>
      <c r="E34" s="13">
        <v>186.4</v>
      </c>
      <c r="F34" s="13">
        <v>225</v>
      </c>
      <c r="G34" s="13">
        <v>249.7</v>
      </c>
      <c r="H34" s="13">
        <v>191.7</v>
      </c>
      <c r="I34" s="13">
        <v>284.3</v>
      </c>
      <c r="J34" s="13">
        <v>194.4</v>
      </c>
      <c r="K34" s="13">
        <v>192.4</v>
      </c>
      <c r="L34" s="13">
        <v>143.5</v>
      </c>
      <c r="M34" s="13">
        <v>138.69999999999999</v>
      </c>
      <c r="N34" s="13">
        <v>2172.4</v>
      </c>
      <c r="O34" s="11">
        <f t="shared" si="0"/>
        <v>366.29999999999995</v>
      </c>
    </row>
    <row r="35" spans="1:15" ht="17">
      <c r="A35" s="13">
        <v>1923</v>
      </c>
      <c r="B35" s="13">
        <v>118</v>
      </c>
      <c r="C35" s="13">
        <v>120.3</v>
      </c>
      <c r="D35" s="13">
        <v>199.8</v>
      </c>
      <c r="E35" s="13">
        <v>142.4</v>
      </c>
      <c r="F35" s="13">
        <v>168.6</v>
      </c>
      <c r="G35" s="13">
        <v>147.5</v>
      </c>
      <c r="H35" s="13">
        <v>164.6</v>
      </c>
      <c r="I35" s="13">
        <v>295.5</v>
      </c>
      <c r="J35" s="13">
        <v>154</v>
      </c>
      <c r="K35" s="13">
        <v>174.1</v>
      </c>
      <c r="L35" s="13">
        <v>146.1</v>
      </c>
      <c r="M35" s="13">
        <v>129.1</v>
      </c>
      <c r="N35" s="13">
        <v>1960</v>
      </c>
      <c r="O35" s="11">
        <f t="shared" si="0"/>
        <v>438.1</v>
      </c>
    </row>
    <row r="36" spans="1:15" ht="17">
      <c r="A36" s="13">
        <v>1924</v>
      </c>
      <c r="B36" s="13">
        <v>149.80000000000001</v>
      </c>
      <c r="C36" s="13">
        <v>139.9</v>
      </c>
      <c r="D36" s="13">
        <v>177</v>
      </c>
      <c r="E36" s="13">
        <v>211.4</v>
      </c>
      <c r="F36" s="13">
        <v>213</v>
      </c>
      <c r="G36" s="13">
        <v>223.1</v>
      </c>
      <c r="H36" s="13">
        <v>290.7</v>
      </c>
      <c r="I36" s="13">
        <v>264.8</v>
      </c>
      <c r="J36" s="13">
        <v>203.4</v>
      </c>
      <c r="K36" s="13">
        <v>162.19999999999999</v>
      </c>
      <c r="L36" s="13">
        <v>168.3</v>
      </c>
      <c r="M36" s="13">
        <v>155.19999999999999</v>
      </c>
      <c r="N36" s="13">
        <v>2358.8000000000002</v>
      </c>
      <c r="O36" s="11">
        <f t="shared" si="0"/>
        <v>466.70000000000005</v>
      </c>
    </row>
    <row r="37" spans="1:15" ht="17">
      <c r="A37" s="13">
        <v>1925</v>
      </c>
      <c r="B37" s="13">
        <v>158.4</v>
      </c>
      <c r="C37" s="13">
        <v>151.6</v>
      </c>
      <c r="D37" s="13">
        <v>220.7</v>
      </c>
      <c r="E37" s="13">
        <v>166.6</v>
      </c>
      <c r="F37" s="13">
        <v>225.9</v>
      </c>
      <c r="G37" s="13">
        <v>191.3</v>
      </c>
      <c r="H37" s="13">
        <v>223.6</v>
      </c>
      <c r="I37" s="13">
        <v>239.1</v>
      </c>
      <c r="J37" s="13">
        <v>187</v>
      </c>
      <c r="K37" s="13">
        <v>193.6</v>
      </c>
      <c r="L37" s="13">
        <v>153.6</v>
      </c>
      <c r="M37" s="13">
        <v>175.5</v>
      </c>
      <c r="N37" s="13">
        <v>2286.9</v>
      </c>
      <c r="O37" s="11">
        <f t="shared" si="0"/>
        <v>530.70000000000005</v>
      </c>
    </row>
    <row r="38" spans="1:15" ht="17">
      <c r="A38" s="13">
        <v>1926</v>
      </c>
      <c r="B38" s="13">
        <v>163.30000000000001</v>
      </c>
      <c r="C38" s="13">
        <v>138.6</v>
      </c>
      <c r="D38" s="13">
        <v>200.5</v>
      </c>
      <c r="E38" s="13">
        <v>222</v>
      </c>
      <c r="F38" s="13">
        <v>166.1</v>
      </c>
      <c r="G38" s="13">
        <v>218.7</v>
      </c>
      <c r="H38" s="13">
        <v>213.8</v>
      </c>
      <c r="I38" s="13">
        <v>253.4</v>
      </c>
      <c r="J38" s="13">
        <v>183.8</v>
      </c>
      <c r="K38" s="13">
        <v>182.8</v>
      </c>
      <c r="L38" s="13">
        <v>164.2</v>
      </c>
      <c r="M38" s="13">
        <v>114.9</v>
      </c>
      <c r="N38" s="13">
        <v>2222.1</v>
      </c>
      <c r="O38" s="11">
        <f t="shared" si="0"/>
        <v>502.4</v>
      </c>
    </row>
    <row r="39" spans="1:15" ht="17">
      <c r="A39" s="13">
        <v>1927</v>
      </c>
      <c r="B39" s="13">
        <v>146.1</v>
      </c>
      <c r="C39" s="13">
        <v>117.4</v>
      </c>
      <c r="D39" s="13">
        <v>170.4</v>
      </c>
      <c r="E39" s="13">
        <v>221.5</v>
      </c>
      <c r="F39" s="13">
        <v>245.7</v>
      </c>
      <c r="G39" s="13">
        <v>227.6</v>
      </c>
      <c r="H39" s="13">
        <v>219.9</v>
      </c>
      <c r="I39" s="13">
        <v>180</v>
      </c>
      <c r="J39" s="13">
        <v>152.19999999999999</v>
      </c>
      <c r="K39" s="13">
        <v>181.6</v>
      </c>
      <c r="L39" s="13">
        <v>162.5</v>
      </c>
      <c r="M39" s="13">
        <v>141.30000000000001</v>
      </c>
      <c r="N39" s="13">
        <v>2166.1999999999998</v>
      </c>
      <c r="O39" s="11">
        <f t="shared" si="0"/>
        <v>433.9</v>
      </c>
    </row>
    <row r="40" spans="1:15" ht="17">
      <c r="A40" s="13">
        <v>1928</v>
      </c>
      <c r="B40" s="13">
        <v>111.7</v>
      </c>
      <c r="C40" s="13">
        <v>165.4</v>
      </c>
      <c r="D40" s="13">
        <v>186.5</v>
      </c>
      <c r="E40" s="13">
        <v>229.2</v>
      </c>
      <c r="F40" s="13">
        <v>230.4</v>
      </c>
      <c r="G40" s="13">
        <v>146.9</v>
      </c>
      <c r="H40" s="13">
        <v>180.3</v>
      </c>
      <c r="I40" s="13">
        <v>190.7</v>
      </c>
      <c r="J40" s="13">
        <v>173.3</v>
      </c>
      <c r="K40" s="13">
        <v>144.4</v>
      </c>
      <c r="L40" s="13">
        <v>124.8</v>
      </c>
      <c r="M40" s="13">
        <v>144.30000000000001</v>
      </c>
      <c r="N40" s="13">
        <v>2027.9</v>
      </c>
      <c r="O40" s="11">
        <f t="shared" si="0"/>
        <v>463.6</v>
      </c>
    </row>
    <row r="41" spans="1:15" ht="17">
      <c r="A41" s="13">
        <v>1929</v>
      </c>
      <c r="B41" s="13">
        <v>130.6</v>
      </c>
      <c r="C41" s="13">
        <v>153.30000000000001</v>
      </c>
      <c r="D41" s="13">
        <v>174.9</v>
      </c>
      <c r="E41" s="13">
        <v>230.9</v>
      </c>
      <c r="F41" s="13">
        <v>189.5</v>
      </c>
      <c r="G41" s="13">
        <v>245.3</v>
      </c>
      <c r="H41" s="13">
        <v>232.9</v>
      </c>
      <c r="I41" s="13">
        <v>264.39999999999998</v>
      </c>
      <c r="J41" s="13">
        <v>141.6</v>
      </c>
      <c r="K41" s="13">
        <v>130.5</v>
      </c>
      <c r="L41" s="13">
        <v>121.4</v>
      </c>
      <c r="M41" s="13">
        <v>109.8</v>
      </c>
      <c r="N41" s="13">
        <v>2125.1</v>
      </c>
      <c r="O41" s="11">
        <f t="shared" si="0"/>
        <v>458.79999999999995</v>
      </c>
    </row>
    <row r="42" spans="1:15" ht="17">
      <c r="A42" s="13">
        <v>1930</v>
      </c>
      <c r="B42" s="13">
        <v>113.8</v>
      </c>
      <c r="C42" s="13">
        <v>100.1</v>
      </c>
      <c r="D42" s="13">
        <v>153.9</v>
      </c>
      <c r="E42" s="13">
        <v>172.1</v>
      </c>
      <c r="F42" s="13">
        <v>235.2</v>
      </c>
      <c r="G42" s="13">
        <v>187.4</v>
      </c>
      <c r="H42" s="13">
        <v>228.2</v>
      </c>
      <c r="I42" s="13">
        <v>243.8</v>
      </c>
      <c r="J42" s="13">
        <v>205.5</v>
      </c>
      <c r="K42" s="13">
        <v>195.6</v>
      </c>
      <c r="L42" s="13">
        <v>138.30000000000001</v>
      </c>
      <c r="M42" s="13">
        <v>123.5</v>
      </c>
      <c r="N42" s="13">
        <v>2097.4</v>
      </c>
      <c r="O42" s="11">
        <f t="shared" si="0"/>
        <v>367.79999999999995</v>
      </c>
    </row>
    <row r="43" spans="1:15" ht="17">
      <c r="A43" s="13">
        <v>1931</v>
      </c>
      <c r="B43" s="13">
        <v>99.2</v>
      </c>
      <c r="C43" s="13">
        <v>108.9</v>
      </c>
      <c r="D43" s="13">
        <v>226.6</v>
      </c>
      <c r="E43" s="13">
        <v>182.8</v>
      </c>
      <c r="F43" s="13">
        <v>271.89999999999998</v>
      </c>
      <c r="G43" s="13">
        <v>220.4</v>
      </c>
      <c r="H43" s="13">
        <v>106.9</v>
      </c>
      <c r="I43" s="13">
        <v>236.7</v>
      </c>
      <c r="J43" s="13">
        <v>174.7</v>
      </c>
      <c r="K43" s="13">
        <v>153.4</v>
      </c>
      <c r="L43" s="13">
        <v>136.6</v>
      </c>
      <c r="M43" s="13">
        <v>139.4</v>
      </c>
      <c r="N43" s="13">
        <v>2057.5</v>
      </c>
      <c r="O43" s="11">
        <f t="shared" si="0"/>
        <v>434.70000000000005</v>
      </c>
    </row>
    <row r="44" spans="1:15" ht="17">
      <c r="A44" s="13">
        <v>1932</v>
      </c>
      <c r="B44" s="13">
        <v>144.30000000000001</v>
      </c>
      <c r="C44" s="13">
        <v>130.6</v>
      </c>
      <c r="D44" s="13">
        <v>185</v>
      </c>
      <c r="E44" s="13">
        <v>194.4</v>
      </c>
      <c r="F44" s="13">
        <v>244.5</v>
      </c>
      <c r="G44" s="13">
        <v>183</v>
      </c>
      <c r="H44" s="13">
        <v>255.5</v>
      </c>
      <c r="I44" s="13">
        <v>225.9</v>
      </c>
      <c r="J44" s="13">
        <v>126.4</v>
      </c>
      <c r="K44" s="13">
        <v>171.9</v>
      </c>
      <c r="L44" s="13">
        <v>135.19999999999999</v>
      </c>
      <c r="M44" s="13">
        <v>94</v>
      </c>
      <c r="N44" s="13">
        <v>2090.6999999999998</v>
      </c>
      <c r="O44" s="11">
        <f t="shared" si="0"/>
        <v>459.9</v>
      </c>
    </row>
    <row r="45" spans="1:15" ht="17">
      <c r="A45" s="13">
        <v>1933</v>
      </c>
      <c r="B45" s="13">
        <v>149.19999999999999</v>
      </c>
      <c r="C45" s="13">
        <v>151.4</v>
      </c>
      <c r="D45" s="13">
        <v>142.1</v>
      </c>
      <c r="E45" s="13">
        <v>168.7</v>
      </c>
      <c r="F45" s="13">
        <v>206.4</v>
      </c>
      <c r="G45" s="13">
        <v>216.5</v>
      </c>
      <c r="H45" s="13">
        <v>219.8</v>
      </c>
      <c r="I45" s="13">
        <v>224.4</v>
      </c>
      <c r="J45" s="13">
        <v>236.4</v>
      </c>
      <c r="K45" s="13">
        <v>175.5</v>
      </c>
      <c r="L45" s="13">
        <v>166.9</v>
      </c>
      <c r="M45" s="13">
        <v>143.80000000000001</v>
      </c>
      <c r="N45" s="13">
        <v>2201.1</v>
      </c>
      <c r="O45" s="11">
        <f t="shared" si="0"/>
        <v>442.70000000000005</v>
      </c>
    </row>
    <row r="46" spans="1:15" ht="17">
      <c r="A46" s="13">
        <v>1934</v>
      </c>
      <c r="B46" s="13">
        <v>158.69999999999999</v>
      </c>
      <c r="C46" s="13">
        <v>138</v>
      </c>
      <c r="D46" s="13">
        <v>166</v>
      </c>
      <c r="E46" s="13">
        <v>165.3</v>
      </c>
      <c r="F46" s="13">
        <v>277</v>
      </c>
      <c r="G46" s="13">
        <v>190.3</v>
      </c>
      <c r="H46" s="13">
        <v>197.7</v>
      </c>
      <c r="I46" s="13">
        <v>263.3</v>
      </c>
      <c r="J46" s="13">
        <v>140.1</v>
      </c>
      <c r="K46" s="13">
        <v>169.7</v>
      </c>
      <c r="L46" s="13">
        <v>157.1</v>
      </c>
      <c r="M46" s="13">
        <v>119.2</v>
      </c>
      <c r="N46" s="13">
        <v>2142.4</v>
      </c>
      <c r="O46" s="11">
        <f t="shared" si="0"/>
        <v>462.7</v>
      </c>
    </row>
    <row r="47" spans="1:15" ht="17">
      <c r="A47" s="13">
        <v>1935</v>
      </c>
      <c r="B47" s="13">
        <v>154</v>
      </c>
      <c r="C47" s="13">
        <v>133.5</v>
      </c>
      <c r="D47" s="13">
        <v>195.5</v>
      </c>
      <c r="E47" s="13">
        <v>199.1</v>
      </c>
      <c r="F47" s="13">
        <v>235.5</v>
      </c>
      <c r="G47" s="13">
        <v>204.1</v>
      </c>
      <c r="H47" s="13">
        <v>220.5</v>
      </c>
      <c r="I47" s="13">
        <v>201.4</v>
      </c>
      <c r="J47" s="13">
        <v>129.6</v>
      </c>
      <c r="K47" s="13">
        <v>212.3</v>
      </c>
      <c r="L47" s="13">
        <v>144.9</v>
      </c>
      <c r="M47" s="13">
        <v>145.1</v>
      </c>
      <c r="N47" s="13">
        <v>2175.5</v>
      </c>
      <c r="O47" s="11">
        <f t="shared" si="0"/>
        <v>483</v>
      </c>
    </row>
    <row r="48" spans="1:15" ht="17">
      <c r="A48" s="13">
        <v>1936</v>
      </c>
      <c r="B48" s="13">
        <v>155.69999999999999</v>
      </c>
      <c r="C48" s="13">
        <v>114.2</v>
      </c>
      <c r="D48" s="13">
        <v>199.9</v>
      </c>
      <c r="E48" s="13">
        <v>152.1</v>
      </c>
      <c r="F48" s="13">
        <v>207.8</v>
      </c>
      <c r="G48" s="13">
        <v>200.9</v>
      </c>
      <c r="H48" s="13">
        <v>208.4</v>
      </c>
      <c r="I48" s="13">
        <v>205.4</v>
      </c>
      <c r="J48" s="13">
        <v>221.9</v>
      </c>
      <c r="K48" s="13">
        <v>169.9</v>
      </c>
      <c r="L48" s="13">
        <v>158.69999999999999</v>
      </c>
      <c r="M48" s="13">
        <v>140.5</v>
      </c>
      <c r="N48" s="13">
        <v>2135.4</v>
      </c>
      <c r="O48" s="11">
        <f t="shared" si="0"/>
        <v>469.79999999999995</v>
      </c>
    </row>
    <row r="49" spans="1:15" ht="17">
      <c r="A49" s="13">
        <v>1937</v>
      </c>
      <c r="B49" s="13">
        <v>112.4</v>
      </c>
      <c r="C49" s="13">
        <v>120.6</v>
      </c>
      <c r="D49" s="13">
        <v>170.5</v>
      </c>
      <c r="E49" s="13">
        <v>174.5</v>
      </c>
      <c r="F49" s="13">
        <v>182.1</v>
      </c>
      <c r="G49" s="13">
        <v>186.6</v>
      </c>
      <c r="H49" s="13">
        <v>190.1</v>
      </c>
      <c r="I49" s="13">
        <v>261.5</v>
      </c>
      <c r="J49" s="13">
        <v>152.6</v>
      </c>
      <c r="K49" s="13">
        <v>163.9</v>
      </c>
      <c r="L49" s="13">
        <v>122.4</v>
      </c>
      <c r="M49" s="13">
        <v>164.1</v>
      </c>
      <c r="N49" s="13">
        <v>2001.3</v>
      </c>
      <c r="O49" s="11">
        <f t="shared" si="0"/>
        <v>403.5</v>
      </c>
    </row>
    <row r="50" spans="1:15" ht="17">
      <c r="A50" s="13">
        <v>1938</v>
      </c>
      <c r="B50" s="13">
        <v>144.9</v>
      </c>
      <c r="C50" s="13">
        <v>147.80000000000001</v>
      </c>
      <c r="D50" s="13">
        <v>175.4</v>
      </c>
      <c r="E50" s="13">
        <v>216.1</v>
      </c>
      <c r="F50" s="13">
        <v>160.6</v>
      </c>
      <c r="G50" s="13">
        <v>146.1</v>
      </c>
      <c r="H50" s="13">
        <v>181.5</v>
      </c>
      <c r="I50" s="13">
        <v>156.80000000000001</v>
      </c>
      <c r="J50" s="13">
        <v>195.4</v>
      </c>
      <c r="K50" s="13">
        <v>127.5</v>
      </c>
      <c r="L50" s="13">
        <v>177.3</v>
      </c>
      <c r="M50" s="13">
        <v>143.69999999999999</v>
      </c>
      <c r="N50" s="13">
        <v>1973.1</v>
      </c>
      <c r="O50" s="11">
        <f t="shared" si="0"/>
        <v>468.1</v>
      </c>
    </row>
    <row r="51" spans="1:15" ht="17">
      <c r="A51" s="13">
        <v>1939</v>
      </c>
      <c r="B51" s="13">
        <v>113.9</v>
      </c>
      <c r="C51" s="13">
        <v>128</v>
      </c>
      <c r="D51" s="13">
        <v>162.30000000000001</v>
      </c>
      <c r="E51" s="13">
        <v>152.5</v>
      </c>
      <c r="F51" s="13">
        <v>248.1</v>
      </c>
      <c r="G51" s="13">
        <v>194.3</v>
      </c>
      <c r="H51" s="13">
        <v>248.3</v>
      </c>
      <c r="I51" s="13">
        <v>273.2</v>
      </c>
      <c r="J51" s="13">
        <v>225.1</v>
      </c>
      <c r="K51" s="13">
        <v>155.80000000000001</v>
      </c>
      <c r="L51" s="13">
        <v>187.1</v>
      </c>
      <c r="M51" s="13">
        <v>166.9</v>
      </c>
      <c r="N51" s="13">
        <v>2255.5</v>
      </c>
      <c r="O51" s="11">
        <f t="shared" si="0"/>
        <v>404.20000000000005</v>
      </c>
    </row>
    <row r="52" spans="1:15" ht="17">
      <c r="A52" s="13">
        <v>1940</v>
      </c>
      <c r="B52" s="13">
        <v>168.2</v>
      </c>
      <c r="C52" s="13">
        <v>135.4</v>
      </c>
      <c r="D52" s="13">
        <v>194.4</v>
      </c>
      <c r="E52" s="13">
        <v>224</v>
      </c>
      <c r="F52" s="13">
        <v>272.3</v>
      </c>
      <c r="G52" s="13">
        <v>226</v>
      </c>
      <c r="H52" s="13">
        <v>215.8</v>
      </c>
      <c r="I52" s="13">
        <v>194.4</v>
      </c>
      <c r="J52" s="13">
        <v>219.9</v>
      </c>
      <c r="K52" s="13">
        <v>183.2</v>
      </c>
      <c r="L52" s="13">
        <v>170.5</v>
      </c>
      <c r="M52" s="13">
        <v>132</v>
      </c>
      <c r="N52" s="13">
        <v>2336.1</v>
      </c>
      <c r="O52" s="11">
        <f t="shared" si="0"/>
        <v>498</v>
      </c>
    </row>
    <row r="53" spans="1:15" ht="17">
      <c r="A53" s="13">
        <v>1941</v>
      </c>
      <c r="B53" s="13">
        <v>158.30000000000001</v>
      </c>
      <c r="C53" s="13">
        <v>151.5</v>
      </c>
      <c r="D53" s="13">
        <v>191.2</v>
      </c>
      <c r="E53" s="13">
        <v>227</v>
      </c>
      <c r="F53" s="13">
        <v>224.2</v>
      </c>
      <c r="G53" s="13">
        <v>121.6</v>
      </c>
      <c r="H53" s="13">
        <v>128.6</v>
      </c>
      <c r="I53" s="13">
        <v>180.1</v>
      </c>
      <c r="J53" s="13">
        <v>115.6</v>
      </c>
      <c r="K53" s="13">
        <v>207.7</v>
      </c>
      <c r="L53" s="13">
        <v>151.80000000000001</v>
      </c>
      <c r="M53" s="13">
        <v>123</v>
      </c>
      <c r="N53" s="13">
        <v>1980.6</v>
      </c>
      <c r="O53" s="11">
        <f t="shared" si="0"/>
        <v>501</v>
      </c>
    </row>
    <row r="54" spans="1:15" ht="17">
      <c r="A54" s="13">
        <v>1942</v>
      </c>
      <c r="B54" s="13">
        <v>161.9</v>
      </c>
      <c r="C54" s="13">
        <v>126.7</v>
      </c>
      <c r="D54" s="13">
        <v>183.9</v>
      </c>
      <c r="E54" s="13">
        <v>249.6</v>
      </c>
      <c r="F54" s="13">
        <v>222.5</v>
      </c>
      <c r="G54" s="13">
        <v>149.19999999999999</v>
      </c>
      <c r="H54" s="13">
        <v>282</v>
      </c>
      <c r="I54" s="13">
        <v>244.9</v>
      </c>
      <c r="J54" s="13">
        <v>184.1</v>
      </c>
      <c r="K54" s="13">
        <v>194.3</v>
      </c>
      <c r="L54" s="13">
        <v>175.4</v>
      </c>
      <c r="M54" s="13">
        <v>137.19999999999999</v>
      </c>
      <c r="N54" s="13">
        <v>2311.6999999999998</v>
      </c>
      <c r="O54" s="11">
        <f t="shared" si="0"/>
        <v>472.5</v>
      </c>
    </row>
    <row r="55" spans="1:15" ht="17">
      <c r="A55" s="13">
        <v>1943</v>
      </c>
      <c r="B55" s="13">
        <v>176.8</v>
      </c>
      <c r="C55" s="13">
        <v>143.30000000000001</v>
      </c>
      <c r="D55" s="13">
        <v>172.3</v>
      </c>
      <c r="E55" s="13">
        <v>212.7</v>
      </c>
      <c r="F55" s="13">
        <v>213.8</v>
      </c>
      <c r="G55" s="13">
        <v>186.9</v>
      </c>
      <c r="H55" s="13">
        <v>197.4</v>
      </c>
      <c r="I55" s="13">
        <v>241.4</v>
      </c>
      <c r="J55" s="13">
        <v>180.1</v>
      </c>
      <c r="K55" s="13">
        <v>172.2</v>
      </c>
      <c r="L55" s="13">
        <v>155.5</v>
      </c>
      <c r="M55" s="13">
        <v>123.9</v>
      </c>
      <c r="N55" s="13">
        <v>2176.3000000000002</v>
      </c>
      <c r="O55" s="11">
        <f t="shared" si="0"/>
        <v>492.40000000000003</v>
      </c>
    </row>
    <row r="56" spans="1:15" ht="17">
      <c r="A56" s="13">
        <v>1944</v>
      </c>
      <c r="B56" s="13">
        <v>132.19999999999999</v>
      </c>
      <c r="C56" s="13">
        <v>132.19999999999999</v>
      </c>
      <c r="D56" s="13">
        <v>157.80000000000001</v>
      </c>
      <c r="E56" s="13">
        <v>168.8</v>
      </c>
      <c r="F56" s="13">
        <v>193.4</v>
      </c>
      <c r="G56" s="13">
        <v>194.1</v>
      </c>
      <c r="H56" s="13">
        <v>191.7</v>
      </c>
      <c r="I56" s="13">
        <v>225.4</v>
      </c>
      <c r="J56" s="13">
        <v>184.8</v>
      </c>
      <c r="K56" s="13">
        <v>131.1</v>
      </c>
      <c r="L56" s="13">
        <v>108.5</v>
      </c>
      <c r="M56" s="13">
        <v>123</v>
      </c>
      <c r="N56" s="13">
        <v>1943</v>
      </c>
      <c r="O56" s="11">
        <f t="shared" si="0"/>
        <v>422.2</v>
      </c>
    </row>
    <row r="57" spans="1:15" ht="17">
      <c r="A57" s="13">
        <v>1945</v>
      </c>
      <c r="B57" s="13">
        <v>145.30000000000001</v>
      </c>
      <c r="C57" s="13">
        <v>135.5</v>
      </c>
      <c r="D57" s="13">
        <v>171.4</v>
      </c>
      <c r="E57" s="13">
        <v>226.9</v>
      </c>
      <c r="F57" s="13">
        <v>172.1</v>
      </c>
      <c r="G57" s="13">
        <v>145.5</v>
      </c>
      <c r="H57" s="13">
        <v>174.4</v>
      </c>
      <c r="I57" s="13">
        <v>227.8</v>
      </c>
      <c r="J57" s="13">
        <v>115.8</v>
      </c>
      <c r="K57" s="13">
        <v>113.2</v>
      </c>
      <c r="L57" s="13">
        <v>167.3</v>
      </c>
      <c r="M57" s="13">
        <v>135.4</v>
      </c>
      <c r="N57" s="13">
        <v>1930.6</v>
      </c>
      <c r="O57" s="11">
        <f t="shared" si="0"/>
        <v>452.20000000000005</v>
      </c>
    </row>
    <row r="58" spans="1:15" ht="17">
      <c r="A58" s="13">
        <v>1946</v>
      </c>
      <c r="B58" s="13">
        <v>129.5</v>
      </c>
      <c r="C58" s="13">
        <v>134.9</v>
      </c>
      <c r="D58" s="13">
        <v>135.5</v>
      </c>
      <c r="E58" s="13">
        <v>199.3</v>
      </c>
      <c r="F58" s="13">
        <v>171.3</v>
      </c>
      <c r="G58" s="13">
        <v>130.80000000000001</v>
      </c>
      <c r="H58" s="13">
        <v>241.8</v>
      </c>
      <c r="I58" s="13">
        <v>211.7</v>
      </c>
      <c r="J58" s="13">
        <v>174</v>
      </c>
      <c r="K58" s="13">
        <v>174.3</v>
      </c>
      <c r="L58" s="13">
        <v>141</v>
      </c>
      <c r="M58" s="13">
        <v>135.6</v>
      </c>
      <c r="N58" s="13">
        <v>1979.7</v>
      </c>
      <c r="O58" s="11">
        <f t="shared" si="0"/>
        <v>399.9</v>
      </c>
    </row>
    <row r="59" spans="1:15" ht="17">
      <c r="A59" s="13">
        <v>1947</v>
      </c>
      <c r="B59" s="13">
        <v>103.5</v>
      </c>
      <c r="C59" s="13">
        <v>160.6</v>
      </c>
      <c r="D59" s="13">
        <v>157</v>
      </c>
      <c r="E59" s="13">
        <v>243</v>
      </c>
      <c r="F59" s="13">
        <v>196.5</v>
      </c>
      <c r="G59" s="13">
        <v>137</v>
      </c>
      <c r="H59" s="13">
        <v>218.1</v>
      </c>
      <c r="I59" s="13">
        <v>277.7</v>
      </c>
      <c r="J59" s="13">
        <v>157.69999999999999</v>
      </c>
      <c r="K59" s="13">
        <v>150.6</v>
      </c>
      <c r="L59" s="13">
        <v>155.80000000000001</v>
      </c>
      <c r="M59" s="13">
        <v>103.6</v>
      </c>
      <c r="N59" s="13">
        <v>2061.1</v>
      </c>
      <c r="O59" s="11">
        <f t="shared" si="0"/>
        <v>421.1</v>
      </c>
    </row>
    <row r="60" spans="1:15" ht="17">
      <c r="A60" s="13">
        <v>1948</v>
      </c>
      <c r="B60" s="13">
        <v>141.30000000000001</v>
      </c>
      <c r="C60" s="13">
        <v>132.1</v>
      </c>
      <c r="D60" s="13">
        <v>145.6</v>
      </c>
      <c r="E60" s="13">
        <v>189.2</v>
      </c>
      <c r="F60" s="13">
        <v>207.6</v>
      </c>
      <c r="G60" s="13">
        <v>195.6</v>
      </c>
      <c r="H60" s="13">
        <v>168.9</v>
      </c>
      <c r="I60" s="13">
        <v>216</v>
      </c>
      <c r="J60" s="13">
        <v>149.30000000000001</v>
      </c>
      <c r="K60" s="13">
        <v>149</v>
      </c>
      <c r="L60" s="13">
        <v>125</v>
      </c>
      <c r="M60" s="13">
        <v>124</v>
      </c>
      <c r="N60" s="13">
        <v>1943.6</v>
      </c>
      <c r="O60" s="11">
        <f t="shared" si="0"/>
        <v>419</v>
      </c>
    </row>
    <row r="61" spans="1:15" ht="17">
      <c r="A61" s="13">
        <v>1949</v>
      </c>
      <c r="B61" s="13">
        <v>169.7</v>
      </c>
      <c r="C61" s="13">
        <v>132.9</v>
      </c>
      <c r="D61" s="13">
        <v>172.9</v>
      </c>
      <c r="E61" s="13">
        <v>194</v>
      </c>
      <c r="F61" s="13">
        <v>204.5</v>
      </c>
      <c r="G61" s="13">
        <v>123.8</v>
      </c>
      <c r="H61" s="13">
        <v>194.9</v>
      </c>
      <c r="I61" s="13">
        <v>243.6</v>
      </c>
      <c r="J61" s="13">
        <v>139.30000000000001</v>
      </c>
      <c r="K61" s="13">
        <v>152.6</v>
      </c>
      <c r="L61" s="13">
        <v>143.30000000000001</v>
      </c>
      <c r="M61" s="13">
        <v>121.3</v>
      </c>
      <c r="N61" s="13">
        <v>1992.8</v>
      </c>
      <c r="O61" s="11">
        <f t="shared" si="0"/>
        <v>475.5</v>
      </c>
    </row>
    <row r="62" spans="1:15" ht="17">
      <c r="A62" s="13">
        <v>1950</v>
      </c>
      <c r="B62" s="13">
        <v>122</v>
      </c>
      <c r="C62" s="13">
        <v>113.8</v>
      </c>
      <c r="D62" s="13">
        <v>169.8</v>
      </c>
      <c r="E62" s="13">
        <v>178</v>
      </c>
      <c r="F62" s="13">
        <v>176.3</v>
      </c>
      <c r="G62" s="13">
        <v>126.3</v>
      </c>
      <c r="H62" s="13">
        <v>203.8</v>
      </c>
      <c r="I62" s="13">
        <v>226.3</v>
      </c>
      <c r="J62" s="13">
        <v>157.4</v>
      </c>
      <c r="K62" s="13">
        <v>156</v>
      </c>
      <c r="L62" s="13">
        <v>116.2</v>
      </c>
      <c r="M62" s="13">
        <v>121.7</v>
      </c>
      <c r="N62" s="13">
        <v>1867.6</v>
      </c>
      <c r="O62" s="11">
        <f t="shared" si="0"/>
        <v>405.6</v>
      </c>
    </row>
    <row r="63" spans="1:15" ht="17">
      <c r="A63" s="13">
        <v>1951</v>
      </c>
      <c r="B63" s="13">
        <v>114.9</v>
      </c>
      <c r="C63" s="13">
        <v>117.2</v>
      </c>
      <c r="D63" s="13">
        <v>154.5</v>
      </c>
      <c r="E63" s="13">
        <v>153.19999999999999</v>
      </c>
      <c r="F63" s="13">
        <v>214.9</v>
      </c>
      <c r="G63" s="13">
        <v>207.1</v>
      </c>
      <c r="H63" s="13">
        <v>161.19999999999999</v>
      </c>
      <c r="I63" s="13">
        <v>212.8</v>
      </c>
      <c r="J63" s="13">
        <v>130.9</v>
      </c>
      <c r="K63" s="13">
        <v>179.3</v>
      </c>
      <c r="L63" s="13">
        <v>141.80000000000001</v>
      </c>
      <c r="M63" s="13">
        <v>151</v>
      </c>
      <c r="N63" s="13">
        <v>1938.8</v>
      </c>
      <c r="O63" s="11">
        <f t="shared" si="0"/>
        <v>386.6</v>
      </c>
    </row>
    <row r="64" spans="1:15" ht="17">
      <c r="A64" s="13">
        <v>1952</v>
      </c>
      <c r="B64" s="13">
        <v>119.3</v>
      </c>
      <c r="C64" s="13">
        <v>110.1</v>
      </c>
      <c r="D64" s="13">
        <v>146.9</v>
      </c>
      <c r="E64" s="13">
        <v>163.6</v>
      </c>
      <c r="F64" s="13">
        <v>223</v>
      </c>
      <c r="G64" s="13">
        <v>128.80000000000001</v>
      </c>
      <c r="H64" s="13">
        <v>167</v>
      </c>
      <c r="I64" s="13">
        <v>248.7</v>
      </c>
      <c r="J64" s="13">
        <v>156.6</v>
      </c>
      <c r="K64" s="13">
        <v>179.4</v>
      </c>
      <c r="L64" s="13">
        <v>155.19999999999999</v>
      </c>
      <c r="M64" s="13">
        <v>141.69999999999999</v>
      </c>
      <c r="N64" s="13">
        <v>1940.3</v>
      </c>
      <c r="O64" s="11">
        <f t="shared" si="0"/>
        <v>376.29999999999995</v>
      </c>
    </row>
    <row r="65" spans="1:15" ht="17">
      <c r="A65" s="13">
        <v>1953</v>
      </c>
      <c r="B65" s="13">
        <v>113.9</v>
      </c>
      <c r="C65" s="13">
        <v>115.9</v>
      </c>
      <c r="D65" s="13">
        <v>154.4</v>
      </c>
      <c r="E65" s="13">
        <v>202.2</v>
      </c>
      <c r="F65" s="13">
        <v>186.7</v>
      </c>
      <c r="G65" s="13">
        <v>79.2</v>
      </c>
      <c r="H65" s="13">
        <v>135.1</v>
      </c>
      <c r="I65" s="13">
        <v>172.1</v>
      </c>
      <c r="J65" s="13">
        <v>144.1</v>
      </c>
      <c r="K65" s="13">
        <v>185.4</v>
      </c>
      <c r="L65" s="13">
        <v>134.9</v>
      </c>
      <c r="M65" s="13">
        <v>122</v>
      </c>
      <c r="N65" s="13">
        <v>1745.9</v>
      </c>
      <c r="O65" s="11">
        <f t="shared" si="0"/>
        <v>384.20000000000005</v>
      </c>
    </row>
    <row r="66" spans="1:15" ht="17">
      <c r="A66" s="13">
        <v>1954</v>
      </c>
      <c r="B66" s="13">
        <v>108</v>
      </c>
      <c r="C66" s="13">
        <v>126.7</v>
      </c>
      <c r="D66" s="13">
        <v>181.4</v>
      </c>
      <c r="E66" s="13">
        <v>177.5</v>
      </c>
      <c r="F66" s="13">
        <v>169.6</v>
      </c>
      <c r="G66" s="13">
        <v>99.9</v>
      </c>
      <c r="H66" s="13">
        <v>121.6</v>
      </c>
      <c r="I66" s="13">
        <v>223.3</v>
      </c>
      <c r="J66" s="13">
        <v>145.9</v>
      </c>
      <c r="K66" s="13">
        <v>108.2</v>
      </c>
      <c r="L66" s="13">
        <v>166</v>
      </c>
      <c r="M66" s="13">
        <v>109.8</v>
      </c>
      <c r="N66" s="13">
        <v>1737.9</v>
      </c>
      <c r="O66" s="11">
        <f t="shared" si="0"/>
        <v>416.1</v>
      </c>
    </row>
    <row r="67" spans="1:15" ht="17">
      <c r="A67" s="13">
        <v>1955</v>
      </c>
      <c r="B67" s="13">
        <v>122.9</v>
      </c>
      <c r="C67" s="13">
        <v>136.30000000000001</v>
      </c>
      <c r="D67" s="13">
        <v>108.4</v>
      </c>
      <c r="E67" s="13">
        <v>167.4</v>
      </c>
      <c r="F67" s="13">
        <v>178.8</v>
      </c>
      <c r="G67" s="13">
        <v>128</v>
      </c>
      <c r="H67" s="13">
        <v>245.7</v>
      </c>
      <c r="I67" s="13">
        <v>219.6</v>
      </c>
      <c r="J67" s="13">
        <v>175.1</v>
      </c>
      <c r="K67" s="13">
        <v>117.4</v>
      </c>
      <c r="L67" s="13">
        <v>173</v>
      </c>
      <c r="M67" s="13">
        <v>147.5</v>
      </c>
      <c r="N67" s="13">
        <v>1920.1</v>
      </c>
      <c r="O67" s="11">
        <f t="shared" ref="O67:O130" si="1">SUM(B67:D67)</f>
        <v>367.6</v>
      </c>
    </row>
    <row r="68" spans="1:15" ht="17">
      <c r="A68" s="13">
        <v>1956</v>
      </c>
      <c r="B68" s="13">
        <v>123</v>
      </c>
      <c r="C68" s="13">
        <v>131.6</v>
      </c>
      <c r="D68" s="13">
        <v>138</v>
      </c>
      <c r="E68" s="13">
        <v>192.2</v>
      </c>
      <c r="F68" s="13">
        <v>138.69999999999999</v>
      </c>
      <c r="G68" s="13">
        <v>144.5</v>
      </c>
      <c r="H68" s="13">
        <v>203.1</v>
      </c>
      <c r="I68" s="13">
        <v>208.7</v>
      </c>
      <c r="J68" s="13">
        <v>135.19999999999999</v>
      </c>
      <c r="K68" s="13">
        <v>115.6</v>
      </c>
      <c r="L68" s="13">
        <v>145.5</v>
      </c>
      <c r="M68" s="13">
        <v>140</v>
      </c>
      <c r="N68" s="13">
        <v>1816.1</v>
      </c>
      <c r="O68" s="11">
        <f t="shared" si="1"/>
        <v>392.6</v>
      </c>
    </row>
    <row r="69" spans="1:15" ht="17">
      <c r="A69" s="13">
        <v>1957</v>
      </c>
      <c r="B69" s="13">
        <v>107.8</v>
      </c>
      <c r="C69" s="13">
        <v>110</v>
      </c>
      <c r="D69" s="13">
        <v>171.2</v>
      </c>
      <c r="E69" s="13">
        <v>178.3</v>
      </c>
      <c r="F69" s="13">
        <v>176</v>
      </c>
      <c r="G69" s="13">
        <v>154</v>
      </c>
      <c r="H69" s="13">
        <v>106.5</v>
      </c>
      <c r="I69" s="13">
        <v>198.5</v>
      </c>
      <c r="J69" s="13">
        <v>121.8</v>
      </c>
      <c r="K69" s="13">
        <v>187.2</v>
      </c>
      <c r="L69" s="13">
        <v>162.19999999999999</v>
      </c>
      <c r="M69" s="13">
        <v>108.8</v>
      </c>
      <c r="N69" s="13">
        <v>1782.3</v>
      </c>
      <c r="O69" s="11">
        <f t="shared" si="1"/>
        <v>389</v>
      </c>
    </row>
    <row r="70" spans="1:15" ht="17">
      <c r="A70" s="13">
        <v>1958</v>
      </c>
      <c r="B70" s="13">
        <v>122.1</v>
      </c>
      <c r="C70" s="13">
        <v>144.4</v>
      </c>
      <c r="D70" s="13">
        <v>158.69999999999999</v>
      </c>
      <c r="E70" s="13">
        <v>155</v>
      </c>
      <c r="F70" s="13">
        <v>216</v>
      </c>
      <c r="G70" s="13">
        <v>199.9</v>
      </c>
      <c r="H70" s="13">
        <v>142.1</v>
      </c>
      <c r="I70" s="13">
        <v>188.8</v>
      </c>
      <c r="J70" s="13">
        <v>147.4</v>
      </c>
      <c r="K70" s="13">
        <v>136.4</v>
      </c>
      <c r="L70" s="13">
        <v>146.6</v>
      </c>
      <c r="M70" s="13">
        <v>133</v>
      </c>
      <c r="N70" s="13">
        <v>1890.4</v>
      </c>
      <c r="O70" s="11">
        <f t="shared" si="1"/>
        <v>425.2</v>
      </c>
    </row>
    <row r="71" spans="1:15" ht="17">
      <c r="A71" s="13">
        <v>1959</v>
      </c>
      <c r="B71" s="13">
        <v>134</v>
      </c>
      <c r="C71" s="13">
        <v>114.6</v>
      </c>
      <c r="D71" s="13">
        <v>172.2</v>
      </c>
      <c r="E71" s="13">
        <v>168.6</v>
      </c>
      <c r="F71" s="13">
        <v>196.8</v>
      </c>
      <c r="G71" s="13">
        <v>179.8</v>
      </c>
      <c r="H71" s="13">
        <v>165.2</v>
      </c>
      <c r="I71" s="13">
        <v>189.5</v>
      </c>
      <c r="J71" s="13">
        <v>165.1</v>
      </c>
      <c r="K71" s="13">
        <v>160</v>
      </c>
      <c r="L71" s="13">
        <v>149.9</v>
      </c>
      <c r="M71" s="13">
        <v>140.9</v>
      </c>
      <c r="N71" s="13">
        <v>1936.6</v>
      </c>
      <c r="O71" s="11">
        <f t="shared" si="1"/>
        <v>420.79999999999995</v>
      </c>
    </row>
    <row r="72" spans="1:15" ht="17">
      <c r="A72" s="13">
        <v>1960</v>
      </c>
      <c r="B72" s="13">
        <v>156</v>
      </c>
      <c r="C72" s="13">
        <v>162.19999999999999</v>
      </c>
      <c r="D72" s="13">
        <v>168.7</v>
      </c>
      <c r="E72" s="13">
        <v>198.7</v>
      </c>
      <c r="F72" s="13">
        <v>203.6</v>
      </c>
      <c r="G72" s="13">
        <v>160.4</v>
      </c>
      <c r="H72" s="13">
        <v>236.4</v>
      </c>
      <c r="I72" s="13">
        <v>217</v>
      </c>
      <c r="J72" s="13">
        <v>129.5</v>
      </c>
      <c r="K72" s="13">
        <v>186.8</v>
      </c>
      <c r="L72" s="13">
        <v>136.4</v>
      </c>
      <c r="M72" s="13">
        <v>156.69999999999999</v>
      </c>
      <c r="N72" s="13">
        <v>2112.4</v>
      </c>
      <c r="O72" s="11">
        <f t="shared" si="1"/>
        <v>486.9</v>
      </c>
    </row>
    <row r="73" spans="1:15" ht="17">
      <c r="A73" s="13">
        <v>1961</v>
      </c>
      <c r="B73" s="13">
        <v>142.9</v>
      </c>
      <c r="C73" s="13">
        <v>138.19999999999999</v>
      </c>
      <c r="D73" s="13">
        <v>188.3</v>
      </c>
      <c r="E73" s="13">
        <v>199.1</v>
      </c>
      <c r="F73" s="13">
        <v>170.1</v>
      </c>
      <c r="G73" s="13">
        <v>123.2</v>
      </c>
      <c r="H73" s="13">
        <v>169.6</v>
      </c>
      <c r="I73" s="13">
        <v>212.8</v>
      </c>
      <c r="J73" s="13">
        <v>166.3</v>
      </c>
      <c r="K73" s="13">
        <v>108.7</v>
      </c>
      <c r="L73" s="13">
        <v>140.69999999999999</v>
      </c>
      <c r="M73" s="13">
        <v>127.6</v>
      </c>
      <c r="N73" s="13">
        <v>1887.5</v>
      </c>
      <c r="O73" s="11">
        <f t="shared" si="1"/>
        <v>469.40000000000003</v>
      </c>
    </row>
    <row r="74" spans="1:15" ht="17">
      <c r="A74" s="13">
        <v>1962</v>
      </c>
      <c r="B74" s="13">
        <v>136.69999999999999</v>
      </c>
      <c r="C74" s="13">
        <v>128.30000000000001</v>
      </c>
      <c r="D74" s="13">
        <v>174.1</v>
      </c>
      <c r="E74" s="13">
        <v>182.6</v>
      </c>
      <c r="F74" s="13">
        <v>181.4</v>
      </c>
      <c r="G74" s="13">
        <v>105.8</v>
      </c>
      <c r="H74" s="13">
        <v>143.4</v>
      </c>
      <c r="I74" s="13">
        <v>220.4</v>
      </c>
      <c r="J74" s="13">
        <v>188.7</v>
      </c>
      <c r="K74" s="13">
        <v>172.8</v>
      </c>
      <c r="L74" s="13">
        <v>112</v>
      </c>
      <c r="M74" s="13">
        <v>142.30000000000001</v>
      </c>
      <c r="N74" s="13">
        <v>1888.5</v>
      </c>
      <c r="O74" s="11">
        <f t="shared" si="1"/>
        <v>439.1</v>
      </c>
    </row>
    <row r="75" spans="1:15" ht="17">
      <c r="A75" s="13">
        <v>1963</v>
      </c>
      <c r="B75" s="13">
        <v>172.5</v>
      </c>
      <c r="C75" s="13">
        <v>120.1</v>
      </c>
      <c r="D75" s="13">
        <v>180.2</v>
      </c>
      <c r="E75" s="13">
        <v>144.4</v>
      </c>
      <c r="F75" s="13">
        <v>69.5</v>
      </c>
      <c r="G75" s="13">
        <v>94.1</v>
      </c>
      <c r="H75" s="13">
        <v>172.5</v>
      </c>
      <c r="I75" s="13">
        <v>159.19999999999999</v>
      </c>
      <c r="J75" s="13">
        <v>130.4</v>
      </c>
      <c r="K75" s="13">
        <v>160.19999999999999</v>
      </c>
      <c r="L75" s="13">
        <v>159.9</v>
      </c>
      <c r="M75" s="13">
        <v>137.80000000000001</v>
      </c>
      <c r="N75" s="13">
        <v>1700.8</v>
      </c>
      <c r="O75" s="11">
        <f t="shared" si="1"/>
        <v>472.8</v>
      </c>
    </row>
    <row r="76" spans="1:15" ht="17">
      <c r="A76" s="13">
        <v>1964</v>
      </c>
      <c r="B76" s="13">
        <v>84.8</v>
      </c>
      <c r="C76" s="13">
        <v>101.3</v>
      </c>
      <c r="D76" s="13">
        <v>162.19999999999999</v>
      </c>
      <c r="E76" s="13">
        <v>134.80000000000001</v>
      </c>
      <c r="F76" s="13">
        <v>238</v>
      </c>
      <c r="G76" s="13">
        <v>142.30000000000001</v>
      </c>
      <c r="H76" s="13">
        <v>171.9</v>
      </c>
      <c r="I76" s="13">
        <v>189.4</v>
      </c>
      <c r="J76" s="13">
        <v>125.3</v>
      </c>
      <c r="K76" s="13">
        <v>137.19999999999999</v>
      </c>
      <c r="L76" s="13">
        <v>156.4</v>
      </c>
      <c r="M76" s="13">
        <v>128.80000000000001</v>
      </c>
      <c r="N76" s="13">
        <v>1772.4</v>
      </c>
      <c r="O76" s="11">
        <f t="shared" si="1"/>
        <v>348.29999999999995</v>
      </c>
    </row>
    <row r="77" spans="1:15" ht="17">
      <c r="A77" s="13">
        <v>1965</v>
      </c>
      <c r="B77" s="13">
        <v>116.9</v>
      </c>
      <c r="C77" s="13">
        <v>153.30000000000001</v>
      </c>
      <c r="D77" s="13">
        <v>173.3</v>
      </c>
      <c r="E77" s="13">
        <v>160</v>
      </c>
      <c r="F77" s="13">
        <v>161.9</v>
      </c>
      <c r="G77" s="13">
        <v>132.19999999999999</v>
      </c>
      <c r="H77" s="13">
        <v>104.3</v>
      </c>
      <c r="I77" s="13">
        <v>251.7</v>
      </c>
      <c r="J77" s="13">
        <v>137.80000000000001</v>
      </c>
      <c r="K77" s="13">
        <v>213.4</v>
      </c>
      <c r="L77" s="13">
        <v>122.8</v>
      </c>
      <c r="M77" s="13">
        <v>98.7</v>
      </c>
      <c r="N77" s="13">
        <v>1826.3</v>
      </c>
      <c r="O77" s="11">
        <f t="shared" si="1"/>
        <v>443.50000000000006</v>
      </c>
    </row>
    <row r="78" spans="1:15" ht="17">
      <c r="A78" s="13">
        <v>1966</v>
      </c>
      <c r="B78" s="13">
        <v>142.4</v>
      </c>
      <c r="C78" s="13">
        <v>139.9</v>
      </c>
      <c r="D78" s="13">
        <v>148.69999999999999</v>
      </c>
      <c r="E78" s="13">
        <v>164.2</v>
      </c>
      <c r="F78" s="13">
        <v>208.7</v>
      </c>
      <c r="G78" s="13">
        <v>159.80000000000001</v>
      </c>
      <c r="H78" s="13">
        <v>169.4</v>
      </c>
      <c r="I78" s="13">
        <v>197.7</v>
      </c>
      <c r="J78" s="13">
        <v>165.1</v>
      </c>
      <c r="K78" s="13">
        <v>175.2</v>
      </c>
      <c r="L78" s="13">
        <v>172</v>
      </c>
      <c r="M78" s="13">
        <v>120.1</v>
      </c>
      <c r="N78" s="13">
        <v>1963.2</v>
      </c>
      <c r="O78" s="11">
        <f t="shared" si="1"/>
        <v>431</v>
      </c>
    </row>
    <row r="79" spans="1:15" ht="17">
      <c r="A79" s="13">
        <v>1967</v>
      </c>
      <c r="B79" s="13">
        <v>139.6</v>
      </c>
      <c r="C79" s="13">
        <v>132.6</v>
      </c>
      <c r="D79" s="13">
        <v>166.5</v>
      </c>
      <c r="E79" s="13">
        <v>130.4</v>
      </c>
      <c r="F79" s="13">
        <v>267.8</v>
      </c>
      <c r="G79" s="13">
        <v>204</v>
      </c>
      <c r="H79" s="13">
        <v>125</v>
      </c>
      <c r="I79" s="13">
        <v>190.8</v>
      </c>
      <c r="J79" s="13">
        <v>143.6</v>
      </c>
      <c r="K79" s="13">
        <v>141.5</v>
      </c>
      <c r="L79" s="13">
        <v>119.9</v>
      </c>
      <c r="M79" s="13">
        <v>170.6</v>
      </c>
      <c r="N79" s="13">
        <v>1932.3</v>
      </c>
      <c r="O79" s="11">
        <f t="shared" si="1"/>
        <v>438.7</v>
      </c>
    </row>
    <row r="80" spans="1:15" ht="17">
      <c r="A80" s="13">
        <v>1968</v>
      </c>
      <c r="B80" s="13">
        <v>109.7</v>
      </c>
      <c r="C80" s="13">
        <v>154.9</v>
      </c>
      <c r="D80" s="13">
        <v>156</v>
      </c>
      <c r="E80" s="13">
        <v>186.2</v>
      </c>
      <c r="F80" s="13">
        <v>200</v>
      </c>
      <c r="G80" s="13">
        <v>170.8</v>
      </c>
      <c r="H80" s="13">
        <v>127.8</v>
      </c>
      <c r="I80" s="13">
        <v>145.80000000000001</v>
      </c>
      <c r="J80" s="13">
        <v>130.9</v>
      </c>
      <c r="K80" s="13">
        <v>137.30000000000001</v>
      </c>
      <c r="L80" s="13">
        <v>194.6</v>
      </c>
      <c r="M80" s="13">
        <v>127.6</v>
      </c>
      <c r="N80" s="13">
        <v>1841.6</v>
      </c>
      <c r="O80" s="11">
        <f t="shared" si="1"/>
        <v>420.6</v>
      </c>
    </row>
    <row r="81" spans="1:15" ht="17">
      <c r="A81" s="13">
        <v>1969</v>
      </c>
      <c r="B81" s="13">
        <v>136</v>
      </c>
      <c r="C81" s="13">
        <v>99.1</v>
      </c>
      <c r="D81" s="13">
        <v>153.4</v>
      </c>
      <c r="E81" s="13">
        <v>184.4</v>
      </c>
      <c r="F81" s="13">
        <v>250.4</v>
      </c>
      <c r="G81" s="13">
        <v>164.8</v>
      </c>
      <c r="H81" s="13">
        <v>153.5</v>
      </c>
      <c r="I81" s="13">
        <v>198</v>
      </c>
      <c r="J81" s="13">
        <v>155.80000000000001</v>
      </c>
      <c r="K81" s="13">
        <v>181</v>
      </c>
      <c r="L81" s="13">
        <v>141.5</v>
      </c>
      <c r="M81" s="13">
        <v>159.69999999999999</v>
      </c>
      <c r="N81" s="13">
        <v>1977.6</v>
      </c>
      <c r="O81" s="11">
        <f t="shared" si="1"/>
        <v>388.5</v>
      </c>
    </row>
    <row r="82" spans="1:15" ht="17">
      <c r="A82" s="13">
        <v>1970</v>
      </c>
      <c r="B82" s="13">
        <v>149.69999999999999</v>
      </c>
      <c r="C82" s="13">
        <v>137.30000000000001</v>
      </c>
      <c r="D82" s="13">
        <v>173.4</v>
      </c>
      <c r="E82" s="13">
        <v>151.6</v>
      </c>
      <c r="F82" s="13">
        <v>188.3</v>
      </c>
      <c r="G82" s="13">
        <v>93.7</v>
      </c>
      <c r="H82" s="13">
        <v>142.80000000000001</v>
      </c>
      <c r="I82" s="13">
        <v>188</v>
      </c>
      <c r="J82" s="13">
        <v>126.3</v>
      </c>
      <c r="K82" s="13">
        <v>146.80000000000001</v>
      </c>
      <c r="L82" s="13">
        <v>144.80000000000001</v>
      </c>
      <c r="M82" s="13">
        <v>130.19999999999999</v>
      </c>
      <c r="N82" s="13">
        <v>1772.9</v>
      </c>
      <c r="O82" s="11">
        <f t="shared" si="1"/>
        <v>460.4</v>
      </c>
    </row>
    <row r="83" spans="1:15" ht="17">
      <c r="A83" s="13">
        <v>1971</v>
      </c>
      <c r="B83" s="13">
        <v>153.5</v>
      </c>
      <c r="C83" s="13">
        <v>124.6</v>
      </c>
      <c r="D83" s="13">
        <v>195.7</v>
      </c>
      <c r="E83" s="13">
        <v>217.3</v>
      </c>
      <c r="F83" s="13">
        <v>178.3</v>
      </c>
      <c r="G83" s="13">
        <v>103.4</v>
      </c>
      <c r="H83" s="13">
        <v>125.6</v>
      </c>
      <c r="I83" s="13">
        <v>174</v>
      </c>
      <c r="J83" s="13">
        <v>122.5</v>
      </c>
      <c r="K83" s="13">
        <v>139.5</v>
      </c>
      <c r="L83" s="13">
        <v>144.69999999999999</v>
      </c>
      <c r="M83" s="13">
        <v>130.9</v>
      </c>
      <c r="N83" s="13">
        <v>1810</v>
      </c>
      <c r="O83" s="11">
        <f t="shared" si="1"/>
        <v>473.8</v>
      </c>
    </row>
    <row r="84" spans="1:15" ht="17">
      <c r="A84" s="13">
        <v>1972</v>
      </c>
      <c r="B84" s="13">
        <v>102.6</v>
      </c>
      <c r="C84" s="13">
        <v>102.6</v>
      </c>
      <c r="D84" s="13">
        <v>174.3</v>
      </c>
      <c r="E84" s="13">
        <v>173.7</v>
      </c>
      <c r="F84" s="13">
        <v>188.3</v>
      </c>
      <c r="G84" s="13">
        <v>141.5</v>
      </c>
      <c r="H84" s="13">
        <v>156.80000000000001</v>
      </c>
      <c r="I84" s="13">
        <v>191.1</v>
      </c>
      <c r="J84" s="13">
        <v>155.9</v>
      </c>
      <c r="K84" s="13">
        <v>190</v>
      </c>
      <c r="L84" s="13">
        <v>146.69999999999999</v>
      </c>
      <c r="M84" s="13">
        <v>134.80000000000001</v>
      </c>
      <c r="N84" s="13">
        <v>1858.3</v>
      </c>
      <c r="O84" s="11">
        <f t="shared" si="1"/>
        <v>379.5</v>
      </c>
    </row>
    <row r="85" spans="1:15" ht="17">
      <c r="A85" s="13">
        <v>1973</v>
      </c>
      <c r="B85" s="13">
        <v>129.69999999999999</v>
      </c>
      <c r="C85" s="13">
        <v>109.8</v>
      </c>
      <c r="D85" s="13">
        <v>158.4</v>
      </c>
      <c r="E85" s="13">
        <v>171.1</v>
      </c>
      <c r="F85" s="13">
        <v>222.3</v>
      </c>
      <c r="G85" s="13">
        <v>151.30000000000001</v>
      </c>
      <c r="H85" s="13">
        <v>243.3</v>
      </c>
      <c r="I85" s="13">
        <v>158.4</v>
      </c>
      <c r="J85" s="13">
        <v>121.9</v>
      </c>
      <c r="K85" s="13">
        <v>140.30000000000001</v>
      </c>
      <c r="L85" s="13">
        <v>160.19999999999999</v>
      </c>
      <c r="M85" s="13">
        <v>174.3</v>
      </c>
      <c r="N85" s="13">
        <v>1941</v>
      </c>
      <c r="O85" s="11">
        <f t="shared" si="1"/>
        <v>397.9</v>
      </c>
    </row>
    <row r="86" spans="1:15" ht="17">
      <c r="A86" s="13">
        <v>1974</v>
      </c>
      <c r="B86" s="13">
        <v>147</v>
      </c>
      <c r="C86" s="13">
        <v>125.3</v>
      </c>
      <c r="D86" s="13">
        <v>159.6</v>
      </c>
      <c r="E86" s="13">
        <v>183.9</v>
      </c>
      <c r="F86" s="13">
        <v>225.2</v>
      </c>
      <c r="G86" s="13">
        <v>173.8</v>
      </c>
      <c r="H86" s="13">
        <v>114.1</v>
      </c>
      <c r="I86" s="13">
        <v>213.7</v>
      </c>
      <c r="J86" s="13">
        <v>138.30000000000001</v>
      </c>
      <c r="K86" s="13">
        <v>142.6</v>
      </c>
      <c r="L86" s="13">
        <v>158.5</v>
      </c>
      <c r="M86" s="13">
        <v>112.2</v>
      </c>
      <c r="N86" s="13">
        <v>1894.2</v>
      </c>
      <c r="O86" s="11">
        <f t="shared" si="1"/>
        <v>431.9</v>
      </c>
    </row>
    <row r="87" spans="1:15" ht="17">
      <c r="A87" s="13">
        <v>1975</v>
      </c>
      <c r="B87" s="13">
        <v>133.5</v>
      </c>
      <c r="C87" s="13">
        <v>112.9</v>
      </c>
      <c r="D87" s="13">
        <v>183.1</v>
      </c>
      <c r="E87" s="13">
        <v>150</v>
      </c>
      <c r="F87" s="13">
        <v>169.9</v>
      </c>
      <c r="G87" s="13">
        <v>120.4</v>
      </c>
      <c r="H87" s="13">
        <v>176.8</v>
      </c>
      <c r="I87" s="13">
        <v>196</v>
      </c>
      <c r="J87" s="13">
        <v>195.9</v>
      </c>
      <c r="K87" s="13">
        <v>120.6</v>
      </c>
      <c r="L87" s="13">
        <v>173</v>
      </c>
      <c r="M87" s="13">
        <v>140.6</v>
      </c>
      <c r="N87" s="13">
        <v>1872.7</v>
      </c>
      <c r="O87" s="11">
        <f t="shared" si="1"/>
        <v>429.5</v>
      </c>
    </row>
    <row r="88" spans="1:15" ht="17">
      <c r="A88" s="13">
        <v>1976</v>
      </c>
      <c r="B88" s="13">
        <v>163</v>
      </c>
      <c r="C88" s="13">
        <v>116.9</v>
      </c>
      <c r="D88" s="13">
        <v>138.5</v>
      </c>
      <c r="E88" s="13">
        <v>149.6</v>
      </c>
      <c r="F88" s="13">
        <v>145</v>
      </c>
      <c r="G88" s="13">
        <v>102.7</v>
      </c>
      <c r="H88" s="13">
        <v>164.7</v>
      </c>
      <c r="I88" s="13">
        <v>159</v>
      </c>
      <c r="J88" s="13">
        <v>131.30000000000001</v>
      </c>
      <c r="K88" s="13">
        <v>145.4</v>
      </c>
      <c r="L88" s="13">
        <v>131.4</v>
      </c>
      <c r="M88" s="13">
        <v>131.4</v>
      </c>
      <c r="N88" s="13">
        <v>1678.9</v>
      </c>
      <c r="O88" s="11">
        <f t="shared" si="1"/>
        <v>418.4</v>
      </c>
    </row>
    <row r="89" spans="1:15" ht="17">
      <c r="A89" s="13">
        <v>1977</v>
      </c>
      <c r="B89" s="13">
        <v>132.69999999999999</v>
      </c>
      <c r="C89" s="13">
        <v>138.9</v>
      </c>
      <c r="D89" s="13">
        <v>139.30000000000001</v>
      </c>
      <c r="E89" s="13">
        <v>178.2</v>
      </c>
      <c r="F89" s="13">
        <v>198.8</v>
      </c>
      <c r="G89" s="13">
        <v>103.9</v>
      </c>
      <c r="H89" s="13">
        <v>180.6</v>
      </c>
      <c r="I89" s="13">
        <v>126.4</v>
      </c>
      <c r="J89" s="13">
        <v>144.5</v>
      </c>
      <c r="K89" s="13">
        <v>235.7</v>
      </c>
      <c r="L89" s="13">
        <v>134.9</v>
      </c>
      <c r="M89" s="13">
        <v>133.9</v>
      </c>
      <c r="N89" s="13">
        <v>1847.8</v>
      </c>
      <c r="O89" s="11">
        <f t="shared" si="1"/>
        <v>410.90000000000003</v>
      </c>
    </row>
    <row r="90" spans="1:15" ht="17">
      <c r="A90" s="13">
        <v>1978</v>
      </c>
      <c r="B90" s="13">
        <v>126</v>
      </c>
      <c r="C90" s="13">
        <v>111.4</v>
      </c>
      <c r="D90" s="13">
        <v>185.9</v>
      </c>
      <c r="E90" s="13">
        <v>181.6</v>
      </c>
      <c r="F90" s="13">
        <v>167.1</v>
      </c>
      <c r="G90" s="13">
        <v>157.30000000000001</v>
      </c>
      <c r="H90" s="13">
        <v>223.3</v>
      </c>
      <c r="I90" s="13">
        <v>223.1</v>
      </c>
      <c r="J90" s="13">
        <v>134.80000000000001</v>
      </c>
      <c r="K90" s="13">
        <v>159.30000000000001</v>
      </c>
      <c r="L90" s="13">
        <v>140.80000000000001</v>
      </c>
      <c r="M90" s="13">
        <v>144.4</v>
      </c>
      <c r="N90" s="13">
        <v>1955</v>
      </c>
      <c r="O90" s="11">
        <f t="shared" si="1"/>
        <v>423.3</v>
      </c>
    </row>
    <row r="91" spans="1:15" ht="17">
      <c r="A91" s="13">
        <v>1979</v>
      </c>
      <c r="B91" s="13">
        <v>151.5</v>
      </c>
      <c r="C91" s="13">
        <v>104</v>
      </c>
      <c r="D91" s="13">
        <v>152.1</v>
      </c>
      <c r="E91" s="13">
        <v>167.7</v>
      </c>
      <c r="F91" s="13">
        <v>234.2</v>
      </c>
      <c r="G91" s="13">
        <v>142.4</v>
      </c>
      <c r="H91" s="13">
        <v>143.80000000000001</v>
      </c>
      <c r="I91" s="13">
        <v>175</v>
      </c>
      <c r="J91" s="13">
        <v>116.2</v>
      </c>
      <c r="K91" s="13">
        <v>190</v>
      </c>
      <c r="L91" s="13">
        <v>130.30000000000001</v>
      </c>
      <c r="M91" s="13">
        <v>128.30000000000001</v>
      </c>
      <c r="N91" s="13">
        <v>1835.5</v>
      </c>
      <c r="O91" s="11">
        <f t="shared" si="1"/>
        <v>407.6</v>
      </c>
    </row>
    <row r="92" spans="1:15" ht="17">
      <c r="A92" s="13">
        <v>1980</v>
      </c>
      <c r="B92" s="13">
        <v>127.3</v>
      </c>
      <c r="C92" s="13">
        <v>167</v>
      </c>
      <c r="D92" s="13">
        <v>158.9</v>
      </c>
      <c r="E92" s="13">
        <v>170.2</v>
      </c>
      <c r="F92" s="13">
        <v>204.9</v>
      </c>
      <c r="G92" s="13">
        <v>107.1</v>
      </c>
      <c r="H92" s="13">
        <v>112.1</v>
      </c>
      <c r="I92" s="13">
        <v>92.2</v>
      </c>
      <c r="J92" s="13">
        <v>143.6</v>
      </c>
      <c r="K92" s="13">
        <v>147.5</v>
      </c>
      <c r="L92" s="13">
        <v>146.1</v>
      </c>
      <c r="M92" s="13">
        <v>169.6</v>
      </c>
      <c r="N92" s="13">
        <v>1746.5</v>
      </c>
      <c r="O92" s="11">
        <f t="shared" si="1"/>
        <v>453.20000000000005</v>
      </c>
    </row>
    <row r="93" spans="1:15" ht="17">
      <c r="A93" s="13">
        <v>1981</v>
      </c>
      <c r="B93" s="13">
        <v>156.4</v>
      </c>
      <c r="C93" s="13">
        <v>110.9</v>
      </c>
      <c r="D93" s="13">
        <v>154.6</v>
      </c>
      <c r="E93" s="13">
        <v>178.4</v>
      </c>
      <c r="F93" s="13">
        <v>207.7</v>
      </c>
      <c r="G93" s="13">
        <v>118.3</v>
      </c>
      <c r="H93" s="13">
        <v>183.1</v>
      </c>
      <c r="I93" s="13">
        <v>161.80000000000001</v>
      </c>
      <c r="J93" s="13">
        <v>149.6</v>
      </c>
      <c r="K93" s="13">
        <v>143.1</v>
      </c>
      <c r="L93" s="13">
        <v>107.2</v>
      </c>
      <c r="M93" s="13">
        <v>136.5</v>
      </c>
      <c r="N93" s="13">
        <v>1807.6</v>
      </c>
      <c r="O93" s="11">
        <f t="shared" si="1"/>
        <v>421.9</v>
      </c>
    </row>
    <row r="94" spans="1:15" ht="17">
      <c r="A94" s="13">
        <v>1982</v>
      </c>
      <c r="B94" s="13">
        <v>155.80000000000001</v>
      </c>
      <c r="C94" s="13">
        <v>135.80000000000001</v>
      </c>
      <c r="D94" s="13">
        <v>191.8</v>
      </c>
      <c r="E94" s="13">
        <v>198.4</v>
      </c>
      <c r="F94" s="13">
        <v>231.3</v>
      </c>
      <c r="G94" s="13">
        <v>192.6</v>
      </c>
      <c r="H94" s="13">
        <v>125.3</v>
      </c>
      <c r="I94" s="13">
        <v>163</v>
      </c>
      <c r="J94" s="13">
        <v>131.30000000000001</v>
      </c>
      <c r="K94" s="13">
        <v>193</v>
      </c>
      <c r="L94" s="13">
        <v>123</v>
      </c>
      <c r="M94" s="13">
        <v>157.5</v>
      </c>
      <c r="N94" s="13">
        <v>1998.8</v>
      </c>
      <c r="O94" s="11">
        <f t="shared" si="1"/>
        <v>483.40000000000003</v>
      </c>
    </row>
    <row r="95" spans="1:15" ht="17">
      <c r="A95" s="13">
        <v>1983</v>
      </c>
      <c r="B95" s="13">
        <v>145.4</v>
      </c>
      <c r="C95" s="13">
        <v>165.8</v>
      </c>
      <c r="D95" s="13">
        <v>129.19999999999999</v>
      </c>
      <c r="E95" s="13">
        <v>166.6</v>
      </c>
      <c r="F95" s="13">
        <v>261.10000000000002</v>
      </c>
      <c r="G95" s="13">
        <v>194.2</v>
      </c>
      <c r="H95" s="13">
        <v>148</v>
      </c>
      <c r="I95" s="13">
        <v>220.9</v>
      </c>
      <c r="J95" s="13">
        <v>121.4</v>
      </c>
      <c r="K95" s="13">
        <v>181.6</v>
      </c>
      <c r="L95" s="13">
        <v>165.2</v>
      </c>
      <c r="M95" s="13">
        <v>147.4</v>
      </c>
      <c r="N95" s="13">
        <v>2046.8</v>
      </c>
      <c r="O95" s="11">
        <f t="shared" si="1"/>
        <v>440.40000000000003</v>
      </c>
    </row>
    <row r="96" spans="1:15" ht="17">
      <c r="A96" s="13">
        <v>1984</v>
      </c>
      <c r="B96" s="13">
        <v>143.6</v>
      </c>
      <c r="C96" s="13">
        <v>144</v>
      </c>
      <c r="D96" s="13">
        <v>174.9</v>
      </c>
      <c r="E96" s="13">
        <v>179.1</v>
      </c>
      <c r="F96" s="13">
        <v>214.4</v>
      </c>
      <c r="G96" s="13">
        <v>149.69999999999999</v>
      </c>
      <c r="H96" s="13">
        <v>146.19999999999999</v>
      </c>
      <c r="I96" s="13">
        <v>230.7</v>
      </c>
      <c r="J96" s="13">
        <v>159</v>
      </c>
      <c r="K96" s="13">
        <v>159.6</v>
      </c>
      <c r="L96" s="13">
        <v>164</v>
      </c>
      <c r="M96" s="13">
        <v>147.5</v>
      </c>
      <c r="N96" s="13">
        <v>2012.7</v>
      </c>
      <c r="O96" s="11">
        <f t="shared" si="1"/>
        <v>462.5</v>
      </c>
    </row>
    <row r="97" spans="1:15" ht="17">
      <c r="A97" s="13">
        <v>1985</v>
      </c>
      <c r="B97" s="13">
        <v>141.4</v>
      </c>
      <c r="C97" s="13">
        <v>92.2</v>
      </c>
      <c r="D97" s="13">
        <v>128.19999999999999</v>
      </c>
      <c r="E97" s="13">
        <v>214.5</v>
      </c>
      <c r="F97" s="13">
        <v>209.9</v>
      </c>
      <c r="G97" s="13">
        <v>111</v>
      </c>
      <c r="H97" s="13">
        <v>195.2</v>
      </c>
      <c r="I97" s="13">
        <v>237.3</v>
      </c>
      <c r="J97" s="13">
        <v>129.80000000000001</v>
      </c>
      <c r="K97" s="13">
        <v>167</v>
      </c>
      <c r="L97" s="13">
        <v>135</v>
      </c>
      <c r="M97" s="13">
        <v>145.69999999999999</v>
      </c>
      <c r="N97" s="13">
        <v>1907.2</v>
      </c>
      <c r="O97" s="11">
        <f t="shared" si="1"/>
        <v>361.8</v>
      </c>
    </row>
    <row r="98" spans="1:15" ht="17">
      <c r="A98" s="13">
        <v>1986</v>
      </c>
      <c r="B98" s="13">
        <v>165.8</v>
      </c>
      <c r="C98" s="13">
        <v>146.6</v>
      </c>
      <c r="D98" s="13">
        <v>178.4</v>
      </c>
      <c r="E98" s="13">
        <v>197.2</v>
      </c>
      <c r="F98" s="13">
        <v>208.9</v>
      </c>
      <c r="G98" s="13">
        <v>192.4</v>
      </c>
      <c r="H98" s="13">
        <v>156.6</v>
      </c>
      <c r="I98" s="13">
        <v>240.4</v>
      </c>
      <c r="J98" s="13">
        <v>189.3</v>
      </c>
      <c r="K98" s="13">
        <v>192.6</v>
      </c>
      <c r="L98" s="13">
        <v>156.6</v>
      </c>
      <c r="M98" s="13">
        <v>146.5</v>
      </c>
      <c r="N98" s="13">
        <v>2171.3000000000002</v>
      </c>
      <c r="O98" s="11">
        <f t="shared" si="1"/>
        <v>490.79999999999995</v>
      </c>
    </row>
    <row r="99" spans="1:15" ht="17">
      <c r="A99" s="13">
        <v>1987</v>
      </c>
      <c r="B99" s="13">
        <v>115.1</v>
      </c>
      <c r="C99" s="13">
        <v>108.4</v>
      </c>
      <c r="D99" s="13">
        <v>102</v>
      </c>
      <c r="E99" s="13">
        <v>205</v>
      </c>
      <c r="F99" s="13">
        <v>167.3</v>
      </c>
      <c r="G99" s="13">
        <v>216.2</v>
      </c>
      <c r="H99" s="13">
        <v>135.4</v>
      </c>
      <c r="I99" s="13">
        <v>178.4</v>
      </c>
      <c r="J99" s="13">
        <v>135.1</v>
      </c>
      <c r="K99" s="13">
        <v>157.6</v>
      </c>
      <c r="L99" s="13">
        <v>134.9</v>
      </c>
      <c r="M99" s="13">
        <v>153.5</v>
      </c>
      <c r="N99" s="13">
        <v>1808.9</v>
      </c>
      <c r="O99" s="11">
        <f t="shared" si="1"/>
        <v>325.5</v>
      </c>
    </row>
    <row r="100" spans="1:15" ht="17">
      <c r="A100" s="13">
        <v>1988</v>
      </c>
      <c r="B100" s="13">
        <v>125.6</v>
      </c>
      <c r="C100" s="13">
        <v>116.9</v>
      </c>
      <c r="D100" s="13">
        <v>109.1</v>
      </c>
      <c r="E100" s="13">
        <v>165.6</v>
      </c>
      <c r="F100" s="13">
        <v>184.5</v>
      </c>
      <c r="G100" s="13">
        <v>131</v>
      </c>
      <c r="H100" s="13">
        <v>107.1</v>
      </c>
      <c r="I100" s="13">
        <v>138.30000000000001</v>
      </c>
      <c r="J100" s="13">
        <v>113.9</v>
      </c>
      <c r="K100" s="13">
        <v>156.1</v>
      </c>
      <c r="L100" s="13">
        <v>160.19999999999999</v>
      </c>
      <c r="M100" s="13">
        <v>161.69999999999999</v>
      </c>
      <c r="N100" s="13">
        <v>1670</v>
      </c>
      <c r="O100" s="11">
        <f t="shared" si="1"/>
        <v>351.6</v>
      </c>
    </row>
    <row r="101" spans="1:15" ht="17">
      <c r="A101" s="13">
        <v>1989</v>
      </c>
      <c r="B101" s="13">
        <v>98.8</v>
      </c>
      <c r="C101" s="13">
        <v>88.3</v>
      </c>
      <c r="D101" s="13">
        <v>151</v>
      </c>
      <c r="E101" s="13">
        <v>191.1</v>
      </c>
      <c r="F101" s="13">
        <v>158.30000000000001</v>
      </c>
      <c r="G101" s="13">
        <v>140.4</v>
      </c>
      <c r="H101" s="13">
        <v>133</v>
      </c>
      <c r="I101" s="13">
        <v>171.3</v>
      </c>
      <c r="J101" s="13">
        <v>112.6</v>
      </c>
      <c r="K101" s="13">
        <v>187.7</v>
      </c>
      <c r="L101" s="13">
        <v>150.30000000000001</v>
      </c>
      <c r="M101" s="13">
        <v>136.6</v>
      </c>
      <c r="N101" s="13">
        <v>1719.4</v>
      </c>
      <c r="O101" s="11">
        <f t="shared" si="1"/>
        <v>338.1</v>
      </c>
    </row>
    <row r="102" spans="1:15" ht="17">
      <c r="A102" s="13">
        <v>1990</v>
      </c>
      <c r="B102" s="13">
        <v>107.4</v>
      </c>
      <c r="C102" s="13">
        <v>81.8</v>
      </c>
      <c r="D102" s="13">
        <v>173.5</v>
      </c>
      <c r="E102" s="13">
        <v>165.5</v>
      </c>
      <c r="F102" s="13">
        <v>179.5</v>
      </c>
      <c r="G102" s="13">
        <v>164.5</v>
      </c>
      <c r="H102" s="13">
        <v>152.5</v>
      </c>
      <c r="I102" s="13">
        <v>211.4</v>
      </c>
      <c r="J102" s="13">
        <v>114.7</v>
      </c>
      <c r="K102" s="13">
        <v>135.5</v>
      </c>
      <c r="L102" s="13">
        <v>153.69999999999999</v>
      </c>
      <c r="M102" s="13">
        <v>133.9</v>
      </c>
      <c r="N102" s="13">
        <v>1773.9</v>
      </c>
      <c r="O102" s="11">
        <f t="shared" si="1"/>
        <v>362.7</v>
      </c>
    </row>
    <row r="103" spans="1:15" ht="17">
      <c r="A103" s="13">
        <v>1991</v>
      </c>
      <c r="B103" s="13">
        <v>124.6</v>
      </c>
      <c r="C103" s="13">
        <v>127.3</v>
      </c>
      <c r="D103" s="13">
        <v>124.7</v>
      </c>
      <c r="E103" s="13">
        <v>176.1</v>
      </c>
      <c r="F103" s="13">
        <v>146.30000000000001</v>
      </c>
      <c r="G103" s="13">
        <v>106.7</v>
      </c>
      <c r="H103" s="13">
        <v>123.9</v>
      </c>
      <c r="I103" s="13">
        <v>164.1</v>
      </c>
      <c r="J103" s="13">
        <v>140.5</v>
      </c>
      <c r="K103" s="13">
        <v>109.5</v>
      </c>
      <c r="L103" s="13">
        <v>148.5</v>
      </c>
      <c r="M103" s="13">
        <v>126.4</v>
      </c>
      <c r="N103" s="13">
        <v>1618.6</v>
      </c>
      <c r="O103" s="11">
        <f t="shared" si="1"/>
        <v>376.59999999999997</v>
      </c>
    </row>
    <row r="104" spans="1:15" ht="17">
      <c r="A104" s="13">
        <v>1992</v>
      </c>
      <c r="B104" s="13">
        <v>131.5</v>
      </c>
      <c r="C104" s="13">
        <v>112.2</v>
      </c>
      <c r="D104" s="13">
        <v>119.3</v>
      </c>
      <c r="E104" s="13">
        <v>177.2</v>
      </c>
      <c r="F104" s="13">
        <v>180.2</v>
      </c>
      <c r="G104" s="13">
        <v>162.5</v>
      </c>
      <c r="H104" s="13">
        <v>159.5</v>
      </c>
      <c r="I104" s="13">
        <v>143.80000000000001</v>
      </c>
      <c r="J104" s="13">
        <v>154.5</v>
      </c>
      <c r="K104" s="13">
        <v>135.5</v>
      </c>
      <c r="L104" s="13">
        <v>138.80000000000001</v>
      </c>
      <c r="M104" s="13">
        <v>126.2</v>
      </c>
      <c r="N104" s="13">
        <v>1741.2</v>
      </c>
      <c r="O104" s="11">
        <f t="shared" si="1"/>
        <v>363</v>
      </c>
    </row>
    <row r="105" spans="1:15" ht="17">
      <c r="A105" s="13">
        <v>1993</v>
      </c>
      <c r="B105" s="13">
        <v>82.1</v>
      </c>
      <c r="C105" s="13">
        <v>121.3</v>
      </c>
      <c r="D105" s="13">
        <v>155.1</v>
      </c>
      <c r="E105" s="13">
        <v>175</v>
      </c>
      <c r="F105" s="13">
        <v>181.9</v>
      </c>
      <c r="G105" s="13">
        <v>122.7</v>
      </c>
      <c r="H105" s="13">
        <v>77.099999999999994</v>
      </c>
      <c r="I105" s="13">
        <v>108.6</v>
      </c>
      <c r="J105" s="13">
        <v>99.2</v>
      </c>
      <c r="K105" s="13">
        <v>157.1</v>
      </c>
      <c r="L105" s="13">
        <v>115.5</v>
      </c>
      <c r="M105" s="13">
        <v>124.2</v>
      </c>
      <c r="N105" s="13">
        <v>1519.8</v>
      </c>
      <c r="O105" s="11">
        <f t="shared" si="1"/>
        <v>358.5</v>
      </c>
    </row>
    <row r="106" spans="1:15" ht="17">
      <c r="A106" s="13">
        <v>1994</v>
      </c>
      <c r="B106" s="13">
        <v>151.9</v>
      </c>
      <c r="C106" s="13">
        <v>108.4</v>
      </c>
      <c r="D106" s="13">
        <v>168.3</v>
      </c>
      <c r="E106" s="13">
        <v>209.4</v>
      </c>
      <c r="F106" s="13">
        <v>195.7</v>
      </c>
      <c r="G106" s="13">
        <v>136.30000000000001</v>
      </c>
      <c r="H106" s="13">
        <v>200.1</v>
      </c>
      <c r="I106" s="13">
        <v>257</v>
      </c>
      <c r="J106" s="13">
        <v>175.8</v>
      </c>
      <c r="K106" s="13">
        <v>166.6</v>
      </c>
      <c r="L106" s="13">
        <v>133.19999999999999</v>
      </c>
      <c r="M106" s="13">
        <v>113.3</v>
      </c>
      <c r="N106" s="13">
        <v>2016</v>
      </c>
      <c r="O106" s="11">
        <f t="shared" si="1"/>
        <v>428.6</v>
      </c>
    </row>
    <row r="107" spans="1:15" ht="17">
      <c r="A107" s="13">
        <v>1995</v>
      </c>
      <c r="B107" s="13">
        <v>113.6</v>
      </c>
      <c r="C107" s="13">
        <v>129.69999999999999</v>
      </c>
      <c r="D107" s="13">
        <v>137.6</v>
      </c>
      <c r="E107" s="13">
        <v>148.30000000000001</v>
      </c>
      <c r="F107" s="13">
        <v>155.19999999999999</v>
      </c>
      <c r="G107" s="13">
        <v>81.3</v>
      </c>
      <c r="H107" s="13">
        <v>128.4</v>
      </c>
      <c r="I107" s="13">
        <v>249.8</v>
      </c>
      <c r="J107" s="13">
        <v>135.19999999999999</v>
      </c>
      <c r="K107" s="13">
        <v>187.4</v>
      </c>
      <c r="L107" s="13">
        <v>171.5</v>
      </c>
      <c r="M107" s="13">
        <v>126.5</v>
      </c>
      <c r="N107" s="13">
        <v>1764.5</v>
      </c>
      <c r="O107" s="11">
        <f t="shared" si="1"/>
        <v>380.9</v>
      </c>
    </row>
    <row r="108" spans="1:15" ht="17">
      <c r="A108" s="13">
        <v>1996</v>
      </c>
      <c r="B108" s="13">
        <v>116.3</v>
      </c>
      <c r="C108" s="13">
        <v>125.4</v>
      </c>
      <c r="D108" s="13">
        <v>129.6</v>
      </c>
      <c r="E108" s="13">
        <v>204.8</v>
      </c>
      <c r="F108" s="13">
        <v>177.2</v>
      </c>
      <c r="G108" s="13">
        <v>96.1</v>
      </c>
      <c r="H108" s="13">
        <v>195.4</v>
      </c>
      <c r="I108" s="13">
        <v>201</v>
      </c>
      <c r="J108" s="13">
        <v>117.9</v>
      </c>
      <c r="K108" s="13">
        <v>151.5</v>
      </c>
      <c r="L108" s="13">
        <v>116.9</v>
      </c>
      <c r="M108" s="13">
        <v>174.6</v>
      </c>
      <c r="N108" s="13">
        <v>1806.7</v>
      </c>
      <c r="O108" s="11">
        <f t="shared" si="1"/>
        <v>371.29999999999995</v>
      </c>
    </row>
    <row r="109" spans="1:15" ht="17">
      <c r="A109" s="13">
        <v>1997</v>
      </c>
      <c r="B109" s="13">
        <v>121.6</v>
      </c>
      <c r="C109" s="13">
        <v>133.69999999999999</v>
      </c>
      <c r="D109" s="13">
        <v>159.69999999999999</v>
      </c>
      <c r="E109" s="13">
        <v>180</v>
      </c>
      <c r="F109" s="13">
        <v>149.9</v>
      </c>
      <c r="G109" s="13">
        <v>150.5</v>
      </c>
      <c r="H109" s="13">
        <v>144.5</v>
      </c>
      <c r="I109" s="13">
        <v>194.7</v>
      </c>
      <c r="J109" s="13">
        <v>147.69999999999999</v>
      </c>
      <c r="K109" s="13">
        <v>203</v>
      </c>
      <c r="L109" s="13">
        <v>146.9</v>
      </c>
      <c r="M109" s="13">
        <v>134.5</v>
      </c>
      <c r="N109" s="13">
        <v>1866.7</v>
      </c>
      <c r="O109" s="11">
        <f t="shared" si="1"/>
        <v>415</v>
      </c>
    </row>
    <row r="110" spans="1:15" ht="17">
      <c r="A110" s="13">
        <v>1998</v>
      </c>
      <c r="B110" s="13">
        <v>117.9</v>
      </c>
      <c r="C110" s="13">
        <v>134.1</v>
      </c>
      <c r="D110" s="13">
        <v>174.9</v>
      </c>
      <c r="E110" s="13">
        <v>150.6</v>
      </c>
      <c r="F110" s="13">
        <v>155.6</v>
      </c>
      <c r="G110" s="13">
        <v>117.8</v>
      </c>
      <c r="H110" s="13">
        <v>140.1</v>
      </c>
      <c r="I110" s="13">
        <v>158.1</v>
      </c>
      <c r="J110" s="13">
        <v>111.2</v>
      </c>
      <c r="K110" s="13">
        <v>114.4</v>
      </c>
      <c r="L110" s="13">
        <v>134.69999999999999</v>
      </c>
      <c r="M110" s="13">
        <v>150.6</v>
      </c>
      <c r="N110" s="13">
        <v>1660</v>
      </c>
      <c r="O110" s="11">
        <f t="shared" si="1"/>
        <v>426.9</v>
      </c>
    </row>
    <row r="111" spans="1:15" ht="17">
      <c r="A111" s="13">
        <v>1999</v>
      </c>
      <c r="B111" s="13">
        <v>145.30000000000001</v>
      </c>
      <c r="C111" s="13">
        <v>126.5</v>
      </c>
      <c r="D111" s="13">
        <v>123.9</v>
      </c>
      <c r="E111" s="13">
        <v>151.1</v>
      </c>
      <c r="F111" s="13">
        <v>218.2</v>
      </c>
      <c r="G111" s="13">
        <v>134.80000000000001</v>
      </c>
      <c r="H111" s="13">
        <v>150.1</v>
      </c>
      <c r="I111" s="13">
        <v>173.3</v>
      </c>
      <c r="J111" s="13">
        <v>119.1</v>
      </c>
      <c r="K111" s="13">
        <v>164</v>
      </c>
      <c r="L111" s="13">
        <v>147.69999999999999</v>
      </c>
      <c r="M111" s="13">
        <v>149.80000000000001</v>
      </c>
      <c r="N111" s="13">
        <v>1803.8</v>
      </c>
      <c r="O111" s="11">
        <f t="shared" si="1"/>
        <v>395.70000000000005</v>
      </c>
    </row>
    <row r="112" spans="1:15" ht="17">
      <c r="A112" s="13">
        <v>2000</v>
      </c>
      <c r="B112" s="13">
        <v>96.4</v>
      </c>
      <c r="C112" s="13">
        <v>117.8</v>
      </c>
      <c r="D112" s="13">
        <v>163.4</v>
      </c>
      <c r="E112" s="13">
        <v>153.9</v>
      </c>
      <c r="F112" s="13">
        <v>188.1</v>
      </c>
      <c r="G112" s="13">
        <v>129</v>
      </c>
      <c r="H112" s="13">
        <v>166.7</v>
      </c>
      <c r="I112" s="13">
        <v>221.6</v>
      </c>
      <c r="J112" s="13">
        <v>152.69999999999999</v>
      </c>
      <c r="K112" s="13">
        <v>132.4</v>
      </c>
      <c r="L112" s="13">
        <v>118.3</v>
      </c>
      <c r="M112" s="13">
        <v>140</v>
      </c>
      <c r="N112" s="13">
        <v>1780.3</v>
      </c>
      <c r="O112" s="11">
        <f t="shared" si="1"/>
        <v>377.6</v>
      </c>
    </row>
    <row r="113" spans="1:15" ht="17">
      <c r="A113" s="13">
        <v>2001</v>
      </c>
      <c r="B113" s="13">
        <v>106.5</v>
      </c>
      <c r="C113" s="13">
        <v>110.6</v>
      </c>
      <c r="D113" s="13">
        <v>153.4</v>
      </c>
      <c r="E113" s="13">
        <v>205.2</v>
      </c>
      <c r="F113" s="13">
        <v>157.5</v>
      </c>
      <c r="G113" s="13">
        <v>123.4</v>
      </c>
      <c r="H113" s="13">
        <v>212.8</v>
      </c>
      <c r="I113" s="13">
        <v>175.6</v>
      </c>
      <c r="J113" s="13">
        <v>161.4</v>
      </c>
      <c r="K113" s="13">
        <v>167.2</v>
      </c>
      <c r="L113" s="13">
        <v>161.5</v>
      </c>
      <c r="M113" s="13">
        <v>136.6</v>
      </c>
      <c r="N113" s="13">
        <v>1871.7</v>
      </c>
      <c r="O113" s="11">
        <f t="shared" si="1"/>
        <v>370.5</v>
      </c>
    </row>
    <row r="114" spans="1:15" ht="17">
      <c r="A114" s="13">
        <v>2002</v>
      </c>
      <c r="B114" s="13">
        <v>117.6</v>
      </c>
      <c r="C114" s="13">
        <v>120.6</v>
      </c>
      <c r="D114" s="13">
        <v>183</v>
      </c>
      <c r="E114" s="13">
        <v>160.69999999999999</v>
      </c>
      <c r="F114" s="13">
        <v>146.9</v>
      </c>
      <c r="G114" s="13">
        <v>171.2</v>
      </c>
      <c r="H114" s="13">
        <v>160.4</v>
      </c>
      <c r="I114" s="13">
        <v>180.7</v>
      </c>
      <c r="J114" s="13">
        <v>143.5</v>
      </c>
      <c r="K114" s="13">
        <v>186.2</v>
      </c>
      <c r="L114" s="13">
        <v>143.6</v>
      </c>
      <c r="M114" s="13">
        <v>111.8</v>
      </c>
      <c r="N114" s="13">
        <v>1826.2</v>
      </c>
      <c r="O114" s="11">
        <f t="shared" si="1"/>
        <v>421.2</v>
      </c>
    </row>
    <row r="115" spans="1:15" ht="17">
      <c r="A115" s="13">
        <v>2003</v>
      </c>
      <c r="B115" s="13">
        <v>118.3</v>
      </c>
      <c r="C115" s="13">
        <v>111.9</v>
      </c>
      <c r="D115" s="13">
        <v>141.19999999999999</v>
      </c>
      <c r="E115" s="13">
        <v>132.6</v>
      </c>
      <c r="F115" s="13">
        <v>164.3</v>
      </c>
      <c r="G115" s="13">
        <v>92.7</v>
      </c>
      <c r="H115" s="13">
        <v>72.5</v>
      </c>
      <c r="I115" s="13">
        <v>146.30000000000001</v>
      </c>
      <c r="J115" s="13">
        <v>168.6</v>
      </c>
      <c r="K115" s="13">
        <v>167.4</v>
      </c>
      <c r="L115" s="13">
        <v>99.5</v>
      </c>
      <c r="M115" s="13">
        <v>127.2</v>
      </c>
      <c r="N115" s="13">
        <v>1542.5</v>
      </c>
      <c r="O115" s="11">
        <f t="shared" si="1"/>
        <v>371.4</v>
      </c>
    </row>
    <row r="116" spans="1:15" ht="17">
      <c r="A116" s="13">
        <v>2004</v>
      </c>
      <c r="B116" s="13">
        <v>143.1</v>
      </c>
      <c r="C116" s="13">
        <v>170.4</v>
      </c>
      <c r="D116" s="13">
        <v>166</v>
      </c>
      <c r="E116" s="13">
        <v>228.8</v>
      </c>
      <c r="F116" s="13">
        <v>152.1</v>
      </c>
      <c r="G116" s="13">
        <v>169.8</v>
      </c>
      <c r="H116" s="13">
        <v>218.1</v>
      </c>
      <c r="I116" s="13">
        <v>154.5</v>
      </c>
      <c r="J116" s="13">
        <v>111.6</v>
      </c>
      <c r="K116" s="13">
        <v>152.9</v>
      </c>
      <c r="L116" s="13">
        <v>148</v>
      </c>
      <c r="M116" s="13">
        <v>124.8</v>
      </c>
      <c r="N116" s="13">
        <v>1940.1</v>
      </c>
      <c r="O116" s="11">
        <f t="shared" si="1"/>
        <v>479.5</v>
      </c>
    </row>
    <row r="117" spans="1:15" ht="17">
      <c r="A117" s="13">
        <v>2005</v>
      </c>
      <c r="B117" s="13">
        <v>127.8</v>
      </c>
      <c r="C117" s="13">
        <v>93.9</v>
      </c>
      <c r="D117" s="13">
        <v>145.30000000000001</v>
      </c>
      <c r="E117" s="13">
        <v>218.2</v>
      </c>
      <c r="F117" s="13">
        <v>224.7</v>
      </c>
      <c r="G117" s="13">
        <v>161.9</v>
      </c>
      <c r="H117" s="13">
        <v>108</v>
      </c>
      <c r="I117" s="13">
        <v>160.1</v>
      </c>
      <c r="J117" s="13">
        <v>137.1</v>
      </c>
      <c r="K117" s="13">
        <v>142.9</v>
      </c>
      <c r="L117" s="13">
        <v>183.2</v>
      </c>
      <c r="M117" s="13">
        <v>140.4</v>
      </c>
      <c r="N117" s="13">
        <v>1843.5</v>
      </c>
      <c r="O117" s="11">
        <f t="shared" si="1"/>
        <v>367</v>
      </c>
    </row>
    <row r="118" spans="1:15" ht="17">
      <c r="A118" s="13">
        <v>2006</v>
      </c>
      <c r="B118" s="13">
        <v>117.1</v>
      </c>
      <c r="C118" s="13">
        <v>94.6</v>
      </c>
      <c r="D118" s="13">
        <v>149.4</v>
      </c>
      <c r="E118" s="13">
        <v>121</v>
      </c>
      <c r="F118" s="13">
        <v>143.6</v>
      </c>
      <c r="G118" s="13">
        <v>140</v>
      </c>
      <c r="H118" s="13">
        <v>78.900000000000006</v>
      </c>
      <c r="I118" s="13">
        <v>210</v>
      </c>
      <c r="J118" s="13">
        <v>151.69999999999999</v>
      </c>
      <c r="K118" s="13">
        <v>171.3</v>
      </c>
      <c r="L118" s="13">
        <v>151.30000000000001</v>
      </c>
      <c r="M118" s="13">
        <v>114.7</v>
      </c>
      <c r="N118" s="13">
        <v>1643.6</v>
      </c>
      <c r="O118" s="11">
        <f t="shared" si="1"/>
        <v>361.1</v>
      </c>
    </row>
    <row r="119" spans="1:15" ht="17">
      <c r="A119" s="13">
        <v>2007</v>
      </c>
      <c r="B119" s="13">
        <v>128.4</v>
      </c>
      <c r="C119" s="13">
        <v>146.80000000000001</v>
      </c>
      <c r="D119" s="13">
        <v>165</v>
      </c>
      <c r="E119" s="13">
        <v>184.9</v>
      </c>
      <c r="F119" s="13">
        <v>209.9</v>
      </c>
      <c r="G119" s="13">
        <v>130.6</v>
      </c>
      <c r="H119" s="13">
        <v>106.3</v>
      </c>
      <c r="I119" s="13">
        <v>207.2</v>
      </c>
      <c r="J119" s="13">
        <v>135.9</v>
      </c>
      <c r="K119" s="13">
        <v>161</v>
      </c>
      <c r="L119" s="13">
        <v>128.80000000000001</v>
      </c>
      <c r="M119" s="13">
        <v>124.8</v>
      </c>
      <c r="N119" s="13">
        <v>1829.6</v>
      </c>
      <c r="O119" s="11">
        <f t="shared" si="1"/>
        <v>440.20000000000005</v>
      </c>
    </row>
    <row r="120" spans="1:15" ht="17">
      <c r="A120" s="13">
        <v>2008</v>
      </c>
      <c r="B120" s="13">
        <v>110</v>
      </c>
      <c r="C120" s="13">
        <v>120.8</v>
      </c>
      <c r="D120" s="13">
        <v>177.3</v>
      </c>
      <c r="E120" s="13">
        <v>167.2</v>
      </c>
      <c r="F120" s="13">
        <v>184.1</v>
      </c>
      <c r="G120" s="13">
        <v>103.9</v>
      </c>
      <c r="H120" s="13">
        <v>190.5</v>
      </c>
      <c r="I120" s="13">
        <v>161.9</v>
      </c>
      <c r="J120" s="13">
        <v>135.5</v>
      </c>
      <c r="K120" s="13">
        <v>165.8</v>
      </c>
      <c r="L120" s="13">
        <v>132.30000000000001</v>
      </c>
      <c r="M120" s="13">
        <v>167</v>
      </c>
      <c r="N120" s="13">
        <v>1816.3</v>
      </c>
      <c r="O120" s="11">
        <f t="shared" si="1"/>
        <v>408.1</v>
      </c>
    </row>
    <row r="121" spans="1:15" ht="17">
      <c r="A121" s="13">
        <v>2009</v>
      </c>
      <c r="B121" s="13">
        <v>124.7</v>
      </c>
      <c r="C121" s="13">
        <v>110.3</v>
      </c>
      <c r="D121" s="13">
        <v>153.1</v>
      </c>
      <c r="E121" s="13">
        <v>205.9</v>
      </c>
      <c r="F121" s="13">
        <v>172.8</v>
      </c>
      <c r="G121" s="13">
        <v>154.6</v>
      </c>
      <c r="H121" s="13">
        <v>85.2</v>
      </c>
      <c r="I121" s="13">
        <v>159.5</v>
      </c>
      <c r="J121" s="13">
        <v>174.2</v>
      </c>
      <c r="K121" s="13">
        <v>173.6</v>
      </c>
      <c r="L121" s="13">
        <v>116.4</v>
      </c>
      <c r="M121" s="13">
        <v>144.69999999999999</v>
      </c>
      <c r="N121" s="13">
        <v>1775</v>
      </c>
      <c r="O121" s="11">
        <f t="shared" si="1"/>
        <v>388.1</v>
      </c>
    </row>
    <row r="122" spans="1:15" ht="17">
      <c r="A122" s="13">
        <v>2010</v>
      </c>
      <c r="B122" s="13">
        <v>137.1</v>
      </c>
      <c r="C122" s="13">
        <v>105.3</v>
      </c>
      <c r="D122" s="13">
        <v>110.2</v>
      </c>
      <c r="E122" s="13">
        <v>140.69999999999999</v>
      </c>
      <c r="F122" s="13">
        <v>190</v>
      </c>
      <c r="G122" s="13">
        <v>142</v>
      </c>
      <c r="H122" s="13">
        <v>156.9</v>
      </c>
      <c r="I122" s="13">
        <v>189.7</v>
      </c>
      <c r="J122" s="13">
        <v>164.7</v>
      </c>
      <c r="K122" s="13">
        <v>128.6</v>
      </c>
      <c r="L122" s="13">
        <v>145.19999999999999</v>
      </c>
      <c r="M122" s="13">
        <v>139.80000000000001</v>
      </c>
      <c r="N122" s="13">
        <v>1750.2</v>
      </c>
      <c r="O122" s="11">
        <f t="shared" si="1"/>
        <v>352.59999999999997</v>
      </c>
    </row>
    <row r="123" spans="1:15" ht="17">
      <c r="A123" s="13">
        <v>2011</v>
      </c>
      <c r="B123" s="13">
        <v>162</v>
      </c>
      <c r="C123" s="13">
        <v>138.1</v>
      </c>
      <c r="D123" s="13">
        <v>157</v>
      </c>
      <c r="E123" s="13">
        <v>183.1</v>
      </c>
      <c r="F123" s="13">
        <v>147.6</v>
      </c>
      <c r="G123" s="13">
        <v>102.1</v>
      </c>
      <c r="H123" s="13">
        <v>151.5</v>
      </c>
      <c r="I123" s="13">
        <v>172.4</v>
      </c>
      <c r="J123" s="13">
        <v>146.1</v>
      </c>
      <c r="K123" s="13">
        <v>167.4</v>
      </c>
      <c r="L123" s="13">
        <v>119.8</v>
      </c>
      <c r="M123" s="13">
        <v>122.9</v>
      </c>
      <c r="N123" s="13">
        <v>1770</v>
      </c>
      <c r="O123" s="11">
        <f t="shared" si="1"/>
        <v>457.1</v>
      </c>
    </row>
    <row r="124" spans="1:15" ht="17">
      <c r="A124" s="13">
        <v>2012</v>
      </c>
      <c r="B124" s="13">
        <v>108.3</v>
      </c>
      <c r="C124" s="13">
        <v>114.9</v>
      </c>
      <c r="D124" s="13">
        <v>133.80000000000001</v>
      </c>
      <c r="E124" s="13">
        <v>172.6</v>
      </c>
      <c r="F124" s="13">
        <v>152.30000000000001</v>
      </c>
      <c r="G124" s="13">
        <v>106.8</v>
      </c>
      <c r="H124" s="13">
        <v>164.5</v>
      </c>
      <c r="I124" s="13">
        <v>202.3</v>
      </c>
      <c r="J124" s="13">
        <v>173.2</v>
      </c>
      <c r="K124" s="13">
        <v>179.6</v>
      </c>
      <c r="L124" s="13">
        <v>119.8</v>
      </c>
      <c r="M124" s="13">
        <v>124.1</v>
      </c>
      <c r="N124" s="13">
        <v>1752.2</v>
      </c>
      <c r="O124" s="11">
        <f t="shared" si="1"/>
        <v>357</v>
      </c>
    </row>
    <row r="125" spans="1:15" ht="17">
      <c r="A125" s="13">
        <v>2013</v>
      </c>
      <c r="B125" s="13">
        <v>123.6</v>
      </c>
      <c r="C125" s="13">
        <v>106.1</v>
      </c>
      <c r="D125" s="13">
        <v>167</v>
      </c>
      <c r="E125" s="13">
        <v>190.8</v>
      </c>
      <c r="F125" s="13">
        <v>240.7</v>
      </c>
      <c r="G125" s="13">
        <v>133.80000000000001</v>
      </c>
      <c r="H125" s="13">
        <v>155.5</v>
      </c>
      <c r="I125" s="13">
        <v>210.2</v>
      </c>
      <c r="J125" s="13">
        <v>191.7</v>
      </c>
      <c r="K125" s="13">
        <v>123.9</v>
      </c>
      <c r="L125" s="13">
        <v>162.19999999999999</v>
      </c>
      <c r="M125" s="13">
        <v>134.30000000000001</v>
      </c>
      <c r="N125" s="13">
        <v>1939.8</v>
      </c>
      <c r="O125" s="11">
        <f t="shared" si="1"/>
        <v>396.7</v>
      </c>
    </row>
    <row r="126" spans="1:15" ht="17">
      <c r="A126" s="13">
        <v>2014</v>
      </c>
      <c r="B126" s="13">
        <v>139.19999999999999</v>
      </c>
      <c r="C126" s="13">
        <v>108.1</v>
      </c>
      <c r="D126" s="13">
        <v>165.5</v>
      </c>
      <c r="E126" s="13">
        <v>205.7</v>
      </c>
      <c r="F126" s="13">
        <v>224</v>
      </c>
      <c r="G126" s="13">
        <v>113.8</v>
      </c>
      <c r="H126" s="13">
        <v>131.69999999999999</v>
      </c>
      <c r="I126" s="13">
        <v>96.1</v>
      </c>
      <c r="J126" s="13">
        <v>174.4</v>
      </c>
      <c r="K126" s="13">
        <v>155.80000000000001</v>
      </c>
      <c r="L126" s="13">
        <v>139.6</v>
      </c>
      <c r="M126" s="13">
        <v>126.9</v>
      </c>
      <c r="N126" s="13">
        <v>1780.8</v>
      </c>
      <c r="O126" s="11">
        <f t="shared" si="1"/>
        <v>412.79999999999995</v>
      </c>
    </row>
    <row r="127" spans="1:15" ht="17">
      <c r="A127" s="13">
        <v>2015</v>
      </c>
      <c r="B127" s="13">
        <v>97.4</v>
      </c>
      <c r="C127" s="13">
        <v>104.8</v>
      </c>
      <c r="D127" s="13">
        <v>170.9</v>
      </c>
      <c r="E127" s="13">
        <v>150</v>
      </c>
      <c r="F127" s="13">
        <v>208.4</v>
      </c>
      <c r="G127" s="13">
        <v>119.6</v>
      </c>
      <c r="H127" s="13">
        <v>128.69999999999999</v>
      </c>
      <c r="I127" s="13">
        <v>175.7</v>
      </c>
      <c r="J127" s="13">
        <v>139.80000000000001</v>
      </c>
      <c r="K127" s="13">
        <v>234.3</v>
      </c>
      <c r="L127" s="13">
        <v>116.8</v>
      </c>
      <c r="M127" s="13">
        <v>132.4</v>
      </c>
      <c r="N127" s="13">
        <v>1778.8</v>
      </c>
      <c r="O127" s="11">
        <f t="shared" si="1"/>
        <v>373.1</v>
      </c>
    </row>
    <row r="128" spans="1:15" ht="17">
      <c r="A128" s="13">
        <v>2016</v>
      </c>
      <c r="B128" s="13">
        <v>152.9</v>
      </c>
      <c r="C128" s="13">
        <v>152.19999999999999</v>
      </c>
      <c r="D128" s="13">
        <v>173.3</v>
      </c>
      <c r="E128" s="13">
        <v>161.5</v>
      </c>
      <c r="F128" s="13">
        <v>213.6</v>
      </c>
      <c r="G128" s="13">
        <v>114.4</v>
      </c>
      <c r="H128" s="13">
        <v>159.1</v>
      </c>
      <c r="I128" s="13">
        <v>226.9</v>
      </c>
      <c r="J128" s="13">
        <v>90.6</v>
      </c>
      <c r="K128" s="13">
        <v>128.1</v>
      </c>
      <c r="L128" s="13">
        <v>131.4</v>
      </c>
      <c r="M128" s="13">
        <v>142.80000000000001</v>
      </c>
      <c r="N128" s="13">
        <v>1846.8</v>
      </c>
      <c r="O128" s="11">
        <f t="shared" si="1"/>
        <v>478.40000000000003</v>
      </c>
    </row>
    <row r="129" spans="1:15" ht="17">
      <c r="A129" s="13">
        <v>2017</v>
      </c>
      <c r="B129" s="13">
        <v>142.30000000000001</v>
      </c>
      <c r="C129" s="13">
        <v>119.6</v>
      </c>
      <c r="D129" s="13">
        <v>159.6</v>
      </c>
      <c r="E129" s="13">
        <v>177.1</v>
      </c>
      <c r="F129" s="13">
        <v>226</v>
      </c>
      <c r="G129" s="13">
        <v>196.2</v>
      </c>
      <c r="H129" s="13">
        <v>132.6</v>
      </c>
      <c r="I129" s="13">
        <v>162.19999999999999</v>
      </c>
      <c r="J129" s="13">
        <v>157.69999999999999</v>
      </c>
      <c r="K129" s="13">
        <v>97.1</v>
      </c>
      <c r="L129" s="13">
        <v>158</v>
      </c>
      <c r="M129" s="13">
        <v>144.4</v>
      </c>
      <c r="N129" s="13">
        <v>1872.8</v>
      </c>
      <c r="O129" s="11">
        <f t="shared" si="1"/>
        <v>421.5</v>
      </c>
    </row>
    <row r="130" spans="1:15" ht="17">
      <c r="A130" s="13">
        <v>2018</v>
      </c>
      <c r="B130" s="13">
        <v>132</v>
      </c>
      <c r="C130" s="13">
        <v>166.3</v>
      </c>
      <c r="D130" s="13">
        <v>212.6</v>
      </c>
      <c r="E130" s="13">
        <v>198.5</v>
      </c>
      <c r="F130" s="13">
        <v>190.5</v>
      </c>
      <c r="G130" s="13">
        <v>156.1</v>
      </c>
      <c r="H130" s="13">
        <v>219.2</v>
      </c>
      <c r="I130" s="13">
        <v>199.9</v>
      </c>
      <c r="J130" s="13">
        <v>77.599999999999994</v>
      </c>
      <c r="K130" s="13">
        <v>170.7</v>
      </c>
      <c r="L130" s="13">
        <v>143.9</v>
      </c>
      <c r="M130" s="13">
        <v>114.5</v>
      </c>
      <c r="N130" s="13">
        <v>1981.8</v>
      </c>
      <c r="O130" s="11">
        <f t="shared" si="1"/>
        <v>510.9</v>
      </c>
    </row>
    <row r="131" spans="1:15" ht="17">
      <c r="A131" s="13">
        <v>2019</v>
      </c>
      <c r="B131" s="13">
        <v>120.8</v>
      </c>
      <c r="C131" s="13">
        <v>109.7</v>
      </c>
      <c r="D131" s="13">
        <v>145</v>
      </c>
      <c r="E131" s="13">
        <v>191</v>
      </c>
      <c r="F131" s="13">
        <v>247.3</v>
      </c>
      <c r="G131" s="13">
        <v>150.30000000000001</v>
      </c>
      <c r="H131" s="13">
        <v>89.5</v>
      </c>
      <c r="I131" s="13">
        <v>181.9</v>
      </c>
      <c r="J131" s="13">
        <v>161.9</v>
      </c>
      <c r="K131" s="13">
        <v>121.5</v>
      </c>
      <c r="L131" s="13">
        <v>181.1</v>
      </c>
      <c r="M131" s="13">
        <v>117.3</v>
      </c>
      <c r="N131" s="13">
        <v>1817.3</v>
      </c>
      <c r="O131" s="11">
        <f t="shared" ref="O131:O133" si="2">SUM(B131:D131)</f>
        <v>375.5</v>
      </c>
    </row>
    <row r="132" spans="1:15" ht="17">
      <c r="A132" s="13">
        <v>2020</v>
      </c>
      <c r="B132" s="13">
        <v>95.4</v>
      </c>
      <c r="C132" s="13">
        <v>124.9</v>
      </c>
      <c r="D132" s="13">
        <v>177.2</v>
      </c>
      <c r="E132" s="13">
        <v>198.1</v>
      </c>
      <c r="F132" s="13">
        <v>170.1</v>
      </c>
      <c r="G132" s="13">
        <v>151.9</v>
      </c>
      <c r="H132" s="13">
        <v>63.6</v>
      </c>
      <c r="I132" s="13">
        <v>236.6</v>
      </c>
      <c r="J132" s="13">
        <v>130.69999999999999</v>
      </c>
      <c r="K132" s="13">
        <v>164</v>
      </c>
      <c r="L132" s="13">
        <v>165.7</v>
      </c>
      <c r="M132" s="13">
        <v>173.7</v>
      </c>
      <c r="N132" s="13">
        <v>1851.9</v>
      </c>
      <c r="O132" s="11">
        <f t="shared" si="2"/>
        <v>397.5</v>
      </c>
    </row>
    <row r="133" spans="1:15" ht="17">
      <c r="A133" s="13">
        <v>2021</v>
      </c>
      <c r="B133" s="13">
        <v>157.19999999999999</v>
      </c>
      <c r="C133" s="13">
        <v>160.5</v>
      </c>
      <c r="D133" s="13">
        <v>194.1</v>
      </c>
      <c r="E133" s="13">
        <v>209.4</v>
      </c>
      <c r="F133" s="13">
        <v>129.30000000000001</v>
      </c>
      <c r="G133" s="13">
        <v>149.6</v>
      </c>
      <c r="H133" s="13">
        <v>152.4</v>
      </c>
      <c r="I133" s="13">
        <v>128</v>
      </c>
      <c r="J133" s="13">
        <v>108.6</v>
      </c>
      <c r="K133" s="13">
        <v>181.7</v>
      </c>
      <c r="L133" s="13">
        <v>190.4</v>
      </c>
      <c r="M133" s="13">
        <v>146.6</v>
      </c>
      <c r="N133" s="13">
        <v>1907.8</v>
      </c>
      <c r="O133" s="11">
        <f t="shared" si="2"/>
        <v>511.79999999999995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Merged</vt:lpstr>
      <vt:lpstr>flowering_prunus</vt:lpstr>
      <vt:lpstr>MarTemp_7_759</vt:lpstr>
      <vt:lpstr>MarTemp_reconstructed</vt:lpstr>
      <vt:lpstr>Kyoto_Precip</vt:lpstr>
      <vt:lpstr>Kyoto_Temp</vt:lpstr>
      <vt:lpstr>Kyoto_Sun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Yasuyuki AONO</dc:creator>
  <cp:keywords/>
  <dc:description/>
  <cp:lastModifiedBy>Conrad</cp:lastModifiedBy>
  <dcterms:created xsi:type="dcterms:W3CDTF">2012-06-12T09:06:53Z</dcterms:created>
  <dcterms:modified xsi:type="dcterms:W3CDTF">2022-05-10T23:03:23Z</dcterms:modified>
</cp:coreProperties>
</file>