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uqjmira1\Dropbox\Miranda-Young\Matching_Sectoral_Dynamics\code_to_eric\"/>
    </mc:Choice>
  </mc:AlternateContent>
  <bookViews>
    <workbookView xWindow="-170" yWindow="50" windowWidth="12120" windowHeight="9120"/>
  </bookViews>
  <sheets>
    <sheet name="ReadMe" sheetId="2" r:id="rId1"/>
    <sheet name="1997 Benchmark I-O Item Output" sheetId="1" r:id="rId2"/>
    <sheet name="1997 BM NAICS &amp; I-O Industries" sheetId="4" r:id="rId3"/>
    <sheet name="output_shares" sheetId="5" r:id="rId4"/>
  </sheets>
  <definedNames>
    <definedName name="_997_Benchmark_IO_Import_Matrix_Detail">#REF!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43381.1966435185</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SuppItemCodeOutput_Yuen">'1997 Benchmark I-O Item Output'!$D$1:$H$5233</definedName>
  </definedNames>
  <calcPr calcId="162913"/>
</workbook>
</file>

<file path=xl/calcChain.xml><?xml version="1.0" encoding="utf-8"?>
<calcChain xmlns="http://schemas.openxmlformats.org/spreadsheetml/2006/main">
  <c r="E4" i="5" l="1"/>
  <c r="E5" i="5"/>
  <c r="E6" i="5"/>
  <c r="E7" i="5"/>
  <c r="E8" i="5"/>
  <c r="E9" i="5"/>
  <c r="E10" i="5"/>
  <c r="E11" i="5"/>
  <c r="E12" i="5"/>
  <c r="E13" i="5"/>
  <c r="E14" i="5"/>
  <c r="E15" i="5"/>
  <c r="E16" i="5"/>
  <c r="E17" i="5"/>
  <c r="E18" i="5"/>
  <c r="E19" i="5"/>
  <c r="E20" i="5"/>
  <c r="E21" i="5"/>
  <c r="E22" i="5"/>
  <c r="E23" i="5"/>
  <c r="E24" i="5"/>
  <c r="E25" i="5"/>
  <c r="E26" i="5"/>
  <c r="E27" i="5"/>
  <c r="E28" i="5"/>
  <c r="E29" i="5" l="1"/>
  <c r="F5" i="5" l="1"/>
  <c r="F9" i="5"/>
  <c r="F13" i="5"/>
  <c r="F17" i="5"/>
  <c r="F21" i="5"/>
  <c r="F25" i="5"/>
  <c r="F16" i="5"/>
  <c r="F24" i="5"/>
  <c r="F6" i="5"/>
  <c r="F10" i="5"/>
  <c r="F14" i="5"/>
  <c r="F18" i="5"/>
  <c r="F22" i="5"/>
  <c r="F3" i="5"/>
  <c r="F8" i="5"/>
  <c r="F12" i="5"/>
  <c r="F20" i="5"/>
  <c r="F4" i="5"/>
  <c r="F28" i="5"/>
  <c r="F15" i="5"/>
  <c r="F26" i="5"/>
  <c r="F23" i="5"/>
  <c r="F7" i="5"/>
  <c r="F27" i="5"/>
  <c r="F11" i="5"/>
  <c r="F19" i="5"/>
</calcChain>
</file>

<file path=xl/sharedStrings.xml><?xml version="1.0" encoding="utf-8"?>
<sst xmlns="http://schemas.openxmlformats.org/spreadsheetml/2006/main" count="22759" uniqueCount="11548">
  <si>
    <t>Hair clippers, for human use, hand and electric</t>
  </si>
  <si>
    <t>339999H106</t>
  </si>
  <si>
    <t>339999H111</t>
  </si>
  <si>
    <t>339999H121</t>
  </si>
  <si>
    <t>339999H151</t>
  </si>
  <si>
    <t>339999HY</t>
  </si>
  <si>
    <t>339999IC</t>
  </si>
  <si>
    <t>339999W</t>
  </si>
  <si>
    <t>420000D</t>
  </si>
  <si>
    <t>Duty on imports</t>
  </si>
  <si>
    <t>420000</t>
  </si>
  <si>
    <t>Wholesale trade</t>
  </si>
  <si>
    <t>420000R</t>
  </si>
  <si>
    <t>Wholesale trade margin--secondary production of another industry</t>
  </si>
  <si>
    <t>42110042111001</t>
  </si>
  <si>
    <t>Wholesale trade margin, automobiles and other motor vehicles</t>
  </si>
  <si>
    <t>42110042111002</t>
  </si>
  <si>
    <t>42110042111003</t>
  </si>
  <si>
    <t>Wholesale trade nonmargin output, autos and other motor vehicles</t>
  </si>
  <si>
    <t>42110042112001</t>
  </si>
  <si>
    <t>Wholesale trade margin, motor vehicle supplies and new parts</t>
  </si>
  <si>
    <t>42110042112003</t>
  </si>
  <si>
    <t>Wholesale trade nonmargin output, motor vehicle supplies and new parts</t>
  </si>
  <si>
    <t>42110042113001</t>
  </si>
  <si>
    <t>Wholesale trade margin, tires and tubes</t>
  </si>
  <si>
    <t>42110042113003</t>
  </si>
  <si>
    <t>Wholesale trade nonmargin output, tires and tubes</t>
  </si>
  <si>
    <t>42110042114001</t>
  </si>
  <si>
    <t>Wholesale trade margin, used motor vehicle parts</t>
  </si>
  <si>
    <t>42110042114003</t>
  </si>
  <si>
    <t>Wholesale trade nonmargin output, used motor vehicle parts</t>
  </si>
  <si>
    <t>42120042121001</t>
  </si>
  <si>
    <t>Wholesale trade margin, furniture</t>
  </si>
  <si>
    <t>42120042121003</t>
  </si>
  <si>
    <t>Wholesale trade nonmargin output, furniture</t>
  </si>
  <si>
    <t>42120042122001</t>
  </si>
  <si>
    <t>Wholesale trade margin, home furnishings</t>
  </si>
  <si>
    <t>42120042122003</t>
  </si>
  <si>
    <t>Medical laboratories</t>
  </si>
  <si>
    <t>621512T</t>
  </si>
  <si>
    <t>Diagnostic imaging centers</t>
  </si>
  <si>
    <t>62160NT</t>
  </si>
  <si>
    <t>621600</t>
  </si>
  <si>
    <t>Home health care services</t>
  </si>
  <si>
    <t>62160PT</t>
  </si>
  <si>
    <t>62191N1</t>
  </si>
  <si>
    <t>Expenses of ambulance services (tax exempt)</t>
  </si>
  <si>
    <t>62191PT</t>
  </si>
  <si>
    <t>Receipts from ambulance services (taxable)</t>
  </si>
  <si>
    <t>62199N91</t>
  </si>
  <si>
    <t>62199N99</t>
  </si>
  <si>
    <t>62199P91</t>
  </si>
  <si>
    <t>Blood and organ bank services (taxable)</t>
  </si>
  <si>
    <t>62199P99</t>
  </si>
  <si>
    <t>All other miscellaneous ambulatory health care services (taxable)</t>
  </si>
  <si>
    <t>62200N12</t>
  </si>
  <si>
    <t>622000</t>
  </si>
  <si>
    <t>Hospitals</t>
  </si>
  <si>
    <t>62200N22</t>
  </si>
  <si>
    <t>62200N32</t>
  </si>
  <si>
    <t>62200P12</t>
  </si>
  <si>
    <t>General medical and surgical hospitals (private, taxable)</t>
  </si>
  <si>
    <t>62200P22</t>
  </si>
  <si>
    <t>Psychiatric and substance abuse hospitals (private, taxable)</t>
  </si>
  <si>
    <t>62200P32</t>
  </si>
  <si>
    <t>Specialty hospitals, except psychiatric and substance abuse (private, taxable)</t>
  </si>
  <si>
    <t>62300N1</t>
  </si>
  <si>
    <t>623000</t>
  </si>
  <si>
    <t>Nursing and residential care facilities</t>
  </si>
  <si>
    <t>62300N21</t>
  </si>
  <si>
    <t>62300N22</t>
  </si>
  <si>
    <t>62300N311</t>
  </si>
  <si>
    <t>62300N312</t>
  </si>
  <si>
    <t>62300N9</t>
  </si>
  <si>
    <t>62300P1</t>
  </si>
  <si>
    <t>Motion picture equipment (all sizes 8 mm and greater), excluding projection screens and processing equipments</t>
  </si>
  <si>
    <t>Soda fountain, beer dispensing and other refrigeration equipment, etc</t>
  </si>
  <si>
    <t>Metal grinding, polishing, buffing, honing and lapping machines, except gear-tooth grinding, lapping, polishing and buffing</t>
  </si>
  <si>
    <t>Metal punching and shearing machines (including power and manual), bending and forming machines (power only)</t>
  </si>
  <si>
    <t>Parts and accessories for internal combustion engines, except aircraft and  gasoline auto engines and gas turbines</t>
  </si>
  <si>
    <t>Other electric lighting equipment such as mercury and sodium vapor (other than street and highway lighting equipment)</t>
  </si>
  <si>
    <t>Parts and accessories for electric household ranges and ovens, such as burners, rotisseries,oven racks, etc; sold separately</t>
  </si>
  <si>
    <t>Parts and attachments for household refrigerators and freezers (excluding compressors, condensing units and ice-making machines)</t>
  </si>
  <si>
    <t>A/O motive power type lead acid storage batteries, mining and industrial locomotive</t>
  </si>
  <si>
    <t>Current-carrying general-and special-purpose convenience and power outlets (excluding pin and sleeve type)</t>
  </si>
  <si>
    <t>Missile and space vehicle engine or propulsion parts and accessories for US government military customers</t>
  </si>
  <si>
    <t>Research and development on missile/space vehicle airframe/capsules - US military</t>
  </si>
  <si>
    <t>Plastics laminated fixture tops (including drainboards and tops for sinks, cabinets, counters and fixtures) except kitchen</t>
  </si>
  <si>
    <t>Models, crafts, structural, and scientific equipment kits, sets and individual units</t>
  </si>
  <si>
    <t>Commercial fishing</t>
  </si>
  <si>
    <t xml:space="preserve">Crude petroleum,including lease condensate (volumes corrected to 60 degrees F) shipped  </t>
  </si>
  <si>
    <t>Lead ore and Zinc ore</t>
  </si>
  <si>
    <t>Copper ore and nickel Ore</t>
  </si>
  <si>
    <t>Uranium-Radium-Vanadium ore</t>
  </si>
  <si>
    <t>Ferroalloy ores, except Vanadium</t>
  </si>
  <si>
    <t>New High-rise apartments construction</t>
  </si>
  <si>
    <t>Fats and oils refining and blending, nsk</t>
  </si>
  <si>
    <t>Sugar cane products</t>
  </si>
  <si>
    <t>Men's and boys' knit shirts, dress and sport, made from purchased fabrics</t>
  </si>
  <si>
    <t>Other oil bearing crops - receipts</t>
  </si>
  <si>
    <t>72200031</t>
  </si>
  <si>
    <t>Caterers-meals and nonalcoholic beverages</t>
  </si>
  <si>
    <t>72200032</t>
  </si>
  <si>
    <t>Mobile food services - food</t>
  </si>
  <si>
    <t>72200034</t>
  </si>
  <si>
    <t>72200035</t>
  </si>
  <si>
    <t>Food contractors--alcoholic beverages</t>
  </si>
  <si>
    <t>7220004</t>
  </si>
  <si>
    <t>Alcoholic beverage charges of drinking places</t>
  </si>
  <si>
    <t>7220005</t>
  </si>
  <si>
    <t>Tips on alcoholic beverage service of drinking places</t>
  </si>
  <si>
    <t>72200061</t>
  </si>
  <si>
    <t>72200062</t>
  </si>
  <si>
    <t>72200063</t>
  </si>
  <si>
    <t>72200064</t>
  </si>
  <si>
    <t>72200071</t>
  </si>
  <si>
    <t>Meals and non-alcoholic beverages at casino hotels</t>
  </si>
  <si>
    <t>72200072</t>
  </si>
  <si>
    <t>72200073</t>
  </si>
  <si>
    <t>Alcoholic beverages at casino hotels</t>
  </si>
  <si>
    <t>72200074</t>
  </si>
  <si>
    <t>Tips on alcoholic beverages at casino hotels</t>
  </si>
  <si>
    <t>72200081</t>
  </si>
  <si>
    <t>Meals and non-alcoholic beverages at limited-service eating places</t>
  </si>
  <si>
    <t>72200082</t>
  </si>
  <si>
    <t>72200083</t>
  </si>
  <si>
    <t>Alcoholic beverages at limited service eating places</t>
  </si>
  <si>
    <t>72200084</t>
  </si>
  <si>
    <t>Tips on alcoholic beverages at limited services eating places</t>
  </si>
  <si>
    <t>72200089401</t>
  </si>
  <si>
    <t>Food services and drinking places (residual)</t>
  </si>
  <si>
    <t>72200091</t>
  </si>
  <si>
    <t>Meals and non-alcoholic beverages at drinking places</t>
  </si>
  <si>
    <t>72200092</t>
  </si>
  <si>
    <t>72200099</t>
  </si>
  <si>
    <t>Food at schools (school lunches and board)</t>
  </si>
  <si>
    <t>81100AT</t>
  </si>
  <si>
    <t>811200</t>
  </si>
  <si>
    <t>Electronic equipment repair and maintenance</t>
  </si>
  <si>
    <t>811109X</t>
  </si>
  <si>
    <t>8111A0</t>
  </si>
  <si>
    <t>Automotive repair and maintenance, except car washes</t>
  </si>
  <si>
    <t>811192T</t>
  </si>
  <si>
    <t>811192</t>
  </si>
  <si>
    <t>Car washes</t>
  </si>
  <si>
    <t>8112101T</t>
  </si>
  <si>
    <t>Consumer electronics repair and maintenance</t>
  </si>
  <si>
    <t>8112102T</t>
  </si>
  <si>
    <t>8112103T</t>
  </si>
  <si>
    <t>Communications equipment repair and maintenance</t>
  </si>
  <si>
    <t>8112109T</t>
  </si>
  <si>
    <t>811310T</t>
  </si>
  <si>
    <t>811300</t>
  </si>
  <si>
    <t>Commercial machinery repair and maintenance</t>
  </si>
  <si>
    <t>81140011</t>
  </si>
  <si>
    <t>Home and garden equipment repair and maintenance</t>
  </si>
  <si>
    <t>811400</t>
  </si>
  <si>
    <t>Household goods repair and maintenance</t>
  </si>
  <si>
    <t>811400120</t>
  </si>
  <si>
    <t>Appliance repair and maintenance</t>
  </si>
  <si>
    <t>8114002</t>
  </si>
  <si>
    <t>81140030</t>
  </si>
  <si>
    <t>81140091</t>
  </si>
  <si>
    <t>Watch, clock and jewelry repair</t>
  </si>
  <si>
    <t>81140092</t>
  </si>
  <si>
    <t>Boat repair, recreational</t>
  </si>
  <si>
    <t>81140093</t>
  </si>
  <si>
    <t>Welding repair</t>
  </si>
  <si>
    <t>81140094</t>
  </si>
  <si>
    <t>Alterations and garment repair</t>
  </si>
  <si>
    <t>81140099</t>
  </si>
  <si>
    <t>8121101</t>
  </si>
  <si>
    <t>Barber Shop Services</t>
  </si>
  <si>
    <t>812100</t>
  </si>
  <si>
    <t>Personal care services</t>
  </si>
  <si>
    <t>8121102</t>
  </si>
  <si>
    <t>Women's, misses', and juniors' washable service apparel (aprons, smocks, hoovers, uniforms for maids, nurses and etc)</t>
  </si>
  <si>
    <t>The records are formatted as follows:</t>
  </si>
  <si>
    <t>Other industrial gases, including argon, hydrogen, helium, and carbon monoxide</t>
  </si>
  <si>
    <t>Other gum and wood chemicals, including refined tall oil and its osin, gum naval stores</t>
  </si>
  <si>
    <t>Bulk pesticides and other bulk synthetic organic agricultural chemicals, except preparations</t>
  </si>
  <si>
    <t>Reagent and high purity grades of organic chemicals refined from purchased technical grades</t>
  </si>
  <si>
    <t>Synthetic organic chemicals, for use as flavor and perfume materials, mix and unmix</t>
  </si>
  <si>
    <t>Miscellaneous end-use chemicals and chemical products</t>
  </si>
  <si>
    <t>Miscellaneous cyclic and acyclic chemicals and chemical products</t>
  </si>
  <si>
    <t>Biological veterinary vaccines, bacterins, toxoids, other antigens and other biological products</t>
  </si>
  <si>
    <t>Biological products (except diagnostic) for veterinary, industrial and other uses, nsk</t>
  </si>
  <si>
    <t>Interior and exterior solvent and water type paints and architectural coatings</t>
  </si>
  <si>
    <t>Other transportation finishes, inc. aircraft and railroad</t>
  </si>
  <si>
    <t>Container and closure finishes</t>
  </si>
  <si>
    <t>Automotive, other transportation, and machinery refinish paints and enamels</t>
  </si>
  <si>
    <t>Marine paints, ship and offshore facilities and shelf goods for new construction</t>
  </si>
  <si>
    <t>Wholesale trade margin, petroleum bulk stations and terminals</t>
  </si>
  <si>
    <t>42270042271002</t>
  </si>
  <si>
    <t>42270042271003</t>
  </si>
  <si>
    <t>Wholesale trade nonmargin output, petroleum bulk stations and terminals</t>
  </si>
  <si>
    <t>42270042271004</t>
  </si>
  <si>
    <t>42270042271005</t>
  </si>
  <si>
    <t>42270042271006</t>
  </si>
  <si>
    <t>42270042271008</t>
  </si>
  <si>
    <t>42270042272001</t>
  </si>
  <si>
    <t>Wholesale trade margin, petroleum and petroleum product wholesalers, except bulk</t>
  </si>
  <si>
    <t>42270042272003</t>
  </si>
  <si>
    <t>42280042281001</t>
  </si>
  <si>
    <t>1997 Commodity IO Code</t>
  </si>
  <si>
    <t>1997 Commodity Output               ($ Millions)</t>
  </si>
  <si>
    <t>1997 Item IO Code</t>
  </si>
  <si>
    <t>Ferrous metal pressure tanks and vessels, custom fabricated at factory, for refineries, chemical plants, and paper mills</t>
  </si>
  <si>
    <t>Ferrous metal pressure tanks and vessels, custom fabricated at factory, for other processing industries</t>
  </si>
  <si>
    <t>Casket and casket shell hardware, casters and wheels for dollies, etc.</t>
  </si>
  <si>
    <t>Wire spring units for box spring., mattresses, furniture and other wire springs</t>
  </si>
  <si>
    <t>Ferrous wire cloth and other ferrous woven wire products not made in plants, etc.</t>
  </si>
  <si>
    <t>Small arms ammunition primers and all other ammunition components</t>
  </si>
  <si>
    <t>Farm plows (including plowshares, primary tillage), harrows, rollers, pulverizer, cultivators, weeders and etc</t>
  </si>
  <si>
    <t>Dust collection and other air purification equipment for industrial gas cleaning, nsk</t>
  </si>
  <si>
    <t>Industrial centrifugal fans, excl blowers, turboblowers, and multistage blowers</t>
  </si>
  <si>
    <t>Oil-well and oil-field pumps, except boiler feed (including the value of the driver if shipped as a complete unit)</t>
  </si>
  <si>
    <t>Parts and attachments for pumps, packaged pumps and pumping equipment (except hydraulic fluid power,air and gas compressors)</t>
  </si>
  <si>
    <t>Fabricated textile products, nsk</t>
  </si>
  <si>
    <t>All other miscellaneous textile product mills, nsk., total</t>
  </si>
  <si>
    <t>Hosiery, nec, nsk</t>
  </si>
  <si>
    <t>Retail trade margin, radio, television, and other electronic stores</t>
  </si>
  <si>
    <t>Retail trade margin, computer and software stores</t>
  </si>
  <si>
    <t>Retail trade margin, camera and photographic supply stores</t>
  </si>
  <si>
    <t>Retail trade margin, home centers</t>
  </si>
  <si>
    <t>Retail trade margin, paint and wallpaper stores</t>
  </si>
  <si>
    <t>Retail trade margin, hardware stores</t>
  </si>
  <si>
    <t>Retail trade margin, other building materials dealers</t>
  </si>
  <si>
    <t>Retail trade margin, outdoor power equipment stores</t>
  </si>
  <si>
    <t>Retail trade margin, nursery and garden centers</t>
  </si>
  <si>
    <t>Retail trade margin, supermarkets and other grocery stores</t>
  </si>
  <si>
    <t>Retail trade margin, convenience stores</t>
  </si>
  <si>
    <t>Retail trade margin, meat markets</t>
  </si>
  <si>
    <t>Retail trade margin, fish and seafood markets</t>
  </si>
  <si>
    <t>Retail trade margin, fruit and vegetable markets</t>
  </si>
  <si>
    <t>Retail trade margin, baked goods stores</t>
  </si>
  <si>
    <t>Retail trade margin, confectionery and nut stores</t>
  </si>
  <si>
    <t>Retail trade margin, all other specialty food stores</t>
  </si>
  <si>
    <t>Retail trade margin, beer, wine, and liquor stores</t>
  </si>
  <si>
    <t>Retail trade margin, pharmacies and drug stores</t>
  </si>
  <si>
    <t>Retail trade margin, cosmetic, beauty supplies, and perfume stores</t>
  </si>
  <si>
    <t>Retail trade margin, optical goods stores</t>
  </si>
  <si>
    <t>Retail trade margin, food supplement stores</t>
  </si>
  <si>
    <t>Retail trade margin, all other health and personal care stores</t>
  </si>
  <si>
    <t>Retail trade margin, gasoline stations with convenience stores</t>
  </si>
  <si>
    <t>Retail trade margin, men's clothing stores</t>
  </si>
  <si>
    <t>Retail trade margin, women's clothing stores</t>
  </si>
  <si>
    <t>Retail trade margin, children's and infants' clothing stores</t>
  </si>
  <si>
    <t>Retail trade margin, family clothing stores</t>
  </si>
  <si>
    <t>Retail trade margin, clothing accessories stores</t>
  </si>
  <si>
    <t>Retail trade margin, other clothing stores</t>
  </si>
  <si>
    <t>Retail trade margin, shoe stores</t>
  </si>
  <si>
    <t>Retail trade margin, jewelry stores</t>
  </si>
  <si>
    <t>Retail trade margin, luggage and leather goods stores</t>
  </si>
  <si>
    <t>Retail trade margin, sporting goods stores</t>
  </si>
  <si>
    <t>Retail trade margin, hobby, toy, and game shops</t>
  </si>
  <si>
    <t>Retail trade margin, sewing, needlework, and piece goods stores</t>
  </si>
  <si>
    <t>Retail trade margin, musical instrument and supply stores</t>
  </si>
  <si>
    <t>Retail trade margin, book stores</t>
  </si>
  <si>
    <t>Retail trade margin, news dealers and newsstands</t>
  </si>
  <si>
    <t>Retail trade margin, prerecorded tape, CD, and record stores</t>
  </si>
  <si>
    <t>Retail trade margin, department stores</t>
  </si>
  <si>
    <t>Retail trade margin, warehouse clubs and superstores</t>
  </si>
  <si>
    <t>Retail trade margin, all other general merchandise stores</t>
  </si>
  <si>
    <t>Retail trade margin, florists</t>
  </si>
  <si>
    <t>Retail trade margin, office supplies and stationery stores</t>
  </si>
  <si>
    <t>Retail trade margin, gift, novelty, and souvenir stores</t>
  </si>
  <si>
    <t>Retail trade margin, used merchandise stores</t>
  </si>
  <si>
    <t>Retail trade margin, pet and pet supply stores</t>
  </si>
  <si>
    <t>Retail trade margin, art dealers</t>
  </si>
  <si>
    <t>Retail trade margin, mobile home dealers</t>
  </si>
  <si>
    <t>Retail trade margin, tobacco stores</t>
  </si>
  <si>
    <t>Retail trade margin, all other miscellaneous store retailers</t>
  </si>
  <si>
    <t>Retail trade margin, electronic shopping and mail-order houses</t>
  </si>
  <si>
    <t>Retail trade margin, vending machine operators</t>
  </si>
  <si>
    <t>Penalty mail revenues</t>
  </si>
  <si>
    <t>49111008</t>
  </si>
  <si>
    <t>Frank paid mail revenues</t>
  </si>
  <si>
    <t>49111009</t>
  </si>
  <si>
    <t>Postal money order revenues</t>
  </si>
  <si>
    <t>49111010</t>
  </si>
  <si>
    <t>4th class mail revenues</t>
  </si>
  <si>
    <t>4921118</t>
  </si>
  <si>
    <t>Courier services (except air)</t>
  </si>
  <si>
    <t>492000</t>
  </si>
  <si>
    <t>Couriers and messengers</t>
  </si>
  <si>
    <t>4921119</t>
  </si>
  <si>
    <t>Air courier services</t>
  </si>
  <si>
    <t>49300011</t>
  </si>
  <si>
    <t>General warehousing and storage</t>
  </si>
  <si>
    <t>493000</t>
  </si>
  <si>
    <t>Warehousing and storage</t>
  </si>
  <si>
    <t>49300012</t>
  </si>
  <si>
    <t>Refrigerated warehousing and storage</t>
  </si>
  <si>
    <t>49300013</t>
  </si>
  <si>
    <t>Farm product warehousing and storage</t>
  </si>
  <si>
    <t>49300019</t>
  </si>
  <si>
    <t>Other warehousing and storage, nec</t>
  </si>
  <si>
    <t>49300AT</t>
  </si>
  <si>
    <t>511110015</t>
  </si>
  <si>
    <t>Newspapers (receipts from subscriptions and sales)</t>
  </si>
  <si>
    <t>511110</t>
  </si>
  <si>
    <t>Newpaper publishers</t>
  </si>
  <si>
    <t>511110AO</t>
  </si>
  <si>
    <t>511110IC</t>
  </si>
  <si>
    <t>5111201111Y</t>
  </si>
  <si>
    <t>Farm periodicals (receipts from subscriptions and single copy sales)</t>
  </si>
  <si>
    <t>511120</t>
  </si>
  <si>
    <t>Periodical publishers</t>
  </si>
  <si>
    <t>5111203</t>
  </si>
  <si>
    <t>5111207</t>
  </si>
  <si>
    <t>General and consumer periodical publishing  (receipts from subscriptions)</t>
  </si>
  <si>
    <t>5111209</t>
  </si>
  <si>
    <t>General and consumer periodical publishing  (receipts from single copy sales)</t>
  </si>
  <si>
    <t>511120C1X</t>
  </si>
  <si>
    <t>Other periodicals, nec, except shopping news, catalogs, and directories</t>
  </si>
  <si>
    <t>511120IC</t>
  </si>
  <si>
    <t>511120W</t>
  </si>
  <si>
    <t>Periodical publishers, nsk, total</t>
  </si>
  <si>
    <t>511130156</t>
  </si>
  <si>
    <t>College textbook publishing, hardbound and paperbound</t>
  </si>
  <si>
    <t>511130</t>
  </si>
  <si>
    <t>Book publishers</t>
  </si>
  <si>
    <t>511130178</t>
  </si>
  <si>
    <t>51113019</t>
  </si>
  <si>
    <t>College workbook, textbook-related objective test</t>
  </si>
  <si>
    <t>5111301A</t>
  </si>
  <si>
    <t>Standardized test publishing, both tests and answer sheet, paperbound</t>
  </si>
  <si>
    <t>5111301X</t>
  </si>
  <si>
    <t>5111301Y</t>
  </si>
  <si>
    <t>Textbook publishing, including teachers' editions, hardbound and paperbound, nsk</t>
  </si>
  <si>
    <t>511130312</t>
  </si>
  <si>
    <t>Law book publishing, hardbound and paperbound</t>
  </si>
  <si>
    <t>511130334</t>
  </si>
  <si>
    <t>5111303X</t>
  </si>
  <si>
    <t>5111303Y</t>
  </si>
  <si>
    <t>Technical, scientific, and professional book publishing, hardbound and paperbound</t>
  </si>
  <si>
    <t>5111305</t>
  </si>
  <si>
    <t>Religious book publishing, hardbound and paperbound</t>
  </si>
  <si>
    <t>51113079ACG</t>
  </si>
  <si>
    <t>511130E</t>
  </si>
  <si>
    <t>General reference book publishing, hardbound and paperbound</t>
  </si>
  <si>
    <t>511130IC</t>
  </si>
  <si>
    <t>511130J</t>
  </si>
  <si>
    <t>Pamphlet publishing</t>
  </si>
  <si>
    <t>511130L</t>
  </si>
  <si>
    <t>Audio book publishing (books recorded on audio cassettes or compact discs)</t>
  </si>
  <si>
    <t>511130N1234</t>
  </si>
  <si>
    <t>511130N1621</t>
  </si>
  <si>
    <t>Textbooks (grades K through college), published in electronic format (CD-ROM, disk, etc)</t>
  </si>
  <si>
    <t>511130NX</t>
  </si>
  <si>
    <t>Other books published in electronic format (CD-ROM, diskette, etc.)</t>
  </si>
  <si>
    <t>511130W</t>
  </si>
  <si>
    <t>Book publishers, nsk, total</t>
  </si>
  <si>
    <t>5111405</t>
  </si>
  <si>
    <t>Business service publication publishing</t>
  </si>
  <si>
    <t>5111A0</t>
  </si>
  <si>
    <t>Database, directory, and other publishers</t>
  </si>
  <si>
    <t>5111409121</t>
  </si>
  <si>
    <t>Mailing lists, compiled-maintained for sale or rent</t>
  </si>
  <si>
    <t>5111409191Y</t>
  </si>
  <si>
    <t>Complete passenger vehicles, knockdown or assembled, passenger car chassis, etc.</t>
  </si>
  <si>
    <t>336110</t>
  </si>
  <si>
    <t>Automobile and light truck manufacturing</t>
  </si>
  <si>
    <t>3361102</t>
  </si>
  <si>
    <t>Trucks, truck tractors, and bus chassis (chassis of manufacture), etc.</t>
  </si>
  <si>
    <t>336110IC</t>
  </si>
  <si>
    <t>3361201</t>
  </si>
  <si>
    <t>336120</t>
  </si>
  <si>
    <t>Heavy duty truck manufacturing</t>
  </si>
  <si>
    <t>3361202</t>
  </si>
  <si>
    <t>3361203</t>
  </si>
  <si>
    <t>Buses, including military and firefighting vehicles (chassis of own manufacture)</t>
  </si>
  <si>
    <t>336120AO</t>
  </si>
  <si>
    <t>336120IC</t>
  </si>
  <si>
    <t>336120W</t>
  </si>
  <si>
    <t>Heavy-duty trucks, nsk, total</t>
  </si>
  <si>
    <t>3362111552</t>
  </si>
  <si>
    <t>Passenger car bodies</t>
  </si>
  <si>
    <t>336211</t>
  </si>
  <si>
    <t>Motor vehicle body manufacturing</t>
  </si>
  <si>
    <t>3362111555</t>
  </si>
  <si>
    <t>Kit cars</t>
  </si>
  <si>
    <t>3362111X</t>
  </si>
  <si>
    <t>Truck, bus, and other vehicle bodies</t>
  </si>
  <si>
    <t>336211AO</t>
  </si>
  <si>
    <t>336211CW</t>
  </si>
  <si>
    <t>336211IC</t>
  </si>
  <si>
    <t>336211RW</t>
  </si>
  <si>
    <t>336211W</t>
  </si>
  <si>
    <t>Motor vehicle body, nsk, total</t>
  </si>
  <si>
    <t>3362121</t>
  </si>
  <si>
    <t>Truck trailers and chassis, with axle rating of 10,000 lb or more</t>
  </si>
  <si>
    <t>336212</t>
  </si>
  <si>
    <t>Truck trailer manufacturing</t>
  </si>
  <si>
    <t>3362123</t>
  </si>
  <si>
    <t>Truck trailers and chassis, with axle rating of less than 10,000 lb</t>
  </si>
  <si>
    <t>336212AO</t>
  </si>
  <si>
    <t>336212CW</t>
  </si>
  <si>
    <t>336212IC</t>
  </si>
  <si>
    <t>336212RW</t>
  </si>
  <si>
    <t>336212W</t>
  </si>
  <si>
    <t>Truck trailers, nsk, total</t>
  </si>
  <si>
    <t>3362130101</t>
  </si>
  <si>
    <t>336213</t>
  </si>
  <si>
    <t>Motor home manufacturing</t>
  </si>
  <si>
    <t>3362130104711</t>
  </si>
  <si>
    <t>Chopped van (type C), van camper (type B), and converted vans, etc.</t>
  </si>
  <si>
    <t>3362130Y</t>
  </si>
  <si>
    <t>Motor homes produced on purchased chassis, nsk, total</t>
  </si>
  <si>
    <t>336213AO</t>
  </si>
  <si>
    <t>336213CW</t>
  </si>
  <si>
    <t>336213IC</t>
  </si>
  <si>
    <t>3362141</t>
  </si>
  <si>
    <t>Travel trailers</t>
  </si>
  <si>
    <t>336214</t>
  </si>
  <si>
    <t>Travel trailer and camper manufacturing</t>
  </si>
  <si>
    <t>336214310X</t>
  </si>
  <si>
    <t>3362143Y</t>
  </si>
  <si>
    <t>Automobile and light truck trailers, nsk</t>
  </si>
  <si>
    <t>33621451</t>
  </si>
  <si>
    <t>Men's, boys', and little boys' clothing, n.e.c., nsk., total</t>
  </si>
  <si>
    <t>Women's, misses', juniors', and girls' shirts and blouses, nsk., total</t>
  </si>
  <si>
    <t>Women's, misses', juniors', and girls' suits, skirts, and coats, nsk., total</t>
  </si>
  <si>
    <t>The 1997 item output worksheet is a supplementary table to the 1997 benchmark input-output (I-O) accounts.  The item output worksheet shows the detailed items and their corresponding output values from the 1997 benchmark input-output accounts, that when aggregated equal commodity output.</t>
  </si>
  <si>
    <t>October 12, 2004</t>
  </si>
  <si>
    <t>Network access receipts</t>
  </si>
  <si>
    <t>51330014</t>
  </si>
  <si>
    <t>Telegraph and other wired telecommunications services</t>
  </si>
  <si>
    <t>51330021</t>
  </si>
  <si>
    <t>Other electric industrial furnaces, ovens and kilns (complete units)</t>
  </si>
  <si>
    <t>Other electrical heating equipment for industrial use, (excluding parts, attachments and soldering irons)</t>
  </si>
  <si>
    <t>Parts and attach. for electric industrial tubular heaters and other electrical heating equip, nec, for industrial uses</t>
  </si>
  <si>
    <t>Industrial furnaces and ovens, nsk</t>
  </si>
  <si>
    <t>Nonaerospace type hydraulic fluid power cylinders and actuators, linear and rotary</t>
  </si>
  <si>
    <t>Nonaerospace type pneumatic fluid power cylinders and actuators, linear and rotary</t>
  </si>
  <si>
    <t>Parts for hydraulic and pneumatic fluid power cylinders and actuators, including accumulators, cushions and etc</t>
  </si>
  <si>
    <t>Aerospace type fluid power cylinders and actuators, hydraulic and pneumatic</t>
  </si>
  <si>
    <t>Fluid power cylinder and actuator, manufacturing, nsk</t>
  </si>
  <si>
    <t>Nonaerospace type rotary and other fluid power pumps</t>
  </si>
  <si>
    <t>Aerospace type fluid power pumps and motors</t>
  </si>
  <si>
    <t>Parts for fluid power pumps, motors, and hydrostatic transmissions</t>
  </si>
  <si>
    <t>Fluid power pumps and motors, nsk</t>
  </si>
  <si>
    <t>Parts, attachments, and accessories for scales and balances, except laboratory</t>
  </si>
  <si>
    <t>Scales and balances, except laboratory, nsk</t>
  </si>
  <si>
    <t>Filters for hydraulic and pneumatic fluid power systems, aerospace</t>
  </si>
  <si>
    <t>Industrial robots, attachments and parts</t>
  </si>
  <si>
    <t>Parts for general industrial machinery and equipment, nec</t>
  </si>
  <si>
    <t>Multiuser system storage devices (disk and optical subsystems, disk arrays, encased</t>
  </si>
  <si>
    <t>Pts, components, and subassembly., for telephone switching and switchboard equipment</t>
  </si>
  <si>
    <t>Radio nav and local radio station communication system and equipment</t>
  </si>
  <si>
    <t>Parts and accessories for broadcast, studio and related electric equipment</t>
  </si>
  <si>
    <t>Broadcast, studio, and related electronic equipment</t>
  </si>
  <si>
    <t>Microwave comp. and devcs, excluding antennae, tubes and semicondutors</t>
  </si>
  <si>
    <t>Vehicular and pedestrian traffic control equipment</t>
  </si>
  <si>
    <t>Semiconductors and related devices</t>
  </si>
  <si>
    <t>Pressure (gauge, absolute vacuum) and draft instruments</t>
  </si>
  <si>
    <t>Reproduction of audio discs, records, and compact discs</t>
  </si>
  <si>
    <t>Adhesives and sealants, nsk.</t>
  </si>
  <si>
    <t>Soaps and detergents, commercial, industrial, and institutional, nsk.</t>
  </si>
  <si>
    <t>Household detergents, nsk.</t>
  </si>
  <si>
    <t>Surfactants, finishing agents, and assistants, nsk.</t>
  </si>
  <si>
    <t>Hair preparations (including shampoos), nsk.</t>
  </si>
  <si>
    <t>Toilet preparations, nsk.</t>
  </si>
  <si>
    <t>Photographic film, paper, plate, and chemical mfg., nsk.</t>
  </si>
  <si>
    <t>Other gelatin products and gelatin, except ready-to-eat desserts, nsk.</t>
  </si>
  <si>
    <t>Antifreeze and automotive chemicals, nsk.</t>
  </si>
  <si>
    <t>Chemical preparations, n.e.c., nsk., including essential oils</t>
  </si>
  <si>
    <t>Plastics industrial and mining pipe (including chemical processing, food processing)</t>
  </si>
  <si>
    <t>Plastics pipe and pipe fittings manufacturing, nsk., total</t>
  </si>
  <si>
    <t>Packaging, polystyrene, nsk.</t>
  </si>
  <si>
    <t>Polystyrene foam product manufacturing, nsk., total</t>
  </si>
  <si>
    <t>Packaging, polyurethane, nsk.</t>
  </si>
  <si>
    <t>Furniture and furnishings polyurethane foam, nsk.</t>
  </si>
  <si>
    <t>Miscellaneous polyurethane foam products, n.e.c., nsk.</t>
  </si>
  <si>
    <t>Polyurethane and other foam product manufacturing, nsk., total</t>
  </si>
  <si>
    <t>Building and construction fabricated plastics products, nsk.</t>
  </si>
  <si>
    <t>Reinforced and fiberglass plastics products, n.e.c., nsk.</t>
  </si>
  <si>
    <t>All other plastics product manufacturing, nsk., total</t>
  </si>
  <si>
    <t>Rubber and plastics inner tube type air hose other than pneumatic power transfer</t>
  </si>
  <si>
    <t>Rubber floor mats, matting, and stair treads, in rolls</t>
  </si>
  <si>
    <t>Individual rubber automotive floor mats and matting</t>
  </si>
  <si>
    <t>All other individual rubber floor mats and matting (including stair treads)</t>
  </si>
  <si>
    <t>Rubber druggist and medical sundries, including household gloves, nsk</t>
  </si>
  <si>
    <t>Investment consulting and advice</t>
  </si>
  <si>
    <t>52390091</t>
  </si>
  <si>
    <t>Trust, fiduciary, and custody activities</t>
  </si>
  <si>
    <t>52390099</t>
  </si>
  <si>
    <t>Miscellaneous financial investment activities</t>
  </si>
  <si>
    <t>523A126201</t>
  </si>
  <si>
    <t>Revenue from underwriting securities</t>
  </si>
  <si>
    <t>523A126202</t>
  </si>
  <si>
    <t>Securities commissions</t>
  </si>
  <si>
    <t>523A126204</t>
  </si>
  <si>
    <t>Income from trading over-the-counter</t>
  </si>
  <si>
    <t>523A126205</t>
  </si>
  <si>
    <t>523A126206</t>
  </si>
  <si>
    <t>523A126207</t>
  </si>
  <si>
    <t>Income from trading corporate securities</t>
  </si>
  <si>
    <t>523A126208</t>
  </si>
  <si>
    <t>Income from investment company securities</t>
  </si>
  <si>
    <t>523A126212</t>
  </si>
  <si>
    <t>Trading in "other" securities</t>
  </si>
  <si>
    <t>523A126221</t>
  </si>
  <si>
    <t>Commodity revenues</t>
  </si>
  <si>
    <t>Packaged magnetic tape reels, cassettes and cartridges for computer use</t>
  </si>
  <si>
    <t>Electric lamp (bulbs and tubes) components</t>
  </si>
  <si>
    <t>Commercial and institutional high intensity discharge lighting fixtures</t>
  </si>
  <si>
    <t>Commercial and institutional fluorescent recessed troffers and surface striplights</t>
  </si>
  <si>
    <t>Components and renewal parts for commercial, institutional, and industrial-type lighting fixtures</t>
  </si>
  <si>
    <t>Commercial, industrial, and institutional electric lighting fixtures, nsk, total</t>
  </si>
  <si>
    <t>All other outdoor lighting equipment (such as underwater fountain and pool lighting</t>
  </si>
  <si>
    <t>Components and renewal parts for outdoor lighting equipment sold separately</t>
  </si>
  <si>
    <t>Other fluorescent lighting equipment, complete units,including processing and tech equipment</t>
  </si>
  <si>
    <t>Parts and attachments for small household electric appliances</t>
  </si>
  <si>
    <t>Electric housewares and fans, nsk</t>
  </si>
  <si>
    <t>All other consumer electronic systems and equipment, n.e.c.</t>
  </si>
  <si>
    <t>All other scientific electronic systems and equipment, n.e.c.</t>
  </si>
  <si>
    <t>All other industrial electronic systems and equipment, n.e.c.</t>
  </si>
  <si>
    <t>All other electronic systems and equipment, n.e.c.</t>
  </si>
  <si>
    <t>Aircraft parts and auxiliary equipment, excl hydraulic and pneumatic subassemblies</t>
  </si>
  <si>
    <t>Missile and space vehicle engine or propulsion parts and accessories for other customers</t>
  </si>
  <si>
    <t>Other guided missile and space vehicle parts and auxiliary equipment, nsk</t>
  </si>
  <si>
    <t>New and rebuilt rail locomotives powered from an external source of electricity, etc</t>
  </si>
  <si>
    <t>Self-propelled and nonself-propelled streetcars, subway cars, trolley buses, etc.</t>
  </si>
  <si>
    <t>Brake equipment and other railroad and streetcar parts and accessories</t>
  </si>
  <si>
    <t>Street, subway, trolley, and rapid transit cars, all rebuilt railcars, etc., nsk</t>
  </si>
  <si>
    <t>Self-propelled nonmilitary mobile drilling-production platforms and other, etc.</t>
  </si>
  <si>
    <t>Outboard motorboats, including commercial and military (excluding sailboats and lifeboats)</t>
  </si>
  <si>
    <t>Inboard-outdrive runabouts, fish boats, and other inboard-outdrive boats, etc.</t>
  </si>
  <si>
    <t>Administrative expenses of pension funds</t>
  </si>
  <si>
    <t>53100101</t>
  </si>
  <si>
    <t>Nonfarm residential rents paid - tenant occupied permanent site</t>
  </si>
  <si>
    <t>531000</t>
  </si>
  <si>
    <t>Real estate</t>
  </si>
  <si>
    <t>53100102</t>
  </si>
  <si>
    <t>Residential hotel and guestroom receipts</t>
  </si>
  <si>
    <t>53100201</t>
  </si>
  <si>
    <t>Nonfarm residential rents paid - tenant occupied mobile home</t>
  </si>
  <si>
    <t>53100301</t>
  </si>
  <si>
    <t>Nonresidential rents paid - tenant occupied</t>
  </si>
  <si>
    <t>53100303</t>
  </si>
  <si>
    <t>Rent paid by foreigners</t>
  </si>
  <si>
    <t>53100304</t>
  </si>
  <si>
    <t>Federal government enterprises - rents paid</t>
  </si>
  <si>
    <t>53100305</t>
  </si>
  <si>
    <t>State and local government enterprises - rents paid</t>
  </si>
  <si>
    <t>53100306</t>
  </si>
  <si>
    <t>Federal government purchases - rents paid</t>
  </si>
  <si>
    <t>53100307</t>
  </si>
  <si>
    <t>State and local government purchases - rents paid</t>
  </si>
  <si>
    <t>53100308</t>
  </si>
  <si>
    <t>Miniwarehouses and self-storage units</t>
  </si>
  <si>
    <t>53100401</t>
  </si>
  <si>
    <t>Farm rents paid - tenant occupied</t>
  </si>
  <si>
    <t>531005T</t>
  </si>
  <si>
    <t>Imputed rents paid by nonprofits</t>
  </si>
  <si>
    <t>53102031CF</t>
  </si>
  <si>
    <t>Condominium association fees and co-op assessments</t>
  </si>
  <si>
    <t>53102031DC</t>
  </si>
  <si>
    <t>Dealers commissions</t>
  </si>
  <si>
    <t>53102031OAP</t>
  </si>
  <si>
    <t>Fees for office use, advertising, and publicity</t>
  </si>
  <si>
    <t>53102031PM</t>
  </si>
  <si>
    <t>Property management</t>
  </si>
  <si>
    <t>53102031X</t>
  </si>
  <si>
    <t>Other revenue of real estate agents and managers</t>
  </si>
  <si>
    <t>53109102</t>
  </si>
  <si>
    <t>Industrial molds and mold boxes, nsk.</t>
  </si>
  <si>
    <t>Machine tool (metal cutting types) manufacturing, nsk., total</t>
  </si>
  <si>
    <t>Parts for metal forming machine tools (sold separately) and rebuilt metal forming machine tools, nsk</t>
  </si>
  <si>
    <t>Machine tools, metal forming types, nsk., total</t>
  </si>
  <si>
    <t>Rolling mill machinery, nsk., total</t>
  </si>
  <si>
    <t>Assembly machines, nsk.</t>
  </si>
  <si>
    <t>Other metalworking machinery (except handheld and ultrasonic), nsk.</t>
  </si>
  <si>
    <t>Metalworking machinery, n.e.c., nsk., total</t>
  </si>
  <si>
    <r>
      <t xml:space="preserve">The data in the item output worksheet was prepared by the Industry Benchmark Division (IBD) of the Bureau of Economic Analysis (BEA), part of the United States Department of Commerce.  Methodology, coverage of data, and data definitions are noted in the article "Benchmark Input-Output Accounts of the United States, 1997", published in the December 2002 issue of the </t>
    </r>
    <r>
      <rPr>
        <i/>
        <sz val="12"/>
        <rFont val="Times New Roman"/>
        <family val="1"/>
      </rPr>
      <t>Survey of Current Business</t>
    </r>
    <r>
      <rPr>
        <sz val="12"/>
        <rFont val="Times New Roman"/>
        <family val="1"/>
      </rPr>
      <t>.</t>
    </r>
  </si>
  <si>
    <t>For more information, please contact IBD at 202.606.5584 or BenchmarkIO@bea.gov.</t>
  </si>
  <si>
    <t>1997 Item Output    ($ Millions)</t>
  </si>
  <si>
    <t>Advertising and related services</t>
  </si>
  <si>
    <t>541800101</t>
  </si>
  <si>
    <t>541800102</t>
  </si>
  <si>
    <t>Magazines and supplements advertising</t>
  </si>
  <si>
    <t>541800103</t>
  </si>
  <si>
    <t>541800104</t>
  </si>
  <si>
    <t>Other advertising</t>
  </si>
  <si>
    <t>541800200</t>
  </si>
  <si>
    <t>Public relations services</t>
  </si>
  <si>
    <t>541800300</t>
  </si>
  <si>
    <t>541800400</t>
  </si>
  <si>
    <t>Media Representatives</t>
  </si>
  <si>
    <t>541800500</t>
  </si>
  <si>
    <t>541800601</t>
  </si>
  <si>
    <t>Direct mail advertising services</t>
  </si>
  <si>
    <t>541800602</t>
  </si>
  <si>
    <t>Sales of mailing lists</t>
  </si>
  <si>
    <t>541800700</t>
  </si>
  <si>
    <t>Advertising material distribution services</t>
  </si>
  <si>
    <t>541800901</t>
  </si>
  <si>
    <t>541800902</t>
  </si>
  <si>
    <t>541800903</t>
  </si>
  <si>
    <t>541800904</t>
  </si>
  <si>
    <t>Welcoming services</t>
  </si>
  <si>
    <t>54180AT</t>
  </si>
  <si>
    <t>541910T</t>
  </si>
  <si>
    <t>5419A0</t>
  </si>
  <si>
    <t>All other miscellaneous professional and technical services</t>
  </si>
  <si>
    <t>5419201</t>
  </si>
  <si>
    <t>541920</t>
  </si>
  <si>
    <t>Photographic services</t>
  </si>
  <si>
    <t>5419202</t>
  </si>
  <si>
    <t>5419391</t>
  </si>
  <si>
    <t>Translation and interpretation services</t>
  </si>
  <si>
    <t>5419392</t>
  </si>
  <si>
    <t>All other professional, scientific, and technical services</t>
  </si>
  <si>
    <t>5419401</t>
  </si>
  <si>
    <t>Veterinary Services, including testing laboratories</t>
  </si>
  <si>
    <t>541940</t>
  </si>
  <si>
    <t>Veterinary services</t>
  </si>
  <si>
    <t>551114ES</t>
  </si>
  <si>
    <t>Export services</t>
  </si>
  <si>
    <t>550000</t>
  </si>
  <si>
    <t>Management of companies and enterprises</t>
  </si>
  <si>
    <t>551114T</t>
  </si>
  <si>
    <t>55111X01</t>
  </si>
  <si>
    <t>Imputed service charges of bank holding companies</t>
  </si>
  <si>
    <t>55111X02</t>
  </si>
  <si>
    <t>Imputed service charges of nonbank holding companies</t>
  </si>
  <si>
    <t>561110T</t>
  </si>
  <si>
    <t>Office administrative services</t>
  </si>
  <si>
    <t>561100</t>
  </si>
  <si>
    <t>561210T</t>
  </si>
  <si>
    <t>Facilities support services</t>
  </si>
  <si>
    <t>61140P02</t>
  </si>
  <si>
    <t>Computer training schools</t>
  </si>
  <si>
    <t>61140P03</t>
  </si>
  <si>
    <t>Professional and management development schools</t>
  </si>
  <si>
    <t>61151N01</t>
  </si>
  <si>
    <t>Expenses of cosmetology and barber schools (tax exempt)</t>
  </si>
  <si>
    <t>61151P01</t>
  </si>
  <si>
    <t>Cosmetology and barber schools</t>
  </si>
  <si>
    <t>61151P02</t>
  </si>
  <si>
    <t>61159N09</t>
  </si>
  <si>
    <t>61159N2</t>
  </si>
  <si>
    <t>Expenses of flight training</t>
  </si>
  <si>
    <t>61159N3</t>
  </si>
  <si>
    <t>Expenses of apprenticeship training</t>
  </si>
  <si>
    <t>61159P2</t>
  </si>
  <si>
    <t>Flight training</t>
  </si>
  <si>
    <t>61159P3</t>
  </si>
  <si>
    <t>Apprenticeship training</t>
  </si>
  <si>
    <t>61159P9</t>
  </si>
  <si>
    <t>61160N101</t>
  </si>
  <si>
    <t>Expenses of dance schools or studios (tax exempt)</t>
  </si>
  <si>
    <t>61160N102</t>
  </si>
  <si>
    <t>Expenses of art drama and music schools (tax exempt)</t>
  </si>
  <si>
    <t>61160N20</t>
  </si>
  <si>
    <t>61160N30</t>
  </si>
  <si>
    <t>Expenses of language schools (tax exempt)</t>
  </si>
  <si>
    <t>61160N91</t>
  </si>
  <si>
    <t>61160N92</t>
  </si>
  <si>
    <t>Expenses of automobile driving instruction schools (tax exempt)</t>
  </si>
  <si>
    <t>61160N99</t>
  </si>
  <si>
    <t>Expenses of miscellaneous schools and instruction (tax exempt)</t>
  </si>
  <si>
    <t>61160P101</t>
  </si>
  <si>
    <t>Tuition, fees, and other payments paid to dance schools or studios</t>
  </si>
  <si>
    <t>61160P102</t>
  </si>
  <si>
    <t>Tuition, fees, and other payments paid to art, drama, and music schools</t>
  </si>
  <si>
    <t>61160P20</t>
  </si>
  <si>
    <t>Sports and recreation instruction</t>
  </si>
  <si>
    <t>61160P30</t>
  </si>
  <si>
    <t>Language schools</t>
  </si>
  <si>
    <t>61160P91</t>
  </si>
  <si>
    <t>Exam preparation and tutoring</t>
  </si>
  <si>
    <t>61160P92</t>
  </si>
  <si>
    <t>Automobile driving instruction</t>
  </si>
  <si>
    <t>61160P99</t>
  </si>
  <si>
    <t>61170N1</t>
  </si>
  <si>
    <t>Expenses of educational support services (tax exempt)</t>
  </si>
  <si>
    <t>61170P1</t>
  </si>
  <si>
    <t>Educational support services</t>
  </si>
  <si>
    <t>6211101</t>
  </si>
  <si>
    <t>Offices of physicians (except mental health specialists)</t>
  </si>
  <si>
    <t>621A00</t>
  </si>
  <si>
    <t>Offices of physicians, dentists, and other health practioners</t>
  </si>
  <si>
    <t>6211102</t>
  </si>
  <si>
    <t>Dental professional equipment and supplies, nsk</t>
  </si>
  <si>
    <t>3391143101</t>
  </si>
  <si>
    <t>Dental lab. equip. (furnaces, casting machines, lathes, benches, etc.)</t>
  </si>
  <si>
    <t>33911431X</t>
  </si>
  <si>
    <t>Dental lab. supplies (metals, teeth [excluding dentures], waxes, gypsums, etc.)</t>
  </si>
  <si>
    <t>3391143Y</t>
  </si>
  <si>
    <t>Dental laboratory equipment and supplies, nsk</t>
  </si>
  <si>
    <t>339114AO</t>
  </si>
  <si>
    <t>339114CW</t>
  </si>
  <si>
    <t>339114IC</t>
  </si>
  <si>
    <t>339114RW</t>
  </si>
  <si>
    <t>339114W</t>
  </si>
  <si>
    <t>Dental equipment and supplies manufacturing, nsk, total</t>
  </si>
  <si>
    <t>3391151</t>
  </si>
  <si>
    <t>Ophthalmic fronts and temples</t>
  </si>
  <si>
    <t>339115</t>
  </si>
  <si>
    <t>Ophthalmic goods manufacturing</t>
  </si>
  <si>
    <t>3391153</t>
  </si>
  <si>
    <t>Glass ophthalmic focus lenses</t>
  </si>
  <si>
    <t>3391155</t>
  </si>
  <si>
    <t>Plastics ophthalmic focus lenses</t>
  </si>
  <si>
    <t>3391157</t>
  </si>
  <si>
    <t>Contact lenses</t>
  </si>
  <si>
    <t>339115AO</t>
  </si>
  <si>
    <t>339115B101</t>
  </si>
  <si>
    <t>Ophthalmic goods, industrial goggles, eye protectors, etc.</t>
  </si>
  <si>
    <t>339115B125Y</t>
  </si>
  <si>
    <t>339115B1X</t>
  </si>
  <si>
    <t>Ophthalmic goods, ready-made sun or glare glasses, sungoggles, etc.</t>
  </si>
  <si>
    <t>339115CW</t>
  </si>
  <si>
    <t>339115IC</t>
  </si>
  <si>
    <t>339115W</t>
  </si>
  <si>
    <t>Ophthalmic goods, nsk, total</t>
  </si>
  <si>
    <t>339116AO</t>
  </si>
  <si>
    <t>339116</t>
  </si>
  <si>
    <t>Dental laboratories</t>
  </si>
  <si>
    <t>339116CW</t>
  </si>
  <si>
    <t>339116RW</t>
  </si>
  <si>
    <t>339116T</t>
  </si>
  <si>
    <t>Dental Laboratories</t>
  </si>
  <si>
    <t>339911AO</t>
  </si>
  <si>
    <t>339910</t>
  </si>
  <si>
    <t>Jewelry and silverware manufacturing</t>
  </si>
  <si>
    <t>339911CW</t>
  </si>
  <si>
    <t>339911IC</t>
  </si>
  <si>
    <t>339911T</t>
  </si>
  <si>
    <t>Jewelry, precious metal</t>
  </si>
  <si>
    <t>339912AO</t>
  </si>
  <si>
    <t>339912CW</t>
  </si>
  <si>
    <t>339912IC</t>
  </si>
  <si>
    <t>339912T</t>
  </si>
  <si>
    <t>Silverware and platedware</t>
  </si>
  <si>
    <t>3399131</t>
  </si>
  <si>
    <t>Lapidary work and diamond cutting and polishing</t>
  </si>
  <si>
    <t>3399133</t>
  </si>
  <si>
    <t>Jewelers' findings and materials of precious metal</t>
  </si>
  <si>
    <t>3399135</t>
  </si>
  <si>
    <t>339913AO</t>
  </si>
  <si>
    <t>339913CW</t>
  </si>
  <si>
    <t>339913IC</t>
  </si>
  <si>
    <t>339913W</t>
  </si>
  <si>
    <t>339914AO</t>
  </si>
  <si>
    <t>339914CW</t>
  </si>
  <si>
    <t>339914IC</t>
  </si>
  <si>
    <t>339914T</t>
  </si>
  <si>
    <t>Costume jewelry and costume novelties (except precious metal)</t>
  </si>
  <si>
    <t>3399201</t>
  </si>
  <si>
    <t>Fishing tackle and equipment</t>
  </si>
  <si>
    <t>339920</t>
  </si>
  <si>
    <t>Sporting and athletic goods manufacturing</t>
  </si>
  <si>
    <t>3399203123</t>
  </si>
  <si>
    <t>Golf equipment</t>
  </si>
  <si>
    <t>33992034</t>
  </si>
  <si>
    <t>3399203Y</t>
  </si>
  <si>
    <t>3399205101</t>
  </si>
  <si>
    <t>Home playground equipment</t>
  </si>
  <si>
    <t>3399205106</t>
  </si>
  <si>
    <t>Institutional and commercial playground equipment</t>
  </si>
  <si>
    <t>3399207101</t>
  </si>
  <si>
    <t>Gymnasium and gymnastic apparatus and equipment</t>
  </si>
  <si>
    <t>3399207131</t>
  </si>
  <si>
    <t>Training units and home gyms</t>
  </si>
  <si>
    <t>Dog and cat food</t>
  </si>
  <si>
    <t>Chicken and turkey feed, supplements, concentrates,  premixes and other poultry</t>
  </si>
  <si>
    <t>Whole and degermed cornmeal for human consumption</t>
  </si>
  <si>
    <t>Corn flour, grits, and hominy, except for brewers' use, and other corn mill product</t>
  </si>
  <si>
    <t>Hominy feed and Other corn mill products, not for human consumption</t>
  </si>
  <si>
    <t>Cottonseed cake and meal and other byproducts</t>
  </si>
  <si>
    <t>Chocolate and chocolate-type confectionery products made from purchased chocolate</t>
  </si>
  <si>
    <t>Bulk fluid milk and cream</t>
  </si>
  <si>
    <t>Dry,condensed, and Evaporated Milk Manufacturing, nsk., total</t>
  </si>
  <si>
    <t>Other misc byproducts of meat packing plants, including pulled wool and glue stocks</t>
  </si>
  <si>
    <t>334415IC</t>
  </si>
  <si>
    <t>334415T</t>
  </si>
  <si>
    <t>3399207198</t>
  </si>
  <si>
    <t>Health, physical fitness, and exercise equipment</t>
  </si>
  <si>
    <t>3399207Y</t>
  </si>
  <si>
    <t>33992091016</t>
  </si>
  <si>
    <t>Billiard and pool tables and supplies</t>
  </si>
  <si>
    <t>33992091121</t>
  </si>
  <si>
    <t>Bowling alleys, bowling pinsetters, and other bowling alley playing supplies</t>
  </si>
  <si>
    <t>3399209116</t>
  </si>
  <si>
    <t>Bowling balls</t>
  </si>
  <si>
    <t>339920911AFK</t>
  </si>
  <si>
    <t>339920911TSE</t>
  </si>
  <si>
    <t>Team sports equipment</t>
  </si>
  <si>
    <t>339920912KP</t>
  </si>
  <si>
    <t>Wading and above ground pools</t>
  </si>
  <si>
    <t>339920912U</t>
  </si>
  <si>
    <t>Prescription grinding of lenses (exc. 1-hour labs) and ophthalmic  goods, nsk</t>
  </si>
  <si>
    <t>Other art materials (modeling materials, chalk, watercolors, tempera colors, fingerpaint, etc.), excluding drawing and india pink</t>
  </si>
  <si>
    <t>Household maintenance brushes, including any twisted-in-wire brushes</t>
  </si>
  <si>
    <t>Industrial maintenance brushes, including any twisted-in-wire brushes</t>
  </si>
  <si>
    <t>Fixed fire extinguisher systems (including inert gas, dry and wet chemical and other chemical fire-extinguishing equipment)</t>
  </si>
  <si>
    <t>Candles (including tapers)</t>
  </si>
  <si>
    <t>Umbrellas and parasols (including parts)</t>
  </si>
  <si>
    <t>Other wholesale tax--federal tax on trucks, trailers and bodies</t>
  </si>
  <si>
    <t>All other consumer audio and video equipment, except speakers</t>
  </si>
  <si>
    <t>33431040147</t>
  </si>
  <si>
    <t>Electronic kits for consumer assembly and public address systems</t>
  </si>
  <si>
    <t>33431040X</t>
  </si>
  <si>
    <t>Loudspeakers and microphones</t>
  </si>
  <si>
    <t>334310AO</t>
  </si>
  <si>
    <t>334310CW</t>
  </si>
  <si>
    <t>334310IC</t>
  </si>
  <si>
    <t>334310WY</t>
  </si>
  <si>
    <t>Audio and video equipment, nsk, total</t>
  </si>
  <si>
    <t>33441110</t>
  </si>
  <si>
    <t>Transmittal, industrial, and special-purpose electron tubes, except x-ray</t>
  </si>
  <si>
    <t>334411</t>
  </si>
  <si>
    <t>Electron tube manufacturing</t>
  </si>
  <si>
    <t>33441140</t>
  </si>
  <si>
    <t>Receiving-type electron tubes, including cathode ray (new and rebuilt)</t>
  </si>
  <si>
    <t>33441170</t>
  </si>
  <si>
    <t>Electron tube parts</t>
  </si>
  <si>
    <t>334411AO</t>
  </si>
  <si>
    <t>334411CW</t>
  </si>
  <si>
    <t>334411IC</t>
  </si>
  <si>
    <t>334411W</t>
  </si>
  <si>
    <t>Electron tubes, nsk, total</t>
  </si>
  <si>
    <t>334412AO</t>
  </si>
  <si>
    <t>33441A</t>
  </si>
  <si>
    <t>All other electronic component manufacturing</t>
  </si>
  <si>
    <t>334412CW</t>
  </si>
  <si>
    <t>334412IC</t>
  </si>
  <si>
    <t>334412RD</t>
  </si>
  <si>
    <t>334412T</t>
  </si>
  <si>
    <t>Printed circuit boards</t>
  </si>
  <si>
    <t>334413AO</t>
  </si>
  <si>
    <t>334413</t>
  </si>
  <si>
    <t>Semiconductors and related device manufacturing</t>
  </si>
  <si>
    <t>334413CW</t>
  </si>
  <si>
    <t>334413IC</t>
  </si>
  <si>
    <t>334413RD</t>
  </si>
  <si>
    <t>334413T</t>
  </si>
  <si>
    <t>334414AO</t>
  </si>
  <si>
    <t>334414CW</t>
  </si>
  <si>
    <t>334414IC</t>
  </si>
  <si>
    <t>334414T</t>
  </si>
  <si>
    <t>Capacitors for electronic circuitry</t>
  </si>
  <si>
    <t>334415CW</t>
  </si>
  <si>
    <t>Playing card printing (lithographic)</t>
  </si>
  <si>
    <t>323110B146</t>
  </si>
  <si>
    <t>323110B151</t>
  </si>
  <si>
    <t>Lithographic printing on metal</t>
  </si>
  <si>
    <t>323110B176</t>
  </si>
  <si>
    <t>Art reproduction and picture print printing (lithographic)</t>
  </si>
  <si>
    <t>323110B181</t>
  </si>
  <si>
    <t>Greeting cards, printed for publication by others (lithographic)</t>
  </si>
  <si>
    <t>323110BY</t>
  </si>
  <si>
    <t>Other general job printing (lithographic), nsk</t>
  </si>
  <si>
    <t>323110IC</t>
  </si>
  <si>
    <t>323110W</t>
  </si>
  <si>
    <t>Commercial lithographic printing, nsk, total</t>
  </si>
  <si>
    <t>3231111111</t>
  </si>
  <si>
    <t>3231111116</t>
  </si>
  <si>
    <t>Magazine and comic supplement printing (gravure) for Sunday newspapers</t>
  </si>
  <si>
    <t>32311131</t>
  </si>
  <si>
    <t>Label printing (gravure)</t>
  </si>
  <si>
    <t>32311132</t>
  </si>
  <si>
    <t>Wrapper printing (gravure)</t>
  </si>
  <si>
    <t>3231113Y</t>
  </si>
  <si>
    <t>Label and wrapper printing (gravure), nsk</t>
  </si>
  <si>
    <t>32311191</t>
  </si>
  <si>
    <t>Other general job printing (gravure)</t>
  </si>
  <si>
    <t>3231119Y</t>
  </si>
  <si>
    <t>Other general job printing (gravure), nsk</t>
  </si>
  <si>
    <t>323111AO</t>
  </si>
  <si>
    <t>323111IC</t>
  </si>
  <si>
    <t>323111W</t>
  </si>
  <si>
    <t>Commercial gravure printing, nsk, total</t>
  </si>
  <si>
    <t>3231121678</t>
  </si>
  <si>
    <t>3231121X</t>
  </si>
  <si>
    <t>Label printing (flexograghic)</t>
  </si>
  <si>
    <t>3231121Y</t>
  </si>
  <si>
    <t>Label and wrapper printing (flexographic), nsk</t>
  </si>
  <si>
    <t>3231123111</t>
  </si>
  <si>
    <t>Hardbound edition binding of elementary school, High School and college texts, technical books, etc.</t>
  </si>
  <si>
    <t>All other petroleum and coal products, including packaged fuel, fuel briquettes and petroleum pitches, not made in a refinery</t>
  </si>
  <si>
    <t>Aromatics (benzene, toulene, xylene etc.) not made in refinery, for use as chemical raw material</t>
  </si>
  <si>
    <t>Aromatics (benzene, toulene, xylene etc.) not made in refinery, for other uses</t>
  </si>
  <si>
    <t>Special petroleum naphthas</t>
  </si>
  <si>
    <t>All other inorganic chemicals, nec (including nuclear fuel and titanium compounds)</t>
  </si>
  <si>
    <t>Vitreous china, fine earthenware, and other pottery products, nsk.</t>
  </si>
  <si>
    <t>Other glass fiber, textile-type, made by estab. producing glass (including yarn, strand, staple yarn, sliver, roving, etc)</t>
  </si>
  <si>
    <t>Concrete products, n.e.c., nsk.</t>
  </si>
  <si>
    <t>Gypsum products, nsk.</t>
  </si>
  <si>
    <t>Ferrosilicon, including briquettes, and other silicon alloys</t>
  </si>
  <si>
    <t>Other stamped and pressed metal end products, including vitreous enameled products, nsk</t>
  </si>
  <si>
    <t>Fabricated structural metal manufacturing, nsk, for nonadministrative-records establishment</t>
  </si>
  <si>
    <t>Motor vehicle hardware (lock units, door and window handles, etc.)</t>
  </si>
  <si>
    <t>Hot formed automotive, etc. steel springs for domestic replacement, etc.</t>
  </si>
  <si>
    <t>Other converted unmounted aluminum foil flexible packaging products, including gift wraps</t>
  </si>
  <si>
    <t>Other fabricated metal products, nec, nsk</t>
  </si>
  <si>
    <t>Parts for farm machinery, for sale separately, nsk.</t>
  </si>
  <si>
    <t>Farm machinery and equipment, nsk., total</t>
  </si>
  <si>
    <t>Lawn and garden equipment, nsk., total</t>
  </si>
  <si>
    <t>Parts for power cranes, draglines, and shovels (excavators) (including surface mining equipment) [sold separately]</t>
  </si>
  <si>
    <t>Construction machinery, nsk., total</t>
  </si>
  <si>
    <t>Crushing, pulverizing, and screening machinery (excluding portable combination plants), except parts sold separately</t>
  </si>
  <si>
    <t>Mining machinery, nsk., total</t>
  </si>
  <si>
    <t>Rotary oil and gas field drilling machinery and equipment, nsk.</t>
  </si>
  <si>
    <t>Oil and gas field production machinery and equipment (except pumps), nsk.</t>
  </si>
  <si>
    <t>Oil and gas field machinery, nsk., total</t>
  </si>
  <si>
    <t>Woodworking machinery, including parts, attachments and accessories, nsk.</t>
  </si>
  <si>
    <t>Woodworking machinery nsk.</t>
  </si>
  <si>
    <t>Plastics working machinery and equipment, excluding patterns and molds, nsk.</t>
  </si>
  <si>
    <t>Rubber working machinery and equipment, excluding patterns and molds, nsk.</t>
  </si>
  <si>
    <t>Rubber and plastics industry machinery n.e.c., nsk., total</t>
  </si>
  <si>
    <t>Paper industries machinery, nsk. total</t>
  </si>
  <si>
    <t>Textile machinery manufacturing, nsk., total</t>
  </si>
  <si>
    <t>Printing presses, offset lithographic, nsk.</t>
  </si>
  <si>
    <t>Printing trades machinery, n.e.c., nsk.</t>
  </si>
  <si>
    <t>Printing trades machinery, nsk., total</t>
  </si>
  <si>
    <t>Food products machinery, nsk., total</t>
  </si>
  <si>
    <t>Semiconductor manufacturing machinery, nsk.</t>
  </si>
  <si>
    <t>Chemical manufacturing machinery, equipment, and parts, nsk.</t>
  </si>
  <si>
    <t>Foundry machinery and equipment, excluding patterns and molds, nsk.</t>
  </si>
  <si>
    <t>Printed circuit board manufacturing machinery, except testing, nsk.</t>
  </si>
  <si>
    <t>Special industry machinery and equipment, n.e.c., nsk.</t>
  </si>
  <si>
    <t>All other industrial machinery manufacturing , n.e.c., nsk., total</t>
  </si>
  <si>
    <t>Parts and attachments for standard typewriters, dictating, transcribing, and recording machines, etc</t>
  </si>
  <si>
    <t>Microfilming, blueprinting, and white printing equipment</t>
  </si>
  <si>
    <t>Parts and attachments for commercial and industrial portable vacuum cleaners</t>
  </si>
  <si>
    <t>Electrical and electronic fabricated plastics products for office, computing and accounting machines, (except foam and reinforce plastic)</t>
  </si>
  <si>
    <t>Other electrical and electronic fabricated plastics products, including wiring devices and  parts (except foam and reinforce plastic)</t>
  </si>
  <si>
    <t>Plastics laboratory ware (including petri dishes, flasks, funnels, etc) [except foam and wire-coated]</t>
  </si>
  <si>
    <t>Steel wire (galvanized and other coated wire) made in steel mills not producing wire rods or hot rolled bars, in plants draw wire</t>
  </si>
  <si>
    <t>Primary aluminum ingot, produced in primary aluminum reduction plants, including pigs,sows and molten metal [excluding billet]</t>
  </si>
  <si>
    <t>Apparatus wire and cord and flexible cord sets (except wiring harnesses), etc.</t>
  </si>
  <si>
    <t>Nonferrous metal (except copper and alum.) rolling, drawing and extruding, nsk, total</t>
  </si>
  <si>
    <t>Other stamped and pressed vitreous (porcelain) enameled products (fridge,laundry equipment, commercial and hospital utensils[non-kitchen])</t>
  </si>
  <si>
    <t>Powder metallurgy parts, excluding bearings, gears and machine cutting tools</t>
  </si>
  <si>
    <t>Kitchen tools (including nonelectric can openers, peelers, slicers, dicers, etc)</t>
  </si>
  <si>
    <t>Precision measuring tools (inspection, quality control, tool room and machinist)</t>
  </si>
  <si>
    <t>Other stamped and spun stainless steel cooking and kitchen utensils, including commerical,hospital and outdoor cooking equipment)</t>
  </si>
  <si>
    <t>Dolls, toys, and games, nsk., total</t>
  </si>
  <si>
    <t>Lead pencil and art good manufacturing, nsk.</t>
  </si>
  <si>
    <t>Lead pencils and art goods, nsk.</t>
  </si>
  <si>
    <t>Inked ribbons, nsk.</t>
  </si>
  <si>
    <t>Carbon paper and inked ribbons, nsk., total</t>
  </si>
  <si>
    <t>Signs, nsk.</t>
  </si>
  <si>
    <t>Organs, nsk.</t>
  </si>
  <si>
    <t>Piano and organ parts, nsk.</t>
  </si>
  <si>
    <t>Other musical instruments and parts, nsk.</t>
  </si>
  <si>
    <t>Musical instruments, nsk., total</t>
  </si>
  <si>
    <t>Zippers and slide fasteners, nsk.</t>
  </si>
  <si>
    <t>Needles, pins, fasteners (except slide), and similar notions, nsk.</t>
  </si>
  <si>
    <t>Fasteners, buttons, needles, pins, nsk., total</t>
  </si>
  <si>
    <t>Brooms, mops, and dusters, nsk.</t>
  </si>
  <si>
    <t>Paint and varnish brushes, rollers, and pads, nsk.</t>
  </si>
  <si>
    <t>Other brushes, nsk.</t>
  </si>
  <si>
    <t>Brooms, brushes, and mops, nsk., total</t>
  </si>
  <si>
    <t>Chemical fire-extinguishing equipment and parts, nsk.</t>
  </si>
  <si>
    <t>Coin-operated amusement machines, nsk.</t>
  </si>
  <si>
    <t>Feathers, plumes, and artificial flowers, nsk.</t>
  </si>
  <si>
    <t>Mirror and picture frames, nsk.</t>
  </si>
  <si>
    <t>Potpourri (dried and chemically preserved flowers, foliage, fruits, and vines)</t>
  </si>
  <si>
    <t>Miscellaneous fabricated products, n.e.c., nsk.</t>
  </si>
  <si>
    <t>Miscellaneous products, nsk.</t>
  </si>
  <si>
    <t>Fees from factoring and forfeiting receivables of commercial banks</t>
  </si>
  <si>
    <t>Operating expenses of regulated investment companies (mutual funds)</t>
  </si>
  <si>
    <t>Advertising specialties goods distributors</t>
  </si>
  <si>
    <t>Business and secretarial schools</t>
  </si>
  <si>
    <t>Food and nonalcoholic beverage sales by performing arts companies (taxable)</t>
  </si>
  <si>
    <t>Pari-mutuel betting (horse racetracks)</t>
  </si>
  <si>
    <t>Pari-mutuel betting (dog racetracks)</t>
  </si>
  <si>
    <t>Alcoholic beverage receipts for racing</t>
  </si>
  <si>
    <t>Fitness and recreational sports centers (taxable), excluding recreational equipment rental</t>
  </si>
  <si>
    <t>All other traveler accommodation</t>
  </si>
  <si>
    <t>Caterers--alcoholic beverages</t>
  </si>
  <si>
    <t>Residential furniture rental</t>
  </si>
  <si>
    <t>5322993</t>
  </si>
  <si>
    <t>Party supply rental</t>
  </si>
  <si>
    <t>5322994</t>
  </si>
  <si>
    <t>Other consumer goods rental and leasing (except automotive)</t>
  </si>
  <si>
    <t>532310T</t>
  </si>
  <si>
    <t>Rental and leasing by General rental centers</t>
  </si>
  <si>
    <t>5324111</t>
  </si>
  <si>
    <t>Aircraft rental and leasing, without pilots (noncharter)</t>
  </si>
  <si>
    <t>532400</t>
  </si>
  <si>
    <t>Machinery and equipment rental and leasing</t>
  </si>
  <si>
    <t>5324112</t>
  </si>
  <si>
    <t>Railroad car rental and leasing</t>
  </si>
  <si>
    <t>5324113</t>
  </si>
  <si>
    <t>Commercial ships and barges rental and leasing, without crew</t>
  </si>
  <si>
    <t>532412A</t>
  </si>
  <si>
    <t>Construction equipment rental with operator</t>
  </si>
  <si>
    <t>532412T</t>
  </si>
  <si>
    <t>5324201</t>
  </si>
  <si>
    <t>Computers and computer peripheral equipment rental and leasing</t>
  </si>
  <si>
    <t>5324202</t>
  </si>
  <si>
    <t>5324901</t>
  </si>
  <si>
    <t>Medical equipment rental and leasing</t>
  </si>
  <si>
    <t>5324902</t>
  </si>
  <si>
    <t>Furniture rental and leasing, except residential</t>
  </si>
  <si>
    <t>5324903</t>
  </si>
  <si>
    <t>5324904</t>
  </si>
  <si>
    <t>5330001</t>
  </si>
  <si>
    <t>Royalty income</t>
  </si>
  <si>
    <t>533000</t>
  </si>
  <si>
    <t>Lessors of nonfinancial intangible assets</t>
  </si>
  <si>
    <t>54110AT</t>
  </si>
  <si>
    <t>541100</t>
  </si>
  <si>
    <t>Legal services</t>
  </si>
  <si>
    <t>54111N2</t>
  </si>
  <si>
    <t>54111P1</t>
  </si>
  <si>
    <t>Services of lawyers offices</t>
  </si>
  <si>
    <t>5411291</t>
  </si>
  <si>
    <t>5411292</t>
  </si>
  <si>
    <t>Nuclear valves, N-Stamp only, except parts</t>
  </si>
  <si>
    <t>Nonaerospace type fittings, couplings for and assemblies</t>
  </si>
  <si>
    <t>Enameled iron and metal sanitary ware</t>
  </si>
  <si>
    <t>Semi-rigid aluminum foil containers</t>
  </si>
  <si>
    <t>Farm type (power take off hp) wheel tractors (2- and 4-wheel drive) (sold with or without attachments)</t>
  </si>
  <si>
    <t>Construction machinery for mounting on tractors and other prime movers (excluding parts, winches and snow-clearing attachments)</t>
  </si>
  <si>
    <t>Power cranes, excavators, loaders, dozers, construction tractors, off-highway trucks and trailers, mixers, pavers, graders, nsk</t>
  </si>
  <si>
    <t>561200</t>
  </si>
  <si>
    <t>56130AT</t>
  </si>
  <si>
    <t>561300</t>
  </si>
  <si>
    <t>Employment services</t>
  </si>
  <si>
    <t>5613102</t>
  </si>
  <si>
    <t>Employment agencies</t>
  </si>
  <si>
    <t>5613103</t>
  </si>
  <si>
    <t>Casting bureaus</t>
  </si>
  <si>
    <t>5613104</t>
  </si>
  <si>
    <t>Casting agencies</t>
  </si>
  <si>
    <t>5613231</t>
  </si>
  <si>
    <t>Temporary help services</t>
  </si>
  <si>
    <t>5613232</t>
  </si>
  <si>
    <t>Employee leasing service</t>
  </si>
  <si>
    <t>561410T</t>
  </si>
  <si>
    <t>561400</t>
  </si>
  <si>
    <t>Men's and boys' work clothing (except shirts and jeans) and washable service apparel</t>
  </si>
  <si>
    <t>Men's and boys' heavy nontailored outerwear coats, jackets, and vests except ski wear</t>
  </si>
  <si>
    <t>Men's and boys' other outerwear</t>
  </si>
  <si>
    <t>Men's and boys' all other plastics or rubberized waterproof outergarments</t>
  </si>
  <si>
    <t>Women's, misses', juniors', and girls' underwear and nightwear, (including bras, girdles and allied garments)</t>
  </si>
  <si>
    <t>Women's and girls' knit shirts and blouses made from purchased fabrics</t>
  </si>
  <si>
    <t>Women's and girls' woven shirts and blouses</t>
  </si>
  <si>
    <t>Women's and girls' suits, pantsuits, and uniform jackets, except ski and snow suits</t>
  </si>
  <si>
    <t>Women's and girls' skirts, tailored jackets, and vests</t>
  </si>
  <si>
    <t>Nonprofits--all other amusement and rec</t>
  </si>
  <si>
    <t>7211101</t>
  </si>
  <si>
    <t>Guestroom or unit rentals at hotels and motels</t>
  </si>
  <si>
    <t>7211A0</t>
  </si>
  <si>
    <t>Hotels and motels, including casino hotels</t>
  </si>
  <si>
    <t>7211102</t>
  </si>
  <si>
    <t>Telephone service charges of hotels and motels</t>
  </si>
  <si>
    <t>7211103</t>
  </si>
  <si>
    <t>7211106</t>
  </si>
  <si>
    <t>7211201</t>
  </si>
  <si>
    <t>Guestroom or unit rentals of casino hotels</t>
  </si>
  <si>
    <t>7211202</t>
  </si>
  <si>
    <t>Telephone service charges of casino hotels</t>
  </si>
  <si>
    <t>7211203</t>
  </si>
  <si>
    <t>7211206</t>
  </si>
  <si>
    <t>All other receipts from customers (casino hotels)</t>
  </si>
  <si>
    <t>7211901</t>
  </si>
  <si>
    <t>Bed and breakfast inns</t>
  </si>
  <si>
    <t>721A00</t>
  </si>
  <si>
    <t>Other accommodations</t>
  </si>
  <si>
    <t>7211909</t>
  </si>
  <si>
    <t>7212111</t>
  </si>
  <si>
    <t>7212141</t>
  </si>
  <si>
    <t>Recreational and vacation camps</t>
  </si>
  <si>
    <t>7213100</t>
  </si>
  <si>
    <t>Rooming and boarding houses</t>
  </si>
  <si>
    <t>7213101</t>
  </si>
  <si>
    <t>College housing</t>
  </si>
  <si>
    <t>7213102</t>
  </si>
  <si>
    <t>7213103</t>
  </si>
  <si>
    <t>Employee lodging</t>
  </si>
  <si>
    <t>7220001</t>
  </si>
  <si>
    <t>722000</t>
  </si>
  <si>
    <t>Food services and drinking places</t>
  </si>
  <si>
    <t>72200011</t>
  </si>
  <si>
    <t>Alcoholic beverage charges at full service restaurants</t>
  </si>
  <si>
    <t>72200012</t>
  </si>
  <si>
    <t>Tips on alcoholic beverages at full service restaurants</t>
  </si>
  <si>
    <t>7220002</t>
  </si>
  <si>
    <t>7220003</t>
  </si>
  <si>
    <t>Receipts of food contractors for meals and nonalcoholic beverages</t>
  </si>
  <si>
    <t>Entertainment services provided by circuses excluding contract fees</t>
  </si>
  <si>
    <t>71110P921</t>
  </si>
  <si>
    <t>Contract fees from providing entertainment (taxable) services by other performing arts companies (except circuses)</t>
  </si>
  <si>
    <t>71110P922</t>
  </si>
  <si>
    <t>Contract fees from providing entertainment (taxable) of circuses</t>
  </si>
  <si>
    <t>71121110</t>
  </si>
  <si>
    <t>Sales of alcoholic beverages by sports teams</t>
  </si>
  <si>
    <t>711200</t>
  </si>
  <si>
    <t>Spectator sports</t>
  </si>
  <si>
    <t>71121111</t>
  </si>
  <si>
    <t>Radio and television income of sports teams</t>
  </si>
  <si>
    <t>7112112</t>
  </si>
  <si>
    <t>7112113</t>
  </si>
  <si>
    <t>7112115530</t>
  </si>
  <si>
    <t>Club's share of admissions for away games</t>
  </si>
  <si>
    <t>7112115670</t>
  </si>
  <si>
    <t>This establishment's share of concession receipts</t>
  </si>
  <si>
    <t>7112117</t>
  </si>
  <si>
    <t>Other pro and semi-pro sports clubs admission receipts for home games</t>
  </si>
  <si>
    <t>7112118940</t>
  </si>
  <si>
    <t>Sports teams and clubs, all other receipts</t>
  </si>
  <si>
    <t>7112119</t>
  </si>
  <si>
    <t>Sales of food and nonalcoholic beverages by sports teams and clubs</t>
  </si>
  <si>
    <t>71121210</t>
  </si>
  <si>
    <t>Radio and television income of racetracks</t>
  </si>
  <si>
    <t>7112122</t>
  </si>
  <si>
    <t>Admission receipts for auto racetracks</t>
  </si>
  <si>
    <t>7112123</t>
  </si>
  <si>
    <t>Admission receipts for horse racetracks</t>
  </si>
  <si>
    <t>7112124</t>
  </si>
  <si>
    <t>Admission receipts for dog racetracks</t>
  </si>
  <si>
    <t>7112125</t>
  </si>
  <si>
    <t>7112125670</t>
  </si>
  <si>
    <t>7112126</t>
  </si>
  <si>
    <t>7112128</t>
  </si>
  <si>
    <t>Sales of food and nonalcoholic beverages at racetracks</t>
  </si>
  <si>
    <t>7112128940</t>
  </si>
  <si>
    <t>Racetracks, all other receipts</t>
  </si>
  <si>
    <t>7112129</t>
  </si>
  <si>
    <t>Sales of alcoholic beverages at racetracks</t>
  </si>
  <si>
    <t>7112191</t>
  </si>
  <si>
    <t>7112192</t>
  </si>
  <si>
    <t>7112193</t>
  </si>
  <si>
    <t>Other spectator sports - radio and television income</t>
  </si>
  <si>
    <t>7112195670</t>
  </si>
  <si>
    <t>Establishments share of receipts from concessions--other spectator sports</t>
  </si>
  <si>
    <t>7112198501</t>
  </si>
  <si>
    <t>Food and nonalcoholic beverage receipts for racing</t>
  </si>
  <si>
    <t>7112198502</t>
  </si>
  <si>
    <t>71121999</t>
  </si>
  <si>
    <t>College sports</t>
  </si>
  <si>
    <t>71130N0</t>
  </si>
  <si>
    <t>Expenses of theatrical services (tax-exempt)</t>
  </si>
  <si>
    <t>711A00</t>
  </si>
  <si>
    <t>Promoters of performing arts and sports and agents for public figures</t>
  </si>
  <si>
    <t>71130N8501</t>
  </si>
  <si>
    <t>71130N8502</t>
  </si>
  <si>
    <t>71130P11</t>
  </si>
  <si>
    <t>Promoters of performing arts, sports, and similar events</t>
  </si>
  <si>
    <t>71130P12</t>
  </si>
  <si>
    <t>Contract fees of promoters of performing arts, sports, and similar events</t>
  </si>
  <si>
    <t>71130P30</t>
  </si>
  <si>
    <t>Stadium and arena owners - rental of facilities</t>
  </si>
  <si>
    <t>71130P5670</t>
  </si>
  <si>
    <t>Women's and girls' slacks (including jeans and jean-cut casual slacks)</t>
  </si>
  <si>
    <t>Women's and girls' all other plastic or rubberized waterproof outergarments</t>
  </si>
  <si>
    <t xml:space="preserve">Fur goods, capes, jackets, neck pieces, fur linings and other fur garments, </t>
  </si>
  <si>
    <t>Academic caps and gowns, and costumes (including theatrical)</t>
  </si>
  <si>
    <t>Apparel findings and trimm., exc. men's and junior boys' coat, suit, and trouser</t>
  </si>
  <si>
    <t>Rubber and plastics footwear</t>
  </si>
  <si>
    <t>Particleboard, flooring, including underlayment and manufactured (mobile) home decking</t>
  </si>
  <si>
    <t>Wirebound wood boxes and Wood slack and tight cooperage (hogsheads, barrels, etc)</t>
  </si>
  <si>
    <t>Wood handtool and striking tool handles</t>
  </si>
  <si>
    <t>Wood broom, mop, paintbrush handles and other wood handles</t>
  </si>
  <si>
    <t>Wood stepladders and rung ladders</t>
  </si>
  <si>
    <t>Laminated and coated paper for packaging</t>
  </si>
  <si>
    <t>SEC filing and prospectus printing and annual report and other corporate finance printing</t>
  </si>
  <si>
    <t>Ticket, coupon, and food and bvg. check printing, etc., and all other general printing</t>
  </si>
  <si>
    <t>Magazine and periodical printing (gravure), excluding magazine and comic supplement for Sunday newspapers</t>
  </si>
  <si>
    <t>Printed rolls and sheets and other printed rolls and sheets for packaging purposes</t>
  </si>
  <si>
    <t>Scientific and technical recording chart and chart paper printing (letterpress), etc</t>
  </si>
  <si>
    <t>Business card and all other gen comm letterpress printing, including custom stationery</t>
  </si>
  <si>
    <t>Ticket, coupon, food and bvg. check printing (letterpress), including transportation</t>
  </si>
  <si>
    <t>Hardbound edition binding of general consumer and trade books and all other books</t>
  </si>
  <si>
    <t>Flexographic plates (natural and synthetic rubber and photopolymer) and other</t>
  </si>
  <si>
    <t>Aviation gasoline (except jet fuel), inc. finished base stocks and blending agents</t>
  </si>
  <si>
    <t>Motor gasoline, including finished base stocks and blending agents</t>
  </si>
  <si>
    <t>Gasoline, including finished base stocks and blending agents</t>
  </si>
  <si>
    <t>Prepared asphalt and tar roofing and siding products, including saturated felts and boards for nonbuilding use</t>
  </si>
  <si>
    <t>All other petroleum and coal products mfg., nsk</t>
  </si>
  <si>
    <t>Electromedical and electrotherapeutic apparatus, nsk, total</t>
  </si>
  <si>
    <t>33451110</t>
  </si>
  <si>
    <t>334511</t>
  </si>
  <si>
    <t>Search, detection, and navigation instruments</t>
  </si>
  <si>
    <t>33451130</t>
  </si>
  <si>
    <t>334511AO</t>
  </si>
  <si>
    <t>334511CW</t>
  </si>
  <si>
    <t>334511IC</t>
  </si>
  <si>
    <t>334511RD</t>
  </si>
  <si>
    <t>Research and Development</t>
  </si>
  <si>
    <t>334511W</t>
  </si>
  <si>
    <t>334512AO</t>
  </si>
  <si>
    <t>334512</t>
  </si>
  <si>
    <t>Automatic environmental control manufacturing</t>
  </si>
  <si>
    <t>334512IC</t>
  </si>
  <si>
    <t>334512T</t>
  </si>
  <si>
    <t>334513012X</t>
  </si>
  <si>
    <t>334513</t>
  </si>
  <si>
    <t>Industrial process variable instruments</t>
  </si>
  <si>
    <t>3345130219X</t>
  </si>
  <si>
    <t>Continuous process instruments for on-steam gas and liquid analysis</t>
  </si>
  <si>
    <t>3345130256X</t>
  </si>
  <si>
    <t>3345130267X</t>
  </si>
  <si>
    <t>Flow and liquid level instruments</t>
  </si>
  <si>
    <t>33451302X</t>
  </si>
  <si>
    <t>Temperature Instruments</t>
  </si>
  <si>
    <t>33451303</t>
  </si>
  <si>
    <t>Parts, supplies, accessories, for other industrial process instruments</t>
  </si>
  <si>
    <t>334513AO</t>
  </si>
  <si>
    <t>334513CW</t>
  </si>
  <si>
    <t>334513IC</t>
  </si>
  <si>
    <t>334513RW</t>
  </si>
  <si>
    <t>3345141019</t>
  </si>
  <si>
    <t>Parts, components, and accessories for gas and liquid meters (sold separately)</t>
  </si>
  <si>
    <t>334514</t>
  </si>
  <si>
    <t>Totalizing fluid meters and counting devices</t>
  </si>
  <si>
    <t>33451410X</t>
  </si>
  <si>
    <t>Integrating and totalizing meters for gas and liquids</t>
  </si>
  <si>
    <t>3345143009</t>
  </si>
  <si>
    <t>Components and parts for counting devices except parking meters (sold separately)</t>
  </si>
  <si>
    <t>33451430X</t>
  </si>
  <si>
    <t>33451450</t>
  </si>
  <si>
    <t>Motor Vehicle Instruments</t>
  </si>
  <si>
    <t>334514AO</t>
  </si>
  <si>
    <t>334514IC</t>
  </si>
  <si>
    <t>334514RW</t>
  </si>
  <si>
    <t>334514W</t>
  </si>
  <si>
    <t>Totalizing fluid meter and counting device manufacturing, nsk</t>
  </si>
  <si>
    <t>334515AO</t>
  </si>
  <si>
    <t>334515</t>
  </si>
  <si>
    <t>Electricity and signal testing instruments</t>
  </si>
  <si>
    <t>334515CW</t>
  </si>
  <si>
    <t>334515IC</t>
  </si>
  <si>
    <t>334515RD</t>
  </si>
  <si>
    <t>334515RW</t>
  </si>
  <si>
    <t>334515T</t>
  </si>
  <si>
    <t>Instruments to measure electricity</t>
  </si>
  <si>
    <t>3345160067</t>
  </si>
  <si>
    <t>Parts and accessories for analytical and scientific equipment</t>
  </si>
  <si>
    <t>334516</t>
  </si>
  <si>
    <t>Analytical laboratory instrument manufacturing</t>
  </si>
  <si>
    <t>3345160X</t>
  </si>
  <si>
    <t>334516AO</t>
  </si>
  <si>
    <t>334516CW</t>
  </si>
  <si>
    <t>334516IC</t>
  </si>
  <si>
    <t>334516RW</t>
  </si>
  <si>
    <t>Wholesale trade margin, beer and ale</t>
  </si>
  <si>
    <t>42280042281003</t>
  </si>
  <si>
    <t>Wholesale trade nonmargin output, beer and ale</t>
  </si>
  <si>
    <t>42280042282001</t>
  </si>
  <si>
    <t>Wholesale trade margin, wine and distilled alcoholic beverages</t>
  </si>
  <si>
    <t>42280042282002</t>
  </si>
  <si>
    <t>42280042282003</t>
  </si>
  <si>
    <t>Wholesale trade nonmargin output, wine and distilled alcoholic beverages</t>
  </si>
  <si>
    <t>42280042282004</t>
  </si>
  <si>
    <t>Business support services</t>
  </si>
  <si>
    <t>5614201</t>
  </si>
  <si>
    <t>Telephone answering services</t>
  </si>
  <si>
    <t>5614202</t>
  </si>
  <si>
    <t>561431T</t>
  </si>
  <si>
    <t>Private mail centers</t>
  </si>
  <si>
    <t>5614391</t>
  </si>
  <si>
    <t>Photocopying and duplicating services</t>
  </si>
  <si>
    <t>561440T</t>
  </si>
  <si>
    <t>561450T</t>
  </si>
  <si>
    <t>561491T</t>
  </si>
  <si>
    <t>561492T</t>
  </si>
  <si>
    <t>561499T</t>
  </si>
  <si>
    <t>All other business support services</t>
  </si>
  <si>
    <t>5615001</t>
  </si>
  <si>
    <t>Travel agencies</t>
  </si>
  <si>
    <t>561500</t>
  </si>
  <si>
    <t>Travel arrangement and reservation services</t>
  </si>
  <si>
    <t>5615002</t>
  </si>
  <si>
    <t>Tour Operators</t>
  </si>
  <si>
    <t>5615003</t>
  </si>
  <si>
    <t>Convention and visitors bureaus</t>
  </si>
  <si>
    <t>5615009</t>
  </si>
  <si>
    <t>All other travel arrangement and reservation services</t>
  </si>
  <si>
    <t>561611T</t>
  </si>
  <si>
    <t>561600</t>
  </si>
  <si>
    <t>Investigation and security services</t>
  </si>
  <si>
    <t>561612T</t>
  </si>
  <si>
    <t>Security guard and patrol services</t>
  </si>
  <si>
    <t>561613T</t>
  </si>
  <si>
    <t>56161AT</t>
  </si>
  <si>
    <t>5616201</t>
  </si>
  <si>
    <t>5616202</t>
  </si>
  <si>
    <t>Locksmiths</t>
  </si>
  <si>
    <t>56170AT</t>
  </si>
  <si>
    <t>561700</t>
  </si>
  <si>
    <t>Services to buildings and dwellings</t>
  </si>
  <si>
    <t>561730T</t>
  </si>
  <si>
    <t>Landscaping services</t>
  </si>
  <si>
    <t>56174041</t>
  </si>
  <si>
    <t>5617991</t>
  </si>
  <si>
    <t>5617992</t>
  </si>
  <si>
    <t>Non-residential building cleaning services</t>
  </si>
  <si>
    <t>5617993</t>
  </si>
  <si>
    <t>5617995</t>
  </si>
  <si>
    <t>All other services to building and dwellings</t>
  </si>
  <si>
    <t>5617997</t>
  </si>
  <si>
    <t>5617998</t>
  </si>
  <si>
    <t>561910T</t>
  </si>
  <si>
    <t>Packaging and labeling services</t>
  </si>
  <si>
    <t>561900</t>
  </si>
  <si>
    <t>Other support services</t>
  </si>
  <si>
    <t>561920T</t>
  </si>
  <si>
    <t>5619901</t>
  </si>
  <si>
    <t>All other support services</t>
  </si>
  <si>
    <t>5619902</t>
  </si>
  <si>
    <t>Water softening and conditioning services</t>
  </si>
  <si>
    <t>5619903</t>
  </si>
  <si>
    <t>Trading stamp services</t>
  </si>
  <si>
    <t>5619904</t>
  </si>
  <si>
    <t>Economic or industrial planning or development org</t>
  </si>
  <si>
    <t>56211019</t>
  </si>
  <si>
    <t>Nonhazardous waste collection</t>
  </si>
  <si>
    <t>562000</t>
  </si>
  <si>
    <t>Waste management and remediation services</t>
  </si>
  <si>
    <t>5621102</t>
  </si>
  <si>
    <t>Hazardous waste collection</t>
  </si>
  <si>
    <t>5622101</t>
  </si>
  <si>
    <t>Hazardous waste treatment and disposal</t>
  </si>
  <si>
    <t>562210239</t>
  </si>
  <si>
    <t>Nonhazardous waste treatment and disposal</t>
  </si>
  <si>
    <t>562910T</t>
  </si>
  <si>
    <t>Remediation Services</t>
  </si>
  <si>
    <t>5629911</t>
  </si>
  <si>
    <t>5629912</t>
  </si>
  <si>
    <t>Cesspool cleaning, sewer cleaning and rodding</t>
  </si>
  <si>
    <t>562998T</t>
  </si>
  <si>
    <t>All other miscellaneous waste management services</t>
  </si>
  <si>
    <t>61111N1</t>
  </si>
  <si>
    <t>Elementary and secondary education services (tax exempt)</t>
  </si>
  <si>
    <t>611100</t>
  </si>
  <si>
    <t>Elementary and secondary schools</t>
  </si>
  <si>
    <t>61123N01</t>
  </si>
  <si>
    <t>Higher education services  (tax exempt)</t>
  </si>
  <si>
    <t>611A00</t>
  </si>
  <si>
    <t>Colleges, universities, and junior colleges</t>
  </si>
  <si>
    <t>Bananas and plantains - receipts</t>
  </si>
  <si>
    <t>New additions and alterations construction</t>
  </si>
  <si>
    <t>New hotels and motels construction</t>
  </si>
  <si>
    <t>New garages and service stations construction</t>
  </si>
  <si>
    <t>New amusement and recreation facilities construction</t>
  </si>
  <si>
    <t>New libraries, museums and cultural facilities construction</t>
  </si>
  <si>
    <t>New dams and reservoir construction</t>
  </si>
  <si>
    <t>Other new conservation and development construction</t>
  </si>
  <si>
    <t>New telephone and telegraph structures construction</t>
  </si>
  <si>
    <t>Auxiliary advertising and related services</t>
  </si>
  <si>
    <t>Lace and net goods, all leavers and nottingham lace machine products, including bobbinets and barmen laces</t>
  </si>
  <si>
    <t>Other tents, including air supported structures and tension structures, made from cotton, nylon, polyester and others</t>
  </si>
  <si>
    <t>Receipts- cw and commission on suits and tailored coats and jackets: men's, etc, and infants</t>
  </si>
  <si>
    <t>Receipts- cw and commission on underwear and nightwear: men's, etc, and infants</t>
  </si>
  <si>
    <t>Receipts- cw and commission on trousers and slacks: men's, etc, and infants</t>
  </si>
  <si>
    <t>Receipts- cw and commission on outerwear, nec: men's, boys', little boys', and infants</t>
  </si>
  <si>
    <t>Receipts- cw and commission on robes and dressing gowns: men's, boys', and infants</t>
  </si>
  <si>
    <t>Receipts- cw and commission raincoats and other waterproof garments: men's and boys'</t>
  </si>
  <si>
    <t>Receipts- cw and commission on apparel, nsk: men's, boys', little boys', and infants</t>
  </si>
  <si>
    <t>Receipts- cw and commission on shirts and blouses: women's, misses', etc, and infants</t>
  </si>
  <si>
    <t>Receipts- cw and commission on dresses: women's, misses', etc., and infants</t>
  </si>
  <si>
    <t>Receipts- cw and commission on coats, suits, skirts, jackets: women's, etc, and infants</t>
  </si>
  <si>
    <t>Receipts- cw and commission on outerwear, nec: women's, misses', etc, and infants</t>
  </si>
  <si>
    <t>Receipts- cw and commission underwear and nightwear: womens', misses', etc, and infants</t>
  </si>
  <si>
    <t>Receipts- cw and commission on brassieres, corsets, and allied garments</t>
  </si>
  <si>
    <t>Receipts- commission and cw on robes and dressing gowns: women's, etc, and infants</t>
  </si>
  <si>
    <t>Receipts- cw and commission on raincoats and other waterproof garments: womens, etc</t>
  </si>
  <si>
    <t>Receipts- cw and commission on embroidering: womens, misses', juniors', and girls</t>
  </si>
  <si>
    <t>Receipts- cw and commission on handkerchiefs, garters, garter belts, costumes, etc</t>
  </si>
  <si>
    <t>Receipts- cw and commission on apparel, nsk: women's, misses', etc, and infants</t>
  </si>
  <si>
    <t>Men's and boys' suits, including uniform</t>
  </si>
  <si>
    <t>Mens' and boys' overcoats, topcoats, tailored car and suburban coats (except raincoat)</t>
  </si>
  <si>
    <t>Mens' and boys' tailored dress and sport coats (including uniform and separate leisure-type)</t>
  </si>
  <si>
    <t>Mens' and boys' raincoats and raincapes</t>
  </si>
  <si>
    <t>Custom made men's and boys' suits and coats</t>
  </si>
  <si>
    <t>Men's and boys' suits and coats, nsk, total</t>
  </si>
  <si>
    <t>Offices of physicians, mental health specialists</t>
  </si>
  <si>
    <t>6212101</t>
  </si>
  <si>
    <t>Offices of dentists</t>
  </si>
  <si>
    <t>621310T</t>
  </si>
  <si>
    <t>621320X</t>
  </si>
  <si>
    <t>6213391</t>
  </si>
  <si>
    <t>6213393</t>
  </si>
  <si>
    <t>6213394</t>
  </si>
  <si>
    <t>6213399</t>
  </si>
  <si>
    <t>62140N1</t>
  </si>
  <si>
    <t>621B00</t>
  </si>
  <si>
    <t>Other ambulatory health care services</t>
  </si>
  <si>
    <t>62140N2</t>
  </si>
  <si>
    <t>62140N91</t>
  </si>
  <si>
    <t>Expenses of HMO medical centers (tax exempt)</t>
  </si>
  <si>
    <t>62140N92</t>
  </si>
  <si>
    <t>62140N93</t>
  </si>
  <si>
    <t>62140N98</t>
  </si>
  <si>
    <t>62140P1</t>
  </si>
  <si>
    <t>Family planning centers (taxable)</t>
  </si>
  <si>
    <t>62140P2</t>
  </si>
  <si>
    <t>Outpatient mental health and substance abuse centers (taxable)</t>
  </si>
  <si>
    <t>62140P91</t>
  </si>
  <si>
    <t>HMO medical centers (taxable)</t>
  </si>
  <si>
    <t>62140P92</t>
  </si>
  <si>
    <t>Kidney dialysis centers (taxable)</t>
  </si>
  <si>
    <t>62140P93</t>
  </si>
  <si>
    <t>Freestanding ambulatory surgical and emergency centers (taxable)</t>
  </si>
  <si>
    <t>62140P98</t>
  </si>
  <si>
    <t>All other outpatient care centers (taxable)</t>
  </si>
  <si>
    <t>621511T</t>
  </si>
  <si>
    <t>Financial and legal printing (flexographic), including annual corporate reports, etc.</t>
  </si>
  <si>
    <t>Contract receipts, private and GOCO, Uranium</t>
  </si>
  <si>
    <t>Tire re-building and re-treading</t>
  </si>
  <si>
    <t>Porcelain electrical supplies</t>
  </si>
  <si>
    <t>Brick and structural clay tile</t>
  </si>
  <si>
    <t>Ceramic wall and floor tile</t>
  </si>
  <si>
    <t>Non-clay refractories</t>
  </si>
  <si>
    <t>Other structural clay products</t>
  </si>
  <si>
    <t>Clay refractories</t>
  </si>
  <si>
    <t>Framed and unframed mirrors (decorated and undecorated) made in establishments not producing glass</t>
  </si>
  <si>
    <t>Pre-cast concrete slabs and tile, roof and floor units</t>
  </si>
  <si>
    <t>Pre-cast concrete architectural wall panels</t>
  </si>
  <si>
    <t>Other pre-cast concrete products (except construction or building products)</t>
  </si>
  <si>
    <t>Pre-cast concrete products (construction and building products)</t>
  </si>
  <si>
    <t>Other wholesale tax--federal tax on gasoline</t>
  </si>
  <si>
    <t>Other wholesale tax--federal tax on diesel fuel</t>
  </si>
  <si>
    <t>Other wholesale tax--federal tax on leaking underground storage tanks</t>
  </si>
  <si>
    <t>Other wholesale tax--federal tax on aviation fuel (nongas)</t>
  </si>
  <si>
    <t>Retail trade margin, new car dealers</t>
  </si>
  <si>
    <t>ORT--federal luxury retail excise tax on cars</t>
  </si>
  <si>
    <t>Retail trade margin, used car dealers</t>
  </si>
  <si>
    <t>Retail trade margin, recreational vehicle dealers</t>
  </si>
  <si>
    <t>Retail trade margin, motorcycle dealers</t>
  </si>
  <si>
    <t>Retail trade margin, boat dealers</t>
  </si>
  <si>
    <t>Retail trade margin, automotive dealers, nec</t>
  </si>
  <si>
    <t>Retail trade margin, automotive parts and accessories stores</t>
  </si>
  <si>
    <t>Retail trade margin, tire dealers</t>
  </si>
  <si>
    <t>Retail trade margin, furniture stores</t>
  </si>
  <si>
    <t>Retail trade margin, floor covering stores</t>
  </si>
  <si>
    <t>Retail trade margin, window treatment stores</t>
  </si>
  <si>
    <t>Retail trade margin, all other home furnishings stores</t>
  </si>
  <si>
    <t>Retail trade margin, household appliance stores</t>
  </si>
  <si>
    <t>Saltine and all other crackers, soft pretzels, biscuits, and related products</t>
  </si>
  <si>
    <t>Sandwich cookies, cookies, wafers, and ice cream cones and cups (except frozen)</t>
  </si>
  <si>
    <t>Flavoring syrup and concentrate mfg., nsk</t>
  </si>
  <si>
    <t>Mayonnaise, salad dressing, and sandwich spreads</t>
  </si>
  <si>
    <t>Sweetening syrups and molasses</t>
  </si>
  <si>
    <t>Macaroni and noodle products packaged with other ingredients, not canned or frozen</t>
  </si>
  <si>
    <t>Wipers made from nonwoven fabrics (including windshield, industrial, and lithographic)</t>
  </si>
  <si>
    <t>All other fabricated nonwoven products, excluding diaper, orthopedic, prosthetic and surgical supplies</t>
  </si>
  <si>
    <t>Musical instrument manufacturing</t>
  </si>
  <si>
    <t>3399923101</t>
  </si>
  <si>
    <t>Pipe and reed organs</t>
  </si>
  <si>
    <t>3399923106</t>
  </si>
  <si>
    <t>Electronic organs</t>
  </si>
  <si>
    <t>3399923Y</t>
  </si>
  <si>
    <t>33999251</t>
  </si>
  <si>
    <t>Piano and organ parts</t>
  </si>
  <si>
    <t>3399925Y</t>
  </si>
  <si>
    <t>33999271</t>
  </si>
  <si>
    <t>Electronic musical instruments</t>
  </si>
  <si>
    <t>33999272</t>
  </si>
  <si>
    <t>Other musical instruments, except electronic</t>
  </si>
  <si>
    <t>33999273</t>
  </si>
  <si>
    <t>Accessories and parts for other musical instruments</t>
  </si>
  <si>
    <t>3399927Y</t>
  </si>
  <si>
    <t>339992AO</t>
  </si>
  <si>
    <t>339992CW</t>
  </si>
  <si>
    <t>339992IC</t>
  </si>
  <si>
    <t>339992W</t>
  </si>
  <si>
    <t>33999311</t>
  </si>
  <si>
    <t>33999A</t>
  </si>
  <si>
    <t>44612044612002</t>
  </si>
  <si>
    <t>Non-margin retail trade, cosmetic, beauty supplies, and perfume stores</t>
  </si>
  <si>
    <t>44613044613001</t>
  </si>
  <si>
    <t>44619044619101</t>
  </si>
  <si>
    <t>44619044619901</t>
  </si>
  <si>
    <t>44619044619902</t>
  </si>
  <si>
    <t>Non-margin retail trade, all other health and personal care stores</t>
  </si>
  <si>
    <t>44710044711001</t>
  </si>
  <si>
    <t>44710044719001</t>
  </si>
  <si>
    <t>44811044811001</t>
  </si>
  <si>
    <t>44812044812001</t>
  </si>
  <si>
    <t>44813044813001</t>
  </si>
  <si>
    <t>44814044814001</t>
  </si>
  <si>
    <t>44815944815001</t>
  </si>
  <si>
    <t>44815944819001</t>
  </si>
  <si>
    <t>44821044821001</t>
  </si>
  <si>
    <t>44831044831001</t>
  </si>
  <si>
    <t>44832044832001</t>
  </si>
  <si>
    <t>44XXXXR</t>
  </si>
  <si>
    <t>Retail trade margin--secondary production of another industry</t>
  </si>
  <si>
    <t>45111045111001</t>
  </si>
  <si>
    <t>45112045112001</t>
  </si>
  <si>
    <t>45113045113001</t>
  </si>
  <si>
    <t>45114045114001</t>
  </si>
  <si>
    <t>45121045121101</t>
  </si>
  <si>
    <t>Starting, lighting, and ignition (SLI) type lead acid storage batteries for replacement, BCl dimensional size group 8D</t>
  </si>
  <si>
    <t>33591113</t>
  </si>
  <si>
    <t>Lead acid storage batteries other than (SLI) type, BCI dimensional size group 8D</t>
  </si>
  <si>
    <t>3359111Y</t>
  </si>
  <si>
    <t>3359114101</t>
  </si>
  <si>
    <t>Motive power type lead acid storage batteries for industrial trucks, larger than BCl dimensional size group 8D</t>
  </si>
  <si>
    <t>3359114104</t>
  </si>
  <si>
    <t>33591142</t>
  </si>
  <si>
    <t>All other lead acid storage batteries, larger than BCI dimensional size group 8D</t>
  </si>
  <si>
    <t>3359114Y</t>
  </si>
  <si>
    <t>33591171</t>
  </si>
  <si>
    <t>Storage batteries except lead acid</t>
  </si>
  <si>
    <t>33591172</t>
  </si>
  <si>
    <t>Parts for all storage batteries, excluding cases and containers</t>
  </si>
  <si>
    <t>3359117Y</t>
  </si>
  <si>
    <t>Storage batteries, except lead acid, including parts for all storage batteries, nsk</t>
  </si>
  <si>
    <t>335911AO</t>
  </si>
  <si>
    <t>335911CW</t>
  </si>
  <si>
    <t>335911IC</t>
  </si>
  <si>
    <t>335911W</t>
  </si>
  <si>
    <t>Storage batteries, nsk, total</t>
  </si>
  <si>
    <t>33591201</t>
  </si>
  <si>
    <t>Round and prismatic primary battery cells</t>
  </si>
  <si>
    <t>335912</t>
  </si>
  <si>
    <t>Primary battery manufacturing</t>
  </si>
  <si>
    <t>33591202</t>
  </si>
  <si>
    <t>Button and coin primary battery cells</t>
  </si>
  <si>
    <t>33591203</t>
  </si>
  <si>
    <t>Parts for primary batteries, excluding cases and containers</t>
  </si>
  <si>
    <t>3359120Y</t>
  </si>
  <si>
    <t>Primary batteries, nsk, total</t>
  </si>
  <si>
    <t>335912AO</t>
  </si>
  <si>
    <t>335912CW</t>
  </si>
  <si>
    <t>335912IC</t>
  </si>
  <si>
    <t>33592101</t>
  </si>
  <si>
    <t>Fiber optic cable for communication</t>
  </si>
  <si>
    <t>335921</t>
  </si>
  <si>
    <t>Fiber optic cable manufacturing</t>
  </si>
  <si>
    <t>33592104</t>
  </si>
  <si>
    <t>Fiber optic cable for all other uses</t>
  </si>
  <si>
    <t>3359210Y</t>
  </si>
  <si>
    <t>Fiber optic cable, nsk, total</t>
  </si>
  <si>
    <t>335921AO</t>
  </si>
  <si>
    <t>335921IC</t>
  </si>
  <si>
    <t>33592918</t>
  </si>
  <si>
    <t>Power wire and cable, made in plants that draw wire</t>
  </si>
  <si>
    <t>335929</t>
  </si>
  <si>
    <t>Other communication and energy wire manufacturing</t>
  </si>
  <si>
    <t>335929A1</t>
  </si>
  <si>
    <t>Electronic wire and cable, made in plants that draw wire</t>
  </si>
  <si>
    <t>335929AO</t>
  </si>
  <si>
    <t>335929B1</t>
  </si>
  <si>
    <t>Telephone and telegraph wire and cable, made in plants that draw wire</t>
  </si>
  <si>
    <t>335929C1</t>
  </si>
  <si>
    <t>Control and signal wire and cable, made in plants that draw wire</t>
  </si>
  <si>
    <t>335929CW</t>
  </si>
  <si>
    <t>335929D1</t>
  </si>
  <si>
    <t>Building wire and cable, made in plants that draw wire</t>
  </si>
  <si>
    <t>335929E150</t>
  </si>
  <si>
    <t>335929E160</t>
  </si>
  <si>
    <t>Shipboard cable</t>
  </si>
  <si>
    <t>335929E199</t>
  </si>
  <si>
    <t>Automotive wire and cable</t>
  </si>
  <si>
    <t>335929IC</t>
  </si>
  <si>
    <t>335929W</t>
  </si>
  <si>
    <t>Other communication and energy wires, nsk, total</t>
  </si>
  <si>
    <t>33593110</t>
  </si>
  <si>
    <t>Current-carrying lampholders</t>
  </si>
  <si>
    <t>335930</t>
  </si>
  <si>
    <t>Wiring device manufacturing</t>
  </si>
  <si>
    <t>33593130</t>
  </si>
  <si>
    <t>33593150</t>
  </si>
  <si>
    <t>Current-carrying switches for electrical circuitry (including vehicular switches)</t>
  </si>
  <si>
    <t>33593170</t>
  </si>
  <si>
    <t>Current-carrying metal contacts, including precious metal</t>
  </si>
  <si>
    <t>33593190</t>
  </si>
  <si>
    <t>Current-carrying wire connectors for electrical circuitry</t>
  </si>
  <si>
    <t>335931A0</t>
  </si>
  <si>
    <t>Other current-carrying wiring devices (attachments, plug caps, connector bodies, lightning arrestors, pwr outlets), etc</t>
  </si>
  <si>
    <t>335931AO</t>
  </si>
  <si>
    <t>335931CW</t>
  </si>
  <si>
    <t>335931IC</t>
  </si>
  <si>
    <t>335931W</t>
  </si>
  <si>
    <t>Current-carrying wiring devices, nsk, total</t>
  </si>
  <si>
    <t>335932AO</t>
  </si>
  <si>
    <t>335932CW</t>
  </si>
  <si>
    <t>335932IC</t>
  </si>
  <si>
    <t>335932T</t>
  </si>
  <si>
    <t>Noncurrent-carrying wiring devices</t>
  </si>
  <si>
    <t>335991AO</t>
  </si>
  <si>
    <t>335991</t>
  </si>
  <si>
    <t>Carbon and graphite product manufacturing</t>
  </si>
  <si>
    <t>335991CW</t>
  </si>
  <si>
    <t>335991IC</t>
  </si>
  <si>
    <t>335991T</t>
  </si>
  <si>
    <t>Carbon and graphite products</t>
  </si>
  <si>
    <t>33599911</t>
  </si>
  <si>
    <t>Capacitors for industrial use (except for electronic circuitry)</t>
  </si>
  <si>
    <t>335999</t>
  </si>
  <si>
    <t>Miscellaneous electrical equipment manufacturing</t>
  </si>
  <si>
    <t>3359993101</t>
  </si>
  <si>
    <t>Semiconductor battery chargers, automotive</t>
  </si>
  <si>
    <t>3359993104</t>
  </si>
  <si>
    <t>Semiconductor  battery chargers, industrial and railroad</t>
  </si>
  <si>
    <t>335999310711</t>
  </si>
  <si>
    <t>Semiconductor high-voltage power supplies in excess of 2 kV</t>
  </si>
  <si>
    <t>33599932</t>
  </si>
  <si>
    <t>3359993Y</t>
  </si>
  <si>
    <t>Rectifying apparatus, nsk</t>
  </si>
  <si>
    <t>33599951</t>
  </si>
  <si>
    <t>Other electrical equipment for industrial use (solenoids, surge suppressors, etc</t>
  </si>
  <si>
    <t>3359995Y</t>
  </si>
  <si>
    <t>33599970</t>
  </si>
  <si>
    <t>Laser generator power supplies</t>
  </si>
  <si>
    <t>33599991</t>
  </si>
  <si>
    <t>All other laser systems and equipment</t>
  </si>
  <si>
    <t>335999A0</t>
  </si>
  <si>
    <t>Ultrasonic equipment (except medical and dental)</t>
  </si>
  <si>
    <t>335999AO</t>
  </si>
  <si>
    <t>Ribbons, for gift tying</t>
  </si>
  <si>
    <t>Weft knit fabrics mills, nsk. total</t>
  </si>
  <si>
    <t xml:space="preserve">Contract and commission receipts for finishing only, warp knit fabrics and </t>
  </si>
  <si>
    <t>Tufted carpets and rugs, nsk.</t>
  </si>
  <si>
    <t>Carpet and rug mills, nsk., total</t>
  </si>
  <si>
    <t>Housefurnishings, n.e.c., nsk., total</t>
  </si>
  <si>
    <t>Textile bags, nsk.</t>
  </si>
  <si>
    <t>Canvas and related products, nsk.</t>
  </si>
  <si>
    <t>Hard fiber cordage and twine, nsk.</t>
  </si>
  <si>
    <t>Soft fiber cordage and twine (except cotton), nsk.</t>
  </si>
  <si>
    <t>Cotton cordage and twine, nsk.</t>
  </si>
  <si>
    <t>Rope, cordage, and twine mills, nsk., total</t>
  </si>
  <si>
    <t>Other trimmings and findings, nsk.</t>
  </si>
  <si>
    <t>Electrical and electronic polyurethane foam products</t>
  </si>
  <si>
    <t>3261506196</t>
  </si>
  <si>
    <t>Other polyurethane foam products, including medical, clothing, fillers, diapers, etc</t>
  </si>
  <si>
    <t>3261506Y</t>
  </si>
  <si>
    <t>3261509</t>
  </si>
  <si>
    <t>326150AO</t>
  </si>
  <si>
    <t>326150CW</t>
  </si>
  <si>
    <t>326150IC</t>
  </si>
  <si>
    <t>326150W</t>
  </si>
  <si>
    <t>326160AO</t>
  </si>
  <si>
    <t>326160</t>
  </si>
  <si>
    <t>Plastics bottle manufacturing</t>
  </si>
  <si>
    <t>326160CW</t>
  </si>
  <si>
    <t>326160IC</t>
  </si>
  <si>
    <t>326160T</t>
  </si>
  <si>
    <t>Plastics bottles</t>
  </si>
  <si>
    <t>326191AO</t>
  </si>
  <si>
    <t>32619A</t>
  </si>
  <si>
    <t>Plastics plumbing fixtures and all other plastics products</t>
  </si>
  <si>
    <t>326191CW</t>
  </si>
  <si>
    <t>326191IC</t>
  </si>
  <si>
    <t>326191T</t>
  </si>
  <si>
    <t>326192AO</t>
  </si>
  <si>
    <t>326192</t>
  </si>
  <si>
    <t>Resilient floor covering manufacturing</t>
  </si>
  <si>
    <t>326192IC</t>
  </si>
  <si>
    <t>326192T</t>
  </si>
  <si>
    <t>3261991111</t>
  </si>
  <si>
    <t>3261991121</t>
  </si>
  <si>
    <t>3261991131</t>
  </si>
  <si>
    <t>3261991Y</t>
  </si>
  <si>
    <t>Transportation fabricated plastics products (except foam and reinforced plastics)</t>
  </si>
  <si>
    <t>3261992111</t>
  </si>
  <si>
    <t>3261992121</t>
  </si>
  <si>
    <t>3261992131</t>
  </si>
  <si>
    <t>3261992191</t>
  </si>
  <si>
    <t>3261992Y</t>
  </si>
  <si>
    <t>Electrical and electronic fabricated plastics (except foam and reinforced plastics), nsk</t>
  </si>
  <si>
    <t>3261993</t>
  </si>
  <si>
    <t>3261994111</t>
  </si>
  <si>
    <t>Plastics pails and drums, more than 3 gallons</t>
  </si>
  <si>
    <t>3261994115</t>
  </si>
  <si>
    <t>Plastics tubs (for food products)</t>
  </si>
  <si>
    <t>335999C001</t>
  </si>
  <si>
    <t>335999C005</t>
  </si>
  <si>
    <t>335999C011</t>
  </si>
  <si>
    <t>335999C015</t>
  </si>
  <si>
    <t>335999CW</t>
  </si>
  <si>
    <t>335999D1</t>
  </si>
  <si>
    <t>Electric gongs, chimes, bells, etc.</t>
  </si>
  <si>
    <t>335999D2</t>
  </si>
  <si>
    <t>Electrical insect killers</t>
  </si>
  <si>
    <t>335999D3</t>
  </si>
  <si>
    <t>Electrical door openers, except garage door openers</t>
  </si>
  <si>
    <t>335999D4</t>
  </si>
  <si>
    <t>Electric insect repellent lamps</t>
  </si>
  <si>
    <t>335999DY</t>
  </si>
  <si>
    <t>Electrical products, nec (excluding garage door openers), nsk</t>
  </si>
  <si>
    <t>335999IC</t>
  </si>
  <si>
    <t>335999RD</t>
  </si>
  <si>
    <t>335999RW</t>
  </si>
  <si>
    <t>335999W</t>
  </si>
  <si>
    <t>Other electrical equipment and components, nsk, total</t>
  </si>
  <si>
    <t>3361101</t>
  </si>
  <si>
    <t>Polystyrene foam protective shipping pads and shaped cushioning and other foam packaging supplies</t>
  </si>
  <si>
    <t>3261402Y</t>
  </si>
  <si>
    <t>3261403</t>
  </si>
  <si>
    <t>Building and construction polystyrene foam products</t>
  </si>
  <si>
    <t>3261404</t>
  </si>
  <si>
    <t>Furniture and furnishings polystyrene foam products</t>
  </si>
  <si>
    <t>3261405</t>
  </si>
  <si>
    <t>Consumer and institutional polystyrene foam products</t>
  </si>
  <si>
    <t>3261406115</t>
  </si>
  <si>
    <t>Electrical and electronic polystyrene foam products</t>
  </si>
  <si>
    <t>3261406195</t>
  </si>
  <si>
    <t>Other polystyrene foam products</t>
  </si>
  <si>
    <t>326140AO</t>
  </si>
  <si>
    <t>326140CW</t>
  </si>
  <si>
    <t>326140IC</t>
  </si>
  <si>
    <t>326140W</t>
  </si>
  <si>
    <t>3261501</t>
  </si>
  <si>
    <t>Transportation polyurethane foam products</t>
  </si>
  <si>
    <t>3261501Y</t>
  </si>
  <si>
    <t>Transportation polyurethane foam products, nsk</t>
  </si>
  <si>
    <t>3261502116</t>
  </si>
  <si>
    <t>3261502196</t>
  </si>
  <si>
    <t>Other polyurethane foam packaging products</t>
  </si>
  <si>
    <t>3261502Y</t>
  </si>
  <si>
    <t>3261503</t>
  </si>
  <si>
    <t>Building and construction polyurethane foam products</t>
  </si>
  <si>
    <t>3261503Y</t>
  </si>
  <si>
    <t>Building and construction polyurethane foam, nsk</t>
  </si>
  <si>
    <t>32615041</t>
  </si>
  <si>
    <t>Polyurethane foam formed and slab stock for pillows, seating, and cushioning</t>
  </si>
  <si>
    <t>326150421</t>
  </si>
  <si>
    <t>3261504227</t>
  </si>
  <si>
    <t>Polyurethane foam mattress cores (uncovered only)</t>
  </si>
  <si>
    <t>32615042X</t>
  </si>
  <si>
    <t>3261504Y</t>
  </si>
  <si>
    <t>3261505</t>
  </si>
  <si>
    <t>Consumer and institutional polyurethane foam products</t>
  </si>
  <si>
    <t>3261506116</t>
  </si>
  <si>
    <t>Men's and junior boys' leather coats and jackets</t>
  </si>
  <si>
    <t>315200925221</t>
  </si>
  <si>
    <t>Women's, misses', and juniors' leather coats and jackets</t>
  </si>
  <si>
    <t>315200925231</t>
  </si>
  <si>
    <t>315200925Y</t>
  </si>
  <si>
    <t>31520092IC</t>
  </si>
  <si>
    <t>31520092W</t>
  </si>
  <si>
    <t>315200991</t>
  </si>
  <si>
    <t>Men's, boys', and little boys' all other outerwear</t>
  </si>
  <si>
    <t>315200993</t>
  </si>
  <si>
    <t>Women's, misses', juniors' and girls' outerwear, nec</t>
  </si>
  <si>
    <t>315200995111</t>
  </si>
  <si>
    <t>Burial garments</t>
  </si>
  <si>
    <t>315200995121</t>
  </si>
  <si>
    <t>315200995131</t>
  </si>
  <si>
    <t>315200995Y</t>
  </si>
  <si>
    <t>Apparel, n.e.c.</t>
  </si>
  <si>
    <t>31520099IC</t>
  </si>
  <si>
    <t>31520099W</t>
  </si>
  <si>
    <t>315200AO</t>
  </si>
  <si>
    <t>315200CW</t>
  </si>
  <si>
    <t>315200IC</t>
  </si>
  <si>
    <t>315900911141</t>
  </si>
  <si>
    <t>Hat bodies, except hat bodies finished into hats or millinery in the same plant</t>
  </si>
  <si>
    <t>315900</t>
  </si>
  <si>
    <t>Accessories and other apparel manufacturing</t>
  </si>
  <si>
    <t>3159009111X</t>
  </si>
  <si>
    <t>Finished straw hats, wool-felt finished hats, and fur-felt finished hats</t>
  </si>
  <si>
    <t>315900913</t>
  </si>
  <si>
    <t>Cloth hats and caps</t>
  </si>
  <si>
    <t>315900915</t>
  </si>
  <si>
    <t>Millinery (women's, misses', etc. trimmed hats made from hat bodies, etc.)</t>
  </si>
  <si>
    <t>31590091W</t>
  </si>
  <si>
    <t>Leather and sheep-lined clothing, nsk., total</t>
  </si>
  <si>
    <t>Fur goods, nsk., total</t>
  </si>
  <si>
    <t>All other apparel, nsk., total</t>
  </si>
  <si>
    <t>Women's, misses', juniors', and girls' outerwear, n.e.c., nsk., total</t>
  </si>
  <si>
    <t>All other leather clothing and sheep-lined clothing, including girls' and little boys</t>
  </si>
  <si>
    <t>Other database publishing, excluding mailing lists</t>
  </si>
  <si>
    <t>511140IC</t>
  </si>
  <si>
    <t>511140W</t>
  </si>
  <si>
    <t>Database and directory publishers, nsk, total</t>
  </si>
  <si>
    <t>51119011</t>
  </si>
  <si>
    <t>Pattern publishing, including clothing patterns</t>
  </si>
  <si>
    <t>5111905316</t>
  </si>
  <si>
    <t>Card publishing, other than greeting cards, including picture postcards, sports</t>
  </si>
  <si>
    <t>5111905326</t>
  </si>
  <si>
    <t>Calendar publishing</t>
  </si>
  <si>
    <t>5111905331</t>
  </si>
  <si>
    <t>Multimedia kit publishing</t>
  </si>
  <si>
    <t>5111905334</t>
  </si>
  <si>
    <t>Atlas, gazetteer, Map, hydrographic chart, and globe cover publishing</t>
  </si>
  <si>
    <t>5111905346</t>
  </si>
  <si>
    <t>Micropublishing (publishing in microfilm or microfiche format)</t>
  </si>
  <si>
    <t>5111905352</t>
  </si>
  <si>
    <t>Travel guide publishing, in brochure or pamphlet form</t>
  </si>
  <si>
    <t>5111905356</t>
  </si>
  <si>
    <t>Poster publishing</t>
  </si>
  <si>
    <t>5111905361</t>
  </si>
  <si>
    <t>Yearbook publishing</t>
  </si>
  <si>
    <t>5111905366</t>
  </si>
  <si>
    <t>Business service newsletter publishing</t>
  </si>
  <si>
    <t>5111905391</t>
  </si>
  <si>
    <t>Other miscellaneous publication publishing, including almanacs, racing forms, etc</t>
  </si>
  <si>
    <t>5111905Y</t>
  </si>
  <si>
    <t>Other miscellaneous publishing, nsk</t>
  </si>
  <si>
    <t>51119071</t>
  </si>
  <si>
    <t>Greeting card publishing</t>
  </si>
  <si>
    <t>511190AO</t>
  </si>
  <si>
    <t>511190IC</t>
  </si>
  <si>
    <t>511190W</t>
  </si>
  <si>
    <t>All other publishers, nsk, total</t>
  </si>
  <si>
    <t>51121011</t>
  </si>
  <si>
    <t>Consumer applications for personal computers</t>
  </si>
  <si>
    <t>511200</t>
  </si>
  <si>
    <t>Software publishers</t>
  </si>
  <si>
    <t>51121012</t>
  </si>
  <si>
    <t>Retail trade margin, heating oil dealers</t>
  </si>
  <si>
    <t>Retail trade margin, liquefied petroleum gas (bottled gas) dealers</t>
  </si>
  <si>
    <t>Retail trade margin, other fuel dealers</t>
  </si>
  <si>
    <t>Retail trade margin, other direct selling establishments</t>
  </si>
  <si>
    <t>Retail trade margin, gasoline stations</t>
  </si>
  <si>
    <t>Air transportation, passenger transport-domestic</t>
  </si>
  <si>
    <t>Air transportation, passenger transport-international</t>
  </si>
  <si>
    <t>Air mail</t>
  </si>
  <si>
    <t>Expressair freight-nonmargin</t>
  </si>
  <si>
    <t>Expressair freight-margin</t>
  </si>
  <si>
    <t>Air transportation, other</t>
  </si>
  <si>
    <t>Water passenger transportation, coastal and Great Lakes</t>
  </si>
  <si>
    <t>Auxiliary truck transportation services</t>
  </si>
  <si>
    <t>Urban transit systems</t>
  </si>
  <si>
    <t>Taxicab services which include Taxi dispatchers</t>
  </si>
  <si>
    <t>Limousine services</t>
  </si>
  <si>
    <t>Local charter bus service</t>
  </si>
  <si>
    <t>Bus charter service, except local</t>
  </si>
  <si>
    <t>Scenic and sightseeing transportation, land</t>
  </si>
  <si>
    <t>Scenic and sightseeing transportation, water</t>
  </si>
  <si>
    <t>49111007</t>
  </si>
  <si>
    <t>Automotive air-conditioning compressors (open-type, with or without motor)</t>
  </si>
  <si>
    <t>336391IC</t>
  </si>
  <si>
    <t>336391W</t>
  </si>
  <si>
    <t>3363991</t>
  </si>
  <si>
    <t>Filter for internal combustion engines and motor vehicles, new</t>
  </si>
  <si>
    <t>3363998</t>
  </si>
  <si>
    <t>Other motor vehicle parts, nec (exhaust system, wheels, bumpers, frames...)</t>
  </si>
  <si>
    <t>336399AO</t>
  </si>
  <si>
    <t>336399CW</t>
  </si>
  <si>
    <t>336399IC</t>
  </si>
  <si>
    <t>336399RD</t>
  </si>
  <si>
    <t>336399W</t>
  </si>
  <si>
    <t>Other motor vehicle parts, total, nsk</t>
  </si>
  <si>
    <t>3364111</t>
  </si>
  <si>
    <t>336411</t>
  </si>
  <si>
    <t>Aircraft manufacturing</t>
  </si>
  <si>
    <t>3364113</t>
  </si>
  <si>
    <t>3364115101</t>
  </si>
  <si>
    <t>3364115104</t>
  </si>
  <si>
    <t>3364115Y</t>
  </si>
  <si>
    <t>Modification, conversion, and overhaul of previously accepted aircraft, nsk</t>
  </si>
  <si>
    <t>3364117101</t>
  </si>
  <si>
    <t>3364117104</t>
  </si>
  <si>
    <t>All other aeronautical services on complete aircraft for military customers</t>
  </si>
  <si>
    <t>336411710711</t>
  </si>
  <si>
    <t>Aeronautical services on complete aircraft for civilian customers</t>
  </si>
  <si>
    <t>3364117Y</t>
  </si>
  <si>
    <t>Other aeronautical services on complete aircraft, nec, nsk</t>
  </si>
  <si>
    <t>336411AO</t>
  </si>
  <si>
    <t>336411CW</t>
  </si>
  <si>
    <t>336411IC</t>
  </si>
  <si>
    <t>336411W</t>
  </si>
  <si>
    <t>Aircraft manufacturing, nsk, total</t>
  </si>
  <si>
    <t>3364121</t>
  </si>
  <si>
    <t>336412</t>
  </si>
  <si>
    <t>Aircraft engine and engine parts manufacturing</t>
  </si>
  <si>
    <t>3364123</t>
  </si>
  <si>
    <t>Civilian aircraft engines</t>
  </si>
  <si>
    <t>3364125101</t>
  </si>
  <si>
    <t>3364125104</t>
  </si>
  <si>
    <t>3364125107</t>
  </si>
  <si>
    <t>All other aeronautical services on military aircraft and all other engines built to military specifications</t>
  </si>
  <si>
    <t>3364125111</t>
  </si>
  <si>
    <t>All other aeronautical services on civilian aircraft engines</t>
  </si>
  <si>
    <t>3364125Y</t>
  </si>
  <si>
    <t>Aeronautical services on aircraft engines, nsk</t>
  </si>
  <si>
    <t>336412712</t>
  </si>
  <si>
    <t>Parts and accessories for military aircraft engines</t>
  </si>
  <si>
    <t>336412734</t>
  </si>
  <si>
    <t>Parts and accessories for civilian aircraft engines</t>
  </si>
  <si>
    <t>3364127Y</t>
  </si>
  <si>
    <t>Aircraft engine parts and accessories, nsk</t>
  </si>
  <si>
    <t>336412AO</t>
  </si>
  <si>
    <t>336412CW</t>
  </si>
  <si>
    <t>336412IC</t>
  </si>
  <si>
    <t>336412W</t>
  </si>
  <si>
    <t>Aircraft engines and engine parts, nsk</t>
  </si>
  <si>
    <t>3364131</t>
  </si>
  <si>
    <t>Aircraft propellers and helicopter rotors</t>
  </si>
  <si>
    <t>336413</t>
  </si>
  <si>
    <t>Other aircraft parts and equipment</t>
  </si>
  <si>
    <t>3364133</t>
  </si>
  <si>
    <t>Research and development on aircraft parts (except engines)</t>
  </si>
  <si>
    <t>3364135</t>
  </si>
  <si>
    <t>336413AO</t>
  </si>
  <si>
    <t>336413CW</t>
  </si>
  <si>
    <t>336413IC</t>
  </si>
  <si>
    <t>336413W</t>
  </si>
  <si>
    <t>Aircraft parts and auxiliary equipment, nec, nsk total</t>
  </si>
  <si>
    <t>33641411</t>
  </si>
  <si>
    <t>Complete guided missiles</t>
  </si>
  <si>
    <t>336414</t>
  </si>
  <si>
    <t>Scenic and sightseeing transportation, other</t>
  </si>
  <si>
    <t>Pump and pumping equipment manufacturing , nsk, total</t>
  </si>
  <si>
    <t>Parts and attachments for air and gas compressors and packaged compressors</t>
  </si>
  <si>
    <t>Air and gas compressors, nsk</t>
  </si>
  <si>
    <t>Elevators and moving stairways, nsk, total</t>
  </si>
  <si>
    <t>Unit handling conveyors and conveying systems, except hoists and farm elevators</t>
  </si>
  <si>
    <t>Parts, attachments, and accessories for unit and bulk handling conveyors and conveying systems (sold separately)</t>
  </si>
  <si>
    <t>Bulk material handling conveyors and conveying systems, except hoists and farm</t>
  </si>
  <si>
    <t>Conveyors and conveying equipment, nsk, total</t>
  </si>
  <si>
    <t>Overhead traveling cranes and monorail systems, including parts</t>
  </si>
  <si>
    <t>Parts for  winches, aerial work platforms, and automotive hoists</t>
  </si>
  <si>
    <t>Winches, aerial work platforms, and automotive wrecker hoists</t>
  </si>
  <si>
    <t>Industrial trucks, tractors and mobile straddle carriers and cranes, and automatic stacking machines</t>
  </si>
  <si>
    <t>Parts and attachments for industrial trucks and tractors (sold separately)</t>
  </si>
  <si>
    <t>Parts for power driven handtools, pneumatic, hydraulic and power actuated</t>
  </si>
  <si>
    <t>Power-driven handtools, pneumatic, hydraulic, and power-actuated</t>
  </si>
  <si>
    <t>Power-driven handtools, pneumatic, hydraulic, and power-actuated, nsk</t>
  </si>
  <si>
    <t>Arc welding apparatus and related equipment</t>
  </si>
  <si>
    <t>Arc welding machines, components, and accessories (except electrodes), excluding stud-welding equipment</t>
  </si>
  <si>
    <t>Resistance welders, components, accessories, and electrodes, nsk</t>
  </si>
  <si>
    <t>Other welding equipment, components, and accessories, (excluding arc, resistance and gas), nsk</t>
  </si>
  <si>
    <t>Welding and soldering equipment manufacturing, nsk, total</t>
  </si>
  <si>
    <t>Parts for packing, packaging, and bottling machinery</t>
  </si>
  <si>
    <t>Fuel-fired industrial process furnaces, ovens and kilns</t>
  </si>
  <si>
    <t>Parts and attachments for industrial fuel-fired furnaces, ovens and kilns</t>
  </si>
  <si>
    <t>High frequency induction and dielectric heating equip.,includingfurn., ovens, and kilns</t>
  </si>
  <si>
    <t>Electric resistance-heated furnaces, ovens, kilns (except parts and attachments)</t>
  </si>
  <si>
    <t>All other software- publisher receipts</t>
  </si>
  <si>
    <t>51210912</t>
  </si>
  <si>
    <t>Motion picture and tape production--contracted services</t>
  </si>
  <si>
    <t>512100</t>
  </si>
  <si>
    <t>Motion picture and video industries</t>
  </si>
  <si>
    <t>51210991</t>
  </si>
  <si>
    <t>Teleproduction and postproduction services</t>
  </si>
  <si>
    <t>51210999</t>
  </si>
  <si>
    <t>Other motion picture and video services</t>
  </si>
  <si>
    <t>51212011</t>
  </si>
  <si>
    <t>Distribution of commercial theater films to theaters</t>
  </si>
  <si>
    <t>512120122</t>
  </si>
  <si>
    <t>512120123</t>
  </si>
  <si>
    <t>512120124</t>
  </si>
  <si>
    <t>51212014</t>
  </si>
  <si>
    <t>Distribution of commercials</t>
  </si>
  <si>
    <t>51212015</t>
  </si>
  <si>
    <t>Distribution of music videos</t>
  </si>
  <si>
    <t>51212016</t>
  </si>
  <si>
    <t>All other motion picture and video distribution receipts</t>
  </si>
  <si>
    <t>5121301</t>
  </si>
  <si>
    <t>Admissions to motion picture theaters</t>
  </si>
  <si>
    <t>5121302</t>
  </si>
  <si>
    <t>Food and nonalcoholic beverages at motion picture theaters</t>
  </si>
  <si>
    <t>5121303</t>
  </si>
  <si>
    <t>Alcoholic beverages at motion picture theaters</t>
  </si>
  <si>
    <t>5121304</t>
  </si>
  <si>
    <t>Establishment's share of concession receipts</t>
  </si>
  <si>
    <t>51222011</t>
  </si>
  <si>
    <t>Audio discs or records, prerecorded</t>
  </si>
  <si>
    <t>512200</t>
  </si>
  <si>
    <t>Sound recording industries</t>
  </si>
  <si>
    <t>5122301</t>
  </si>
  <si>
    <t>Royalties, license fees, and other payments for auth. the use of musical compositions</t>
  </si>
  <si>
    <t>5122302</t>
  </si>
  <si>
    <t>Sales, leasing, and licensing fees of master recordings</t>
  </si>
  <si>
    <t>5122303</t>
  </si>
  <si>
    <t>All other music publishing receipts</t>
  </si>
  <si>
    <t>5122993</t>
  </si>
  <si>
    <t>Receipts from the use of recording studios</t>
  </si>
  <si>
    <t>5122994</t>
  </si>
  <si>
    <t>Radio show tape production</t>
  </si>
  <si>
    <t>5122995</t>
  </si>
  <si>
    <t>Audio taping of conferences, seminars and meetings</t>
  </si>
  <si>
    <t>5122996</t>
  </si>
  <si>
    <t>5131002</t>
  </si>
  <si>
    <t>Network compensation for radio and television time sales</t>
  </si>
  <si>
    <t>513100</t>
  </si>
  <si>
    <t>Radio and television broadcasting</t>
  </si>
  <si>
    <t>5131003</t>
  </si>
  <si>
    <t>5131004</t>
  </si>
  <si>
    <t>Public radio and television</t>
  </si>
  <si>
    <t>51320021</t>
  </si>
  <si>
    <t>Cable system and multichannel video programming services</t>
  </si>
  <si>
    <t>513200</t>
  </si>
  <si>
    <t>Cable networks and program distribution</t>
  </si>
  <si>
    <t>5132003</t>
  </si>
  <si>
    <t>5132004</t>
  </si>
  <si>
    <t>All other operating receipts of cable networks and program distribution</t>
  </si>
  <si>
    <t>51330011</t>
  </si>
  <si>
    <t>Wired telecommunications local services receipts</t>
  </si>
  <si>
    <t>513300</t>
  </si>
  <si>
    <t>Telecommunications</t>
  </si>
  <si>
    <t>51330012</t>
  </si>
  <si>
    <t>Wired telecommunications long distance services receipts (includes telecommunications reselling)</t>
  </si>
  <si>
    <t>51330013</t>
  </si>
  <si>
    <t>Plastics hospital ware (including pitchers, wash basins, trays, bedpans, etc) [except foam and wire-coated]</t>
  </si>
  <si>
    <t>Consumer, institutional, and commercial fabricated plastics products [except foam and wire-coated] nec, nsk</t>
  </si>
  <si>
    <t>Hot rolled steel bars and bar shapes, plates, structural shapes, and piling, including reinforcing and tool steel bars</t>
  </si>
  <si>
    <t>Ferrochromium, including briquettes, ferrochromium silicon, exothermic chromium additives and other chromium alloys</t>
  </si>
  <si>
    <t>Other handtools (including woodworking, metal working files and rasps[ including precision files but not edge tools])</t>
  </si>
  <si>
    <t>Power band saw blades for metalworking (flexible back, spring temper and high-speed metal cutting)</t>
  </si>
  <si>
    <t>Other handsaws (heavy handsaws, crosscut, buck, miter, coping, pruning, compass,etc.,including frames and blades)</t>
  </si>
  <si>
    <t>Other stamped and spun aluminum cooking and kitchen utensils, including commercial and hospital</t>
  </si>
  <si>
    <t>Parts for industrial butterfly valves (all metals, pressures and types), including manual and power-operated on-off valves</t>
  </si>
  <si>
    <t>Motor graders, light maintainers, rollers and compactors, rough-terrain forklift, scrapper boats and etc, except parts</t>
  </si>
  <si>
    <t>Metal finishing, degreasing, and metal plating equipment, except rolling mill equipments and parts</t>
  </si>
  <si>
    <t>Other millwork (including flooring), nsk., total</t>
  </si>
  <si>
    <t>Construction paper, including roofing and flooring felts and insulating paper blankets</t>
  </si>
  <si>
    <t>Sanitary tissue paper products (made in paper mills), nsk.</t>
  </si>
  <si>
    <t>Bags: uncoated paper and multiwall, nsk</t>
  </si>
  <si>
    <t>Liquefied refinery gases (aliphatics) not refinery made, for use as chemical raw material</t>
  </si>
  <si>
    <t>Industrial gases, nsk.</t>
  </si>
  <si>
    <t>Alkalies and chlorine, nsk.</t>
  </si>
  <si>
    <t>Ammonia and organic fertilizers</t>
  </si>
  <si>
    <t>Nitrogenous fertilizers, nsk</t>
  </si>
  <si>
    <t>Service charges and fees on credit card accounts - credit unions</t>
  </si>
  <si>
    <t>5221003031</t>
  </si>
  <si>
    <t>Loan origination fees - residential real estate loans - credit unions</t>
  </si>
  <si>
    <t>5221003032</t>
  </si>
  <si>
    <t>Loan origination fees, non-residential real estate loans - credit unions</t>
  </si>
  <si>
    <t>5221003033</t>
  </si>
  <si>
    <t>Loan origination fees - other loans - credit unions</t>
  </si>
  <si>
    <t>522100304</t>
  </si>
  <si>
    <t>Loan servicing and administration fees - credit unions</t>
  </si>
  <si>
    <t>522100306</t>
  </si>
  <si>
    <t>ATM and other electronic transaction fees - credit unions</t>
  </si>
  <si>
    <t>522100310</t>
  </si>
  <si>
    <t>Other fees and commissions - credit unions</t>
  </si>
  <si>
    <t>522100313</t>
  </si>
  <si>
    <t>Imputed interest - credit unions</t>
  </si>
  <si>
    <t>522100901</t>
  </si>
  <si>
    <t>Other depository credit intermediation</t>
  </si>
  <si>
    <t>52220011</t>
  </si>
  <si>
    <t>Service charges and fees - credit card accounts</t>
  </si>
  <si>
    <t>522A00</t>
  </si>
  <si>
    <t>Nondepository credit intermediation and  related activities</t>
  </si>
  <si>
    <t>52220012</t>
  </si>
  <si>
    <t>Merchant discounts on credit cards</t>
  </si>
  <si>
    <t>52220013</t>
  </si>
  <si>
    <t>Other revenue (residual) - credit card issuing</t>
  </si>
  <si>
    <t>522200207</t>
  </si>
  <si>
    <t>Income from fiduciary activities - sales financing</t>
  </si>
  <si>
    <t>52220022</t>
  </si>
  <si>
    <t>Loan servicing and administration</t>
  </si>
  <si>
    <t>52220023</t>
  </si>
  <si>
    <t>Other revenue (residual) - sales financing</t>
  </si>
  <si>
    <t>522200913</t>
  </si>
  <si>
    <t>Income from fiduciary activities</t>
  </si>
  <si>
    <t>5222009207</t>
  </si>
  <si>
    <t>Income from fiduciary activities - real estate credit</t>
  </si>
  <si>
    <t>5222009211</t>
  </si>
  <si>
    <t>Loan origination fees - residential</t>
  </si>
  <si>
    <t>5222009212</t>
  </si>
  <si>
    <t>Loan origination fees - nonresidential</t>
  </si>
  <si>
    <t>5222009213</t>
  </si>
  <si>
    <t>Loan origination fees - other</t>
  </si>
  <si>
    <t>522200931</t>
  </si>
  <si>
    <t>Services of international trade financing</t>
  </si>
  <si>
    <t>522200941</t>
  </si>
  <si>
    <t>Services of secondary market financing</t>
  </si>
  <si>
    <t>522200982</t>
  </si>
  <si>
    <t>Fees from factoring and forfeiting receivables</t>
  </si>
  <si>
    <t>522200983</t>
  </si>
  <si>
    <t>Other revenue (residual) - all other nondepository credit intermediation</t>
  </si>
  <si>
    <t>522300102</t>
  </si>
  <si>
    <t>Loan brokerage fees, activities related to credit intermediation</t>
  </si>
  <si>
    <t>522300107</t>
  </si>
  <si>
    <t>Income from fiduciary activities - loan brokers</t>
  </si>
  <si>
    <t>522300201</t>
  </si>
  <si>
    <t>Bank and check clearinghouse fees, activities related to credit intermediation</t>
  </si>
  <si>
    <t>522300202</t>
  </si>
  <si>
    <t>Electronic funds transfer charges, activities related to credit intermediation</t>
  </si>
  <si>
    <t>522300203</t>
  </si>
  <si>
    <t>523A126231</t>
  </si>
  <si>
    <t>Revenues of self-regulatory organizations</t>
  </si>
  <si>
    <t>523A126299</t>
  </si>
  <si>
    <t>Other revenue of brokers-dealers</t>
  </si>
  <si>
    <t>5241000842</t>
  </si>
  <si>
    <t>Fees collected for providing insurance admin services to all other parties</t>
  </si>
  <si>
    <t>524100</t>
  </si>
  <si>
    <t>Insurance carriers</t>
  </si>
  <si>
    <t>5241001300</t>
  </si>
  <si>
    <t>Re-insurance carriers</t>
  </si>
  <si>
    <t>5241001303</t>
  </si>
  <si>
    <t>5241001304</t>
  </si>
  <si>
    <t>Income loss insurance</t>
  </si>
  <si>
    <t>5241001305</t>
  </si>
  <si>
    <t>Accident insurance</t>
  </si>
  <si>
    <t>5241001401</t>
  </si>
  <si>
    <t>Private health insurance</t>
  </si>
  <si>
    <t>5241001402</t>
  </si>
  <si>
    <t>Receipts for Medicare, Medicaid, and CHAMPUS program administration</t>
  </si>
  <si>
    <t>5241002601</t>
  </si>
  <si>
    <t>Fire, allied, and multi-peril insurance</t>
  </si>
  <si>
    <t>5241002602</t>
  </si>
  <si>
    <t>Federal crop insurance</t>
  </si>
  <si>
    <t>5241002603</t>
  </si>
  <si>
    <t>Farm owners multi-peril insurance</t>
  </si>
  <si>
    <t>5241002604</t>
  </si>
  <si>
    <t>Multi-peril crop insurance</t>
  </si>
  <si>
    <t>5241002605</t>
  </si>
  <si>
    <t>National flood insurance</t>
  </si>
  <si>
    <t>5241002606</t>
  </si>
  <si>
    <t>Earthquake insurance</t>
  </si>
  <si>
    <t>5241002608</t>
  </si>
  <si>
    <t>Product liability insurance</t>
  </si>
  <si>
    <t>5241002612</t>
  </si>
  <si>
    <t>Medical malpractice insurance</t>
  </si>
  <si>
    <t>5241002613</t>
  </si>
  <si>
    <t>Fidelity insurance</t>
  </si>
  <si>
    <t>5241002614</t>
  </si>
  <si>
    <t>Surety insurance</t>
  </si>
  <si>
    <t>5241002615</t>
  </si>
  <si>
    <t>Mortgage guarantee insurance</t>
  </si>
  <si>
    <t>5241002616</t>
  </si>
  <si>
    <t>Credit insurance</t>
  </si>
  <si>
    <t>5241002617</t>
  </si>
  <si>
    <t>OPIC insurance</t>
  </si>
  <si>
    <t>5241002701</t>
  </si>
  <si>
    <t>Title insurance</t>
  </si>
  <si>
    <t>5241002801</t>
  </si>
  <si>
    <t>Private passenger auto insurance</t>
  </si>
  <si>
    <t>5241002802</t>
  </si>
  <si>
    <t>Commercial auto insurance</t>
  </si>
  <si>
    <t>5241002803</t>
  </si>
  <si>
    <t>Miscellaneous property liability insurance</t>
  </si>
  <si>
    <t>5241002804</t>
  </si>
  <si>
    <t>Ocean marine insurance</t>
  </si>
  <si>
    <t>5241002805</t>
  </si>
  <si>
    <t>Inland marine insurance</t>
  </si>
  <si>
    <t>5241002806</t>
  </si>
  <si>
    <t>Worker's compensation insurance</t>
  </si>
  <si>
    <t>5241002807</t>
  </si>
  <si>
    <t>Burglary and theft insurance</t>
  </si>
  <si>
    <t>5241002808</t>
  </si>
  <si>
    <t>Boiler and machinery insurance</t>
  </si>
  <si>
    <t>5241002809</t>
  </si>
  <si>
    <t>Glass insurance</t>
  </si>
  <si>
    <t>5241002810</t>
  </si>
  <si>
    <t>Aircraft insurance</t>
  </si>
  <si>
    <t>52411301</t>
  </si>
  <si>
    <t>Expense of handling life insurance</t>
  </si>
  <si>
    <t>52411302</t>
  </si>
  <si>
    <t>Expenses of foreign life insurance companies in US</t>
  </si>
  <si>
    <t>52420011</t>
  </si>
  <si>
    <t>524200</t>
  </si>
  <si>
    <t>Insurance agencies, brokerages, and related</t>
  </si>
  <si>
    <t>52420012</t>
  </si>
  <si>
    <t>Insurance claims adjusting</t>
  </si>
  <si>
    <t>52420014</t>
  </si>
  <si>
    <t>All other insurance related services</t>
  </si>
  <si>
    <t>52420015</t>
  </si>
  <si>
    <t>Third party administration and management fees</t>
  </si>
  <si>
    <t>52500094</t>
  </si>
  <si>
    <t>525000</t>
  </si>
  <si>
    <t>Funds, trusts, and other financial vehicles</t>
  </si>
  <si>
    <t>52511011</t>
  </si>
  <si>
    <t>Parts and accessories for air-conditioning and heat transfer equipment, nsk</t>
  </si>
  <si>
    <t>333415E0</t>
  </si>
  <si>
    <t>Unitary air-conditioners, except air source heat pumps</t>
  </si>
  <si>
    <t>333415F0</t>
  </si>
  <si>
    <t>Air source heat pumps, except room air-conditioners</t>
  </si>
  <si>
    <t>333415G0</t>
  </si>
  <si>
    <t>Ground and ground water source heat pumps</t>
  </si>
  <si>
    <t>333415IC</t>
  </si>
  <si>
    <t>333415RW</t>
  </si>
  <si>
    <t>333415WY</t>
  </si>
  <si>
    <t>33351101</t>
  </si>
  <si>
    <t>Industrial molds made of metal, for die-casting of metal or metal carbides</t>
  </si>
  <si>
    <t>333511</t>
  </si>
  <si>
    <t>Industrial mold manufacturing</t>
  </si>
  <si>
    <t>333511021</t>
  </si>
  <si>
    <t>Industrial molds made of metal for gravity casting of metal or metal carbides</t>
  </si>
  <si>
    <t>3335110221</t>
  </si>
  <si>
    <t>Industrial molds made of metal for wax</t>
  </si>
  <si>
    <t>333511022631</t>
  </si>
  <si>
    <t>Industrial molds made of metal for glass and mineral materials</t>
  </si>
  <si>
    <t>3335110236241</t>
  </si>
  <si>
    <t>Other industrial molds made of metal for rubber</t>
  </si>
  <si>
    <t>333511024578</t>
  </si>
  <si>
    <t>Industrial molds made of metal and materials other than metal</t>
  </si>
  <si>
    <t>3335110263</t>
  </si>
  <si>
    <t>Other industrial molds made of metal for plastics</t>
  </si>
  <si>
    <t>3335110Y</t>
  </si>
  <si>
    <t>333511AO</t>
  </si>
  <si>
    <t>333511CW</t>
  </si>
  <si>
    <t>333511IC</t>
  </si>
  <si>
    <t>333511RD</t>
  </si>
  <si>
    <t>333511RW</t>
  </si>
  <si>
    <t>33351211</t>
  </si>
  <si>
    <t>Metal gear cutting machines</t>
  </si>
  <si>
    <t>333512</t>
  </si>
  <si>
    <t>Metal cutting machine tool manufacturing</t>
  </si>
  <si>
    <t>33351220</t>
  </si>
  <si>
    <t>33351230</t>
  </si>
  <si>
    <t>Metal lathes (turning machines) numerically and non-numerically controlled</t>
  </si>
  <si>
    <t>33351240</t>
  </si>
  <si>
    <t>Metal milling machines (excluding machining centers)</t>
  </si>
  <si>
    <t>33351251</t>
  </si>
  <si>
    <t>Machine tools designed primarily for home workshops, labs, garages, etc (primarily metalworking)</t>
  </si>
  <si>
    <t>3335126101</t>
  </si>
  <si>
    <t>Parts for metal cutting machine tools, sold separately</t>
  </si>
  <si>
    <t>3335126106</t>
  </si>
  <si>
    <t>Rebuilt metal cutting machine tools</t>
  </si>
  <si>
    <t>3335126Y</t>
  </si>
  <si>
    <t>Parts for metal cutting machine tools (sold separately) and rebuilt metal cutting machine tools, nsk</t>
  </si>
  <si>
    <t>33351270</t>
  </si>
  <si>
    <t>Turbines, turbine generators, and turbine generator sets, nsk.</t>
  </si>
  <si>
    <t>Power transmission equipment, n.e.c., nsk., total</t>
  </si>
  <si>
    <t>Other engine equipment manufacturing, nsk., total</t>
  </si>
  <si>
    <t>Household and person weighing scales</t>
  </si>
  <si>
    <t>Balances with or without weights</t>
  </si>
  <si>
    <t>Electronic computers, nsk., total</t>
  </si>
  <si>
    <t>Inboard-outdrive boats, inc. commercial and military (excluding sailboats and lifeboats), nsk</t>
  </si>
  <si>
    <t>Trailer hitches (for travel, automobile, and light duty truck  trailers)</t>
  </si>
  <si>
    <t>Dual-purpose sleep furniture, including convertible sofas, futons shipped with frames and etc</t>
  </si>
  <si>
    <t>Wood fixtures for stores, banks, and offices, and other misc fixtures, except custom</t>
  </si>
  <si>
    <t>Surgical and medical blood transfusion, IV equip., and donor kits, etc.</t>
  </si>
  <si>
    <t>Surgical and medical bone plates, screws, and nails, and other internal, etc.</t>
  </si>
  <si>
    <t>Disposable surgical drapes and other surgical and orthopedic items</t>
  </si>
  <si>
    <t>Parts for surgical, orthopedic, prosthetic, and therapeutic appliances and supplies</t>
  </si>
  <si>
    <t>Hand portable fire extinguishers (carbon dioxide, dry chemical and other hand portable dry chemical fire extinguishers</t>
  </si>
  <si>
    <t>Wholesale trade margin, computers and computer peripheral equipment and software</t>
  </si>
  <si>
    <t>Wholesale trade margin, medical, dental, and hospital equipment and supplies</t>
  </si>
  <si>
    <t>Wholesale trade margin, other professional equipment and supplies</t>
  </si>
  <si>
    <t>Wholesale trade margin, metal service centers and offices</t>
  </si>
  <si>
    <t>Wholesale trade margin, electrical apparatus and equipment, wiring supplies</t>
  </si>
  <si>
    <t>Wholesale trade nonmargin output, electrical apparatus and equip, wiring supplies</t>
  </si>
  <si>
    <t>Wholesale trade nonmargin output, other electronic parts and equipment</t>
  </si>
  <si>
    <t>Wholesale trade margin, plumbing and heating equipment and supplies (hydronics)</t>
  </si>
  <si>
    <t>Wholesale trade nonmargin output, plumbing and heating equipment and supplies (hydronics)</t>
  </si>
  <si>
    <t>Wholesale trade margin, warm air heating and air-conditioning equipment and supplies</t>
  </si>
  <si>
    <t>Wholesale trade nonmargin output, warm air heating and air-conditioning equipment</t>
  </si>
  <si>
    <t>Wholesale trade nonmargin output, refrigeration equipment and supplies</t>
  </si>
  <si>
    <t>Wholesale trade margin, construction and mining (except petroleum) machinery and equipments</t>
  </si>
  <si>
    <t>Wholesale trade nonmargin output, construction and mining (except petroleum) machinery</t>
  </si>
  <si>
    <t>Wholesale trade margin, industrial supplies, machinery and equipment</t>
  </si>
  <si>
    <t>Wholesale trade nonmargin output, industrial supplies, machinery and equipment</t>
  </si>
  <si>
    <t>Wholesale trade margin, men's and boys' clothing and furnishings</t>
  </si>
  <si>
    <t>Wholesale trade nonmargin output, women's, children's, and infants' clothing and accessories</t>
  </si>
  <si>
    <t>Wholesale trade nonmargin output, petroleum and petroleum product wholesalers, except bulk</t>
  </si>
  <si>
    <t>Airport and flying field services</t>
  </si>
  <si>
    <t>Specialized business and professional periodical publishing (receipts from subscription and single copy sales)</t>
  </si>
  <si>
    <t>Elementary and High School workbook, textbook-related objective test</t>
  </si>
  <si>
    <t>Elementary and High School textbook publishing, hardbound and paperbound</t>
  </si>
  <si>
    <t>Mass market, book club, mail order, etc., book publishing, hard and paperbound</t>
  </si>
  <si>
    <t>Distribution of commercial theater films and television programs to cable networks</t>
  </si>
  <si>
    <t>Other services of record production and sound recording</t>
  </si>
  <si>
    <t>Other revenue of radio and television broadcasting</t>
  </si>
  <si>
    <t>Income from fiduciary (trust, custody, and escrow) activities of commercial banks</t>
  </si>
  <si>
    <t>Income from fiduciary (trust, custody, and escrow) activities - savings institutions</t>
  </si>
  <si>
    <t>Mutual and fraternal life insurance</t>
  </si>
  <si>
    <t>Insurance agents and brokers commissions</t>
  </si>
  <si>
    <t>Passenger car rental (including vans and SUV's)</t>
  </si>
  <si>
    <t>Passenger car leasing (including vans and SUV's)</t>
  </si>
  <si>
    <t>Office machinery and equipment rental and leasing, except computers and furniture</t>
  </si>
  <si>
    <t>Motion picture and theatrical equipment rental and leasing</t>
  </si>
  <si>
    <t>Titleabstract and Settlement Offices</t>
  </si>
  <si>
    <t>Auxiliary accounting, tax preparation, bookkeeping and payroll</t>
  </si>
  <si>
    <t>Newspapers, national and local, advertising</t>
  </si>
  <si>
    <t>Services of corporate, subsidiary, and regional managing offices</t>
  </si>
  <si>
    <t>Other fees received for services provided by cosmetology and barber schools</t>
  </si>
  <si>
    <t>Expenses of other technical and trade schools (tax exempt)</t>
  </si>
  <si>
    <t>Expenses of sports and recreation instruction schools (tax exempt)</t>
  </si>
  <si>
    <t>Expenses of exam preparation and tutoring schools  (tax exempt)</t>
  </si>
  <si>
    <t>All other misc. schools and instruction</t>
  </si>
  <si>
    <t>Pro and semi-pro baseball admission receipts for home games</t>
  </si>
  <si>
    <t>Pro and semi-pro football admission receipts for home games</t>
  </si>
  <si>
    <t>Professional athletes excluding radio and TV income and advertising income</t>
  </si>
  <si>
    <t>Receipts from amusement and theme parks, excluding radio and TV broadcasting and advertising income</t>
  </si>
  <si>
    <t>Concession operators of amusement devices and rides</t>
  </si>
  <si>
    <t>Recreational vehicle parks and campgrounds</t>
  </si>
  <si>
    <t>Elementary and secondary school lodging</t>
  </si>
  <si>
    <t>Meal and non-alcoholic beverage charges of full service restaurants</t>
  </si>
  <si>
    <t>Tips for meal and non-alcoholic beverage service of full service restaurants</t>
  </si>
  <si>
    <t>Tips for meal and non-alcoholic beverage charges at casino hotels</t>
  </si>
  <si>
    <t>Tips for meal and non-alcoholic beverage charges at limited-service eating places</t>
  </si>
  <si>
    <t>Tips for meal and non-alcoholic beverage charges at drinking places</t>
  </si>
  <si>
    <t>Computer and office machine repair and maintenance</t>
  </si>
  <si>
    <t>Other electronic and precision equipment repair and maintenance</t>
  </si>
  <si>
    <t>Footwear and leather goods repair</t>
  </si>
  <si>
    <t>Other repair and related services</t>
  </si>
  <si>
    <t>Coin-operated laundry and dry cleaning</t>
  </si>
  <si>
    <t>State and local government wages and salaries</t>
  </si>
  <si>
    <t>Parts and accessories for laundry coin dry cleaning equipment</t>
  </si>
  <si>
    <t>Motion picture processing equipment, all types, excluding motion picture still type equipment and interchangeable types</t>
  </si>
  <si>
    <t>Refined granulated cane sugar, including. cube and tablet sugar, shipped in individual services</t>
  </si>
  <si>
    <t>Refined granulated cane sugar, including. cube and tablet sugar, shipped in consumer units</t>
  </si>
  <si>
    <t>Refined granulated cane sugar, including. cube and tablet sugar, shipped in commercial units</t>
  </si>
  <si>
    <t>Refined confectioners' powdered, soft and brown cane sugar, shipped in commercial</t>
  </si>
  <si>
    <t>Other cane sugar refining products and byproducts, including refiners' blackstrap and syrup</t>
  </si>
  <si>
    <t>Refined granulated beet sugar, including cube and tablet sugar, shipped in individual services</t>
  </si>
  <si>
    <t>Refined granulated beet sugar, including cube and tablet sugar, shipped in consumer units</t>
  </si>
  <si>
    <t>Refined granulated beet sugar, including cube and tablet sugar, shipped in commercial units</t>
  </si>
  <si>
    <t>Other broadwoven fabrics--of manmade fibers (including pile); and of silk and natural fibers (except cotton) [gray goods]</t>
  </si>
  <si>
    <t>Finished manmade fiber and silk broadwoven fabrics (finished in weaving mills), nsk</t>
  </si>
  <si>
    <t>Bottled water manufacturing</t>
  </si>
  <si>
    <t>Ice manufacturing</t>
  </si>
  <si>
    <t>Fabricated manmade fiber and silk textile products, except sheets and pillowcase</t>
  </si>
  <si>
    <t>Fabricated manmade fiber and silk textile products, except sheets and pillowcase, nsk</t>
  </si>
  <si>
    <t>Woven elastic narrow fabric for underwear, corsets and other apparel</t>
  </si>
  <si>
    <t>Woven elastic narrow fabric for uses other than underwear, corsets and apparel</t>
  </si>
  <si>
    <t>Tire cord and tire fabrics</t>
  </si>
  <si>
    <t>Fabricated carpet tiles (tufted and needle punched) cut from broadloom</t>
  </si>
  <si>
    <t>Women's and girls' coats and capes, except  fur, leather, down- and feather filled, and ski</t>
  </si>
  <si>
    <t>Hardwood veneer, not reinforced or backed</t>
  </si>
  <si>
    <t>Hardwood veneer and plywood manufacturing, nsk</t>
  </si>
  <si>
    <t>Softwood veneer, including veneer backed with paper, cloth, or other material</t>
  </si>
  <si>
    <t>Reconstituted wood products, nsk</t>
  </si>
  <si>
    <t>Wood windows and doors</t>
  </si>
  <si>
    <t>Wood molding, except prefinished moldings made from purchased moldings, including moldings covered with metal and plastics</t>
  </si>
  <si>
    <t>Other wood millwork products, including stairwork, exterior millwork and softwood</t>
  </si>
  <si>
    <t>Oak flooring</t>
  </si>
  <si>
    <t>Hardwood flooring, nsk</t>
  </si>
  <si>
    <t>Other nonresidential mobile buildings, including classroom and industrial</t>
  </si>
  <si>
    <t>Manufactured homes (mobile home) manufacturing, nsk., total</t>
  </si>
  <si>
    <t>Prefabricated wood buildings and components, nsk</t>
  </si>
  <si>
    <t>Wood tableware, kitchenware, wood statuettes and other ornaments</t>
  </si>
  <si>
    <t>Paper supplies for business machines and other miscellaneous unprinted paper office supplies, nec</t>
  </si>
  <si>
    <t>Magazine and periodical printing (excluding Sunday magazine and comic supplies)</t>
  </si>
  <si>
    <t>All other general commercial screen printing, nec (except print. on apparel, etc.)</t>
  </si>
  <si>
    <t>541700</t>
  </si>
  <si>
    <t>Scientific research and development services</t>
  </si>
  <si>
    <t>54170AREO</t>
  </si>
  <si>
    <t>54170N01</t>
  </si>
  <si>
    <t>54170N02</t>
  </si>
  <si>
    <t>54170N03</t>
  </si>
  <si>
    <t>54170P1011</t>
  </si>
  <si>
    <t>54170P201</t>
  </si>
  <si>
    <t>541800100</t>
  </si>
  <si>
    <t>541800</t>
  </si>
  <si>
    <t>Office furniture, except wood, manufacturing</t>
  </si>
  <si>
    <t>337214CW</t>
  </si>
  <si>
    <t>337214IC</t>
  </si>
  <si>
    <t>337214T</t>
  </si>
  <si>
    <t>Office furniture, except wood</t>
  </si>
  <si>
    <t>3372151111</t>
  </si>
  <si>
    <t>Wood partitions, prefabricated (assembled or knocked-down) except custom</t>
  </si>
  <si>
    <t>337215</t>
  </si>
  <si>
    <t>Showcases, partitions, shelving, and lockers</t>
  </si>
  <si>
    <t>337215112131</t>
  </si>
  <si>
    <t>Wood shelving and lockers, except custom</t>
  </si>
  <si>
    <t>3372151Y</t>
  </si>
  <si>
    <t>Wood partitions, shelving, and lockers, nsk</t>
  </si>
  <si>
    <t>3372154</t>
  </si>
  <si>
    <t>3372157111</t>
  </si>
  <si>
    <t>Toilet partitions, nonwood</t>
  </si>
  <si>
    <t>3372157121</t>
  </si>
  <si>
    <t>Movable partitions, except freestanding, nonwood</t>
  </si>
  <si>
    <t>3372157131</t>
  </si>
  <si>
    <t>Other partitions (excluding accordion and folding-door type), nonwood</t>
  </si>
  <si>
    <t>337215A</t>
  </si>
  <si>
    <t>Shelving and lockers, nonwood</t>
  </si>
  <si>
    <t>337215AO</t>
  </si>
  <si>
    <t>337215CW</t>
  </si>
  <si>
    <t>337215E</t>
  </si>
  <si>
    <t>Storage racks and accessories, nonwood</t>
  </si>
  <si>
    <t>337215H</t>
  </si>
  <si>
    <t>Fixtures for stores, banks, and offices, and miscellaneous fixtures, nonwood</t>
  </si>
  <si>
    <t>337215IC</t>
  </si>
  <si>
    <t>337215K</t>
  </si>
  <si>
    <t>337215W</t>
  </si>
  <si>
    <t>Showcases, partitions, shelving, and lockers, nsk, total</t>
  </si>
  <si>
    <t>3379101</t>
  </si>
  <si>
    <t>Innerspring mattresses, excluding crib-size, including those with topper pads</t>
  </si>
  <si>
    <t>337910</t>
  </si>
  <si>
    <t>Mattress manufacturing</t>
  </si>
  <si>
    <t>3379104</t>
  </si>
  <si>
    <t>Other mattresses, including crib mattresses and mattress inserts</t>
  </si>
  <si>
    <t>3379107</t>
  </si>
  <si>
    <t>Foundations, excluding innerspring units and those incorporated into hybrid-type</t>
  </si>
  <si>
    <t>337910A</t>
  </si>
  <si>
    <t>Sleep system ensembles, excluding conventional waterbeds</t>
  </si>
  <si>
    <t>337910AO</t>
  </si>
  <si>
    <t>337910CW</t>
  </si>
  <si>
    <t>337910IC</t>
  </si>
  <si>
    <t>337910W</t>
  </si>
  <si>
    <t>3379201</t>
  </si>
  <si>
    <t>Window shades and accessories</t>
  </si>
  <si>
    <t>337920</t>
  </si>
  <si>
    <t>Blind and shade manufacturing</t>
  </si>
  <si>
    <t>3379204</t>
  </si>
  <si>
    <t>Venetian blinds</t>
  </si>
  <si>
    <t>3379207111</t>
  </si>
  <si>
    <t>3379207121</t>
  </si>
  <si>
    <t>Curtain and drapery rods, poles, and fixtures, excluding window shade accessories</t>
  </si>
  <si>
    <t>3379207Y</t>
  </si>
  <si>
    <t>Other shades and blinds nec</t>
  </si>
  <si>
    <t>337920AO</t>
  </si>
  <si>
    <t>337920CW</t>
  </si>
  <si>
    <t>337920IC</t>
  </si>
  <si>
    <t>337920W</t>
  </si>
  <si>
    <t>339111AO</t>
  </si>
  <si>
    <t>339111</t>
  </si>
  <si>
    <t>Laboratory apparatus and furniture manufacturing</t>
  </si>
  <si>
    <t>339111CW</t>
  </si>
  <si>
    <t>339111IC</t>
  </si>
  <si>
    <t>339111RD</t>
  </si>
  <si>
    <t>339111RW</t>
  </si>
  <si>
    <t>339111T</t>
  </si>
  <si>
    <t>Laboratory apparatus and furniture</t>
  </si>
  <si>
    <t>33911211</t>
  </si>
  <si>
    <t>Surgical, medical, and orthopedic instruments</t>
  </si>
  <si>
    <t>339112</t>
  </si>
  <si>
    <t>Surgical and medical instrument manufacturing</t>
  </si>
  <si>
    <t>33911212</t>
  </si>
  <si>
    <t>Diagnostic apparatus including metabolism, blood pressure, and optical</t>
  </si>
  <si>
    <t>33911213</t>
  </si>
  <si>
    <t>Surgical and medical syringes and hypodermic needles</t>
  </si>
  <si>
    <t>339112146X</t>
  </si>
  <si>
    <t>33911215</t>
  </si>
  <si>
    <t>Surgical and medical catheters</t>
  </si>
  <si>
    <t>3391121646</t>
  </si>
  <si>
    <t>3391121656</t>
  </si>
  <si>
    <t>Medical thermometers</t>
  </si>
  <si>
    <t>3391121661</t>
  </si>
  <si>
    <t>Other surgical and medical instruments</t>
  </si>
  <si>
    <t>33911217</t>
  </si>
  <si>
    <t>Parts for surgical and medical instruments and apparatus</t>
  </si>
  <si>
    <t>3391121Y</t>
  </si>
  <si>
    <t>Surgical and medical instruments and apparatus, nsk</t>
  </si>
  <si>
    <t>3391123</t>
  </si>
  <si>
    <t>Hospital furniture</t>
  </si>
  <si>
    <t>339112AO</t>
  </si>
  <si>
    <t>339112CW</t>
  </si>
  <si>
    <t>339112IC</t>
  </si>
  <si>
    <t>339112RW</t>
  </si>
  <si>
    <t>339112W</t>
  </si>
  <si>
    <t>Surgical and medical instrument manufacturing, nsk, total</t>
  </si>
  <si>
    <t>33911311</t>
  </si>
  <si>
    <t>Orthopedic and prosthetic artificial joints and limbs</t>
  </si>
  <si>
    <t>339113</t>
  </si>
  <si>
    <t>Surgical appliance and supplies manufacturing</t>
  </si>
  <si>
    <t>33911312</t>
  </si>
  <si>
    <t>61123N02</t>
  </si>
  <si>
    <t>Sales and services of higher education est. incidental to education activities</t>
  </si>
  <si>
    <t>61140N01</t>
  </si>
  <si>
    <t>Expenses of  business school and secretarial school (tax exempt)</t>
  </si>
  <si>
    <t>611B00</t>
  </si>
  <si>
    <t>Other educational services</t>
  </si>
  <si>
    <t>61140N02</t>
  </si>
  <si>
    <t>Expenses of  computer training schools (tax exempt)</t>
  </si>
  <si>
    <t>61140N03</t>
  </si>
  <si>
    <t>Expenses of  professional and management development schools (tax exempt)</t>
  </si>
  <si>
    <t>61140P01</t>
  </si>
  <si>
    <t>Keying eq, mice, digitizers, light pen tablets, manual input devices, ao I/O devices</t>
  </si>
  <si>
    <t>334119</t>
  </si>
  <si>
    <t>Other computer peripheral equipment manufacturing</t>
  </si>
  <si>
    <t>33411910099</t>
  </si>
  <si>
    <t>Optical scanning devices (bar code, flat bed, etc),  plotters, ao entry</t>
  </si>
  <si>
    <t>33411910313</t>
  </si>
  <si>
    <t>Impact computer printers, including line and serial type</t>
  </si>
  <si>
    <t>33411910359</t>
  </si>
  <si>
    <t>Printers, non-impact (including laser, inkjet, thermal, and ion deposition)</t>
  </si>
  <si>
    <t>3341191050</t>
  </si>
  <si>
    <t>Computer monitors</t>
  </si>
  <si>
    <t>3341191057</t>
  </si>
  <si>
    <t>Accessories for computer peripherals (e.g. device supports, ergonomic aids, etc)</t>
  </si>
  <si>
    <t>33411940</t>
  </si>
  <si>
    <t>Parts, attachments, and accessories for computer peripheral (input-output) equipments</t>
  </si>
  <si>
    <t>33411970</t>
  </si>
  <si>
    <t>Point-of-sale terminals and funds-transfer devices</t>
  </si>
  <si>
    <t>334119AO</t>
  </si>
  <si>
    <t>334119CW</t>
  </si>
  <si>
    <t>334119D0</t>
  </si>
  <si>
    <t>334119IC</t>
  </si>
  <si>
    <t>334119IR</t>
  </si>
  <si>
    <t>334119RD</t>
  </si>
  <si>
    <t>334119RW</t>
  </si>
  <si>
    <t>334119W</t>
  </si>
  <si>
    <t>Other peripheral equipment manufacturing, nsk, total</t>
  </si>
  <si>
    <t>3342101099</t>
  </si>
  <si>
    <t>334210</t>
  </si>
  <si>
    <t>Telephone apparatus manufacturing</t>
  </si>
  <si>
    <t>3342101X</t>
  </si>
  <si>
    <t>Telephone switching and switchboard equipment</t>
  </si>
  <si>
    <t>3342104</t>
  </si>
  <si>
    <t>33421070013579</t>
  </si>
  <si>
    <t>Telephone sets</t>
  </si>
  <si>
    <t>3342107056</t>
  </si>
  <si>
    <t>Voice messaging and call processing equipment</t>
  </si>
  <si>
    <t>3342107091</t>
  </si>
  <si>
    <t>Facsimile communication equipment</t>
  </si>
  <si>
    <t>3342107099</t>
  </si>
  <si>
    <t>3342107X</t>
  </si>
  <si>
    <t>Other telephone and telegraph (wire) apparatus</t>
  </si>
  <si>
    <t>334210AO</t>
  </si>
  <si>
    <t>334210CW</t>
  </si>
  <si>
    <t>334210IC</t>
  </si>
  <si>
    <t>334210RD</t>
  </si>
  <si>
    <t>334210RW</t>
  </si>
  <si>
    <t>334210W</t>
  </si>
  <si>
    <t>33422011</t>
  </si>
  <si>
    <t>Fixed radio station communication system and equipment</t>
  </si>
  <si>
    <t>334220</t>
  </si>
  <si>
    <t>Broadcast and wireless communications equipment</t>
  </si>
  <si>
    <t>33422012</t>
  </si>
  <si>
    <t>Mobile communications systems and equipment, including cellular phones</t>
  </si>
  <si>
    <t>3342201301</t>
  </si>
  <si>
    <t>3342201303</t>
  </si>
  <si>
    <t>3342201315</t>
  </si>
  <si>
    <t>3342201317</t>
  </si>
  <si>
    <t>Aeronautical radio station communication system and equipment</t>
  </si>
  <si>
    <t>33422013X</t>
  </si>
  <si>
    <t>334220141</t>
  </si>
  <si>
    <t>Fiber optics equipment</t>
  </si>
  <si>
    <t>33422014X</t>
  </si>
  <si>
    <t>3342203099</t>
  </si>
  <si>
    <t>3342203X</t>
  </si>
  <si>
    <t>3342207</t>
  </si>
  <si>
    <t>334220AO</t>
  </si>
  <si>
    <t>334220CW</t>
  </si>
  <si>
    <t>334220IC</t>
  </si>
  <si>
    <t>334220RD</t>
  </si>
  <si>
    <t>334220RW</t>
  </si>
  <si>
    <t>334220W</t>
  </si>
  <si>
    <t>33429010</t>
  </si>
  <si>
    <t>334290</t>
  </si>
  <si>
    <t>Other communications equipment manufacturing</t>
  </si>
  <si>
    <t>33429021</t>
  </si>
  <si>
    <t>33429022</t>
  </si>
  <si>
    <t>33429030</t>
  </si>
  <si>
    <t>Intercommunication system (including inductive page system [selective paging]) excluding telephone and telegraph</t>
  </si>
  <si>
    <t>334290AO</t>
  </si>
  <si>
    <t>334290CW</t>
  </si>
  <si>
    <t>334290IC</t>
  </si>
  <si>
    <t>334290W</t>
  </si>
  <si>
    <t>Other communications equipment, nec, nsk, total</t>
  </si>
  <si>
    <t>33431010</t>
  </si>
  <si>
    <t>Home, portable, and automobile radios and radio-phonograph-tape recorder-compact</t>
  </si>
  <si>
    <t>334300</t>
  </si>
  <si>
    <t>Audio and video equipment manufacturing</t>
  </si>
  <si>
    <t>33431020</t>
  </si>
  <si>
    <t>Television receivers, including combination models</t>
  </si>
  <si>
    <t>3343103001</t>
  </si>
  <si>
    <t>Compact and video disc players</t>
  </si>
  <si>
    <t>3343103004</t>
  </si>
  <si>
    <t>Equalizers</t>
  </si>
  <si>
    <t>3343103007</t>
  </si>
  <si>
    <t>Power amplifiers, including preamplifiers</t>
  </si>
  <si>
    <t>3343103011</t>
  </si>
  <si>
    <t>3343103014</t>
  </si>
  <si>
    <t>Stationery, tablets, and related products</t>
  </si>
  <si>
    <t>3222911</t>
  </si>
  <si>
    <t>Sanitary napkins and tampons (not made in paper mills)</t>
  </si>
  <si>
    <t>322291</t>
  </si>
  <si>
    <t>Sanitary paper product manufacturing</t>
  </si>
  <si>
    <t>3222913111</t>
  </si>
  <si>
    <t>Disposable diapers, except adult (usually containing pulp or cellulose fibers),</t>
  </si>
  <si>
    <t>3222913123</t>
  </si>
  <si>
    <t>3222913Y</t>
  </si>
  <si>
    <t>322291CW</t>
  </si>
  <si>
    <t>322291IC</t>
  </si>
  <si>
    <t>322291W</t>
  </si>
  <si>
    <t>Sanitary paper products, nsk, total</t>
  </si>
  <si>
    <t>3222991</t>
  </si>
  <si>
    <t>Molded pulp goods</t>
  </si>
  <si>
    <t>322299</t>
  </si>
  <si>
    <t>All other converted paper product manufacturing</t>
  </si>
  <si>
    <t>3222993</t>
  </si>
  <si>
    <t>Other converted paper and paperboard products</t>
  </si>
  <si>
    <t>322299AO</t>
  </si>
  <si>
    <t>322299CW</t>
  </si>
  <si>
    <t>322299IC</t>
  </si>
  <si>
    <t>322299W</t>
  </si>
  <si>
    <t>All other converted paper product manufacturing, nsk, total</t>
  </si>
  <si>
    <t>32311011113</t>
  </si>
  <si>
    <t>32311A</t>
  </si>
  <si>
    <t>Commercial printing</t>
  </si>
  <si>
    <t>3231101121</t>
  </si>
  <si>
    <t>Magazine and comic supplement printing (lithographic), for Sunday newspapers</t>
  </si>
  <si>
    <t>3231101Y</t>
  </si>
  <si>
    <t>Magazine and periodical printing (lithographic), nsk</t>
  </si>
  <si>
    <t>3231103</t>
  </si>
  <si>
    <t>Label and wrapper printing (lithographic)</t>
  </si>
  <si>
    <t>3231107112</t>
  </si>
  <si>
    <t>323110713</t>
  </si>
  <si>
    <t>3231107145</t>
  </si>
  <si>
    <t>Bank printing and bank form printing (lithographic), (except checkbooks)</t>
  </si>
  <si>
    <t>3231107Y</t>
  </si>
  <si>
    <t>Financial and legal printing (lithographic), nsk</t>
  </si>
  <si>
    <t>323110AO</t>
  </si>
  <si>
    <t>323110B116</t>
  </si>
  <si>
    <t>Scientific and technical recording chart and chart paper printing (lithographic)</t>
  </si>
  <si>
    <t>323110B13569</t>
  </si>
  <si>
    <t>323110B141</t>
  </si>
  <si>
    <t>233523T</t>
  </si>
  <si>
    <t>New warehouses construction</t>
  </si>
  <si>
    <t>233524T</t>
  </si>
  <si>
    <t>233525T</t>
  </si>
  <si>
    <t>Other new nonfarm buildings construction</t>
  </si>
  <si>
    <t>233526T</t>
  </si>
  <si>
    <t>New religious facilities construction</t>
  </si>
  <si>
    <t>233527T</t>
  </si>
  <si>
    <t>New hospital construction</t>
  </si>
  <si>
    <t>233528T</t>
  </si>
  <si>
    <t>233529T</t>
  </si>
  <si>
    <t>233532T</t>
  </si>
  <si>
    <t>New railroad facilities construction</t>
  </si>
  <si>
    <t>233533T</t>
  </si>
  <si>
    <t>New electric utility construction</t>
  </si>
  <si>
    <t>233534T</t>
  </si>
  <si>
    <t>New gas utility facilities construction</t>
  </si>
  <si>
    <t>233535T</t>
  </si>
  <si>
    <t>New petroleum pipelines construction</t>
  </si>
  <si>
    <t>230240</t>
  </si>
  <si>
    <t>Water, sewer, and pipeline construction</t>
  </si>
  <si>
    <t>233536T</t>
  </si>
  <si>
    <t>New water supply facilities construction</t>
  </si>
  <si>
    <t>233538T</t>
  </si>
  <si>
    <t>New local transit facilities construction</t>
  </si>
  <si>
    <t>233543T</t>
  </si>
  <si>
    <t>New academic facilities construction</t>
  </si>
  <si>
    <t>233544T</t>
  </si>
  <si>
    <t>233545T</t>
  </si>
  <si>
    <t>New commercial structures</t>
  </si>
  <si>
    <t>233551T</t>
  </si>
  <si>
    <t>New farm residential construction</t>
  </si>
  <si>
    <t>230140</t>
  </si>
  <si>
    <t>New farm housing units and additions and alterations</t>
  </si>
  <si>
    <t>233552T</t>
  </si>
  <si>
    <t>New farm service facilities construction</t>
  </si>
  <si>
    <t>233571T</t>
  </si>
  <si>
    <t>New military facilities construction</t>
  </si>
  <si>
    <t>233572T</t>
  </si>
  <si>
    <t>233573T</t>
  </si>
  <si>
    <t>233574T</t>
  </si>
  <si>
    <t>Other new nonbuilding construction</t>
  </si>
  <si>
    <t>233612T</t>
  </si>
  <si>
    <t>Magazine and periodical printing (flexographic), nsk</t>
  </si>
  <si>
    <t>3231123116</t>
  </si>
  <si>
    <t>Resistors for electronic circuitry</t>
  </si>
  <si>
    <t>334416AO</t>
  </si>
  <si>
    <t>334416CW</t>
  </si>
  <si>
    <t>334416IC</t>
  </si>
  <si>
    <t>334416T</t>
  </si>
  <si>
    <t>Electronic coils, transformers, and other inductors</t>
  </si>
  <si>
    <t>334417AO</t>
  </si>
  <si>
    <t>334417CW</t>
  </si>
  <si>
    <t>334417IC</t>
  </si>
  <si>
    <t>334417RD</t>
  </si>
  <si>
    <t>334417T</t>
  </si>
  <si>
    <t>Electronic connectors</t>
  </si>
  <si>
    <t>3344184000</t>
  </si>
  <si>
    <t>Buttons, pins, and all other miscellaneous manufacturing</t>
  </si>
  <si>
    <t>3399931Y</t>
  </si>
  <si>
    <t>33999331</t>
  </si>
  <si>
    <t>Zippers and slide fasteners</t>
  </si>
  <si>
    <t>3399933Y</t>
  </si>
  <si>
    <t>3399935101</t>
  </si>
  <si>
    <t>Snap fasteners (all types)</t>
  </si>
  <si>
    <t>3399935106</t>
  </si>
  <si>
    <t>3399935111</t>
  </si>
  <si>
    <t>3399935121</t>
  </si>
  <si>
    <t>Needles (except hypodermic, phonograph, and styli)</t>
  </si>
  <si>
    <t>3399935126</t>
  </si>
  <si>
    <t>Pins (except jewelry)</t>
  </si>
  <si>
    <t>33999351Y</t>
  </si>
  <si>
    <t>339993CW</t>
  </si>
  <si>
    <t>339993IC</t>
  </si>
  <si>
    <t>339993W</t>
  </si>
  <si>
    <t>3399941101</t>
  </si>
  <si>
    <t>Household floor brooms</t>
  </si>
  <si>
    <t>339994</t>
  </si>
  <si>
    <t>Broom, brush, and mop manufacturing</t>
  </si>
  <si>
    <t>3399941106</t>
  </si>
  <si>
    <t>33999413</t>
  </si>
  <si>
    <t>Mops and dusters</t>
  </si>
  <si>
    <t>3399941Y</t>
  </si>
  <si>
    <t>33999431</t>
  </si>
  <si>
    <t>Whitewash, kalsomine, paperhanging, marking, and stenciling brushes</t>
  </si>
  <si>
    <t>33999432</t>
  </si>
  <si>
    <t>Paint rollers and roller frames, paint pads and holders</t>
  </si>
  <si>
    <t>3399943Y</t>
  </si>
  <si>
    <t>33999451</t>
  </si>
  <si>
    <t>Personal brushes, including tooth brushes and hairbrushes</t>
  </si>
  <si>
    <t>3399945211</t>
  </si>
  <si>
    <t>3399945216</t>
  </si>
  <si>
    <t>3399945221</t>
  </si>
  <si>
    <t>Industrial brushes, except maintenance</t>
  </si>
  <si>
    <t>3399945226</t>
  </si>
  <si>
    <t>Other brushes, including artists' brushes and hair pencils (except artists' airbrushes)</t>
  </si>
  <si>
    <t>3399945Y</t>
  </si>
  <si>
    <t>339994AO</t>
  </si>
  <si>
    <t>339994IC</t>
  </si>
  <si>
    <t>339994W</t>
  </si>
  <si>
    <t>339995AO</t>
  </si>
  <si>
    <t>339995</t>
  </si>
  <si>
    <t>Burial casket manufacturing</t>
  </si>
  <si>
    <t>339995CW</t>
  </si>
  <si>
    <t>339995IC</t>
  </si>
  <si>
    <t>339995T</t>
  </si>
  <si>
    <t>Burial caskets</t>
  </si>
  <si>
    <t>3399991116</t>
  </si>
  <si>
    <t>3399991121</t>
  </si>
  <si>
    <t>Parts and attachments for chemical fire-extinguishing equipment</t>
  </si>
  <si>
    <t>3399991199</t>
  </si>
  <si>
    <t>3399991Y</t>
  </si>
  <si>
    <t>33999931</t>
  </si>
  <si>
    <t>Coin-operated amusement machines</t>
  </si>
  <si>
    <t>3399993Y</t>
  </si>
  <si>
    <t>33999951</t>
  </si>
  <si>
    <t>33999971</t>
  </si>
  <si>
    <t>33999991</t>
  </si>
  <si>
    <t>Feathers, plumes, and artificial flowers</t>
  </si>
  <si>
    <t>3399999Y</t>
  </si>
  <si>
    <t>339999AO</t>
  </si>
  <si>
    <t>339999C1</t>
  </si>
  <si>
    <t>Wood frames for mirrors and pictures</t>
  </si>
  <si>
    <t>339999C2</t>
  </si>
  <si>
    <t>Wood-framed pictures</t>
  </si>
  <si>
    <t>339999C3</t>
  </si>
  <si>
    <t>Metal frames for mirrors and pictures, and framed pictures other than wood (metal, plastic and fiber)</t>
  </si>
  <si>
    <t>339999CW</t>
  </si>
  <si>
    <t>339999CY</t>
  </si>
  <si>
    <t>339999H101</t>
  </si>
  <si>
    <t>Medical therapy and patient monitoring equipment</t>
  </si>
  <si>
    <t>33451013</t>
  </si>
  <si>
    <t>33451014</t>
  </si>
  <si>
    <t>Other sporting and athletic goods</t>
  </si>
  <si>
    <t>3399209136</t>
  </si>
  <si>
    <t>33992091566</t>
  </si>
  <si>
    <t>33992091768</t>
  </si>
  <si>
    <t>Skates (Ice and ice hockey, traditional roller skates, and inline skates)</t>
  </si>
  <si>
    <t>3399209186</t>
  </si>
  <si>
    <t>Wooden and plastic skateboards</t>
  </si>
  <si>
    <t>3399209Y</t>
  </si>
  <si>
    <t>339920AO</t>
  </si>
  <si>
    <t>339920CW</t>
  </si>
  <si>
    <t>339920IC</t>
  </si>
  <si>
    <t>339920RW</t>
  </si>
  <si>
    <t>339920W</t>
  </si>
  <si>
    <t>3399301</t>
  </si>
  <si>
    <t>Dolls and stuffed toys</t>
  </si>
  <si>
    <t>339930</t>
  </si>
  <si>
    <t>Doll, toy, and game manufacturing</t>
  </si>
  <si>
    <t>33993021</t>
  </si>
  <si>
    <t>Baby carriages and children's vehicles, except bicycles with pneumatic tires</t>
  </si>
  <si>
    <t>33993023</t>
  </si>
  <si>
    <t>Toys, excluding games, hobbies, and electronic toys</t>
  </si>
  <si>
    <t>33993025</t>
  </si>
  <si>
    <t>33993027</t>
  </si>
  <si>
    <t>Nonelectronic games</t>
  </si>
  <si>
    <t>33993029</t>
  </si>
  <si>
    <t>Electronic games and toys (excluding disks, tapes, and cartridges)</t>
  </si>
  <si>
    <t>339930AO</t>
  </si>
  <si>
    <t>339930CW</t>
  </si>
  <si>
    <t>339930IC</t>
  </si>
  <si>
    <t>339930W</t>
  </si>
  <si>
    <t>339941AO</t>
  </si>
  <si>
    <t>339940</t>
  </si>
  <si>
    <t>Office supplies, except paper, manufacturing</t>
  </si>
  <si>
    <t>339941CW</t>
  </si>
  <si>
    <t>339941IC</t>
  </si>
  <si>
    <t>339941T</t>
  </si>
  <si>
    <t>Pens and mechanical pencils</t>
  </si>
  <si>
    <t>33994211</t>
  </si>
  <si>
    <t>Nonmechanical wood-cased pencils (indelible, colored, etc.) and graphite</t>
  </si>
  <si>
    <t>33994212</t>
  </si>
  <si>
    <t>33994213</t>
  </si>
  <si>
    <t>Blackboards</t>
  </si>
  <si>
    <t>3399421Y</t>
  </si>
  <si>
    <t>33994231</t>
  </si>
  <si>
    <t>33994232</t>
  </si>
  <si>
    <t>33994250</t>
  </si>
  <si>
    <t>Lead pencil and art good manufacturing, n.e.c.</t>
  </si>
  <si>
    <t>339942AO</t>
  </si>
  <si>
    <t>339942CW</t>
  </si>
  <si>
    <t>339942IC</t>
  </si>
  <si>
    <t>339942W</t>
  </si>
  <si>
    <t>339943AO</t>
  </si>
  <si>
    <t>339943CW</t>
  </si>
  <si>
    <t>339943IC</t>
  </si>
  <si>
    <t>339943T</t>
  </si>
  <si>
    <t>Marking devices</t>
  </si>
  <si>
    <t>33994411</t>
  </si>
  <si>
    <t>Inked computer (electronic data processing) ribbons</t>
  </si>
  <si>
    <t>33994412</t>
  </si>
  <si>
    <t>Other inked ribbons, including typewriter</t>
  </si>
  <si>
    <t>3399441Y</t>
  </si>
  <si>
    <t>33994431</t>
  </si>
  <si>
    <t>Carbon paper, stencil paper, etc.</t>
  </si>
  <si>
    <t>339944CW</t>
  </si>
  <si>
    <t>339944IC</t>
  </si>
  <si>
    <t>339944W</t>
  </si>
  <si>
    <t>3399501</t>
  </si>
  <si>
    <t>Electric signs</t>
  </si>
  <si>
    <t>339950</t>
  </si>
  <si>
    <t>Sign manufacturing</t>
  </si>
  <si>
    <t>3399503198</t>
  </si>
  <si>
    <t>3399503199</t>
  </si>
  <si>
    <t>339950AO</t>
  </si>
  <si>
    <t>339950CW</t>
  </si>
  <si>
    <t>339950IC</t>
  </si>
  <si>
    <t>339950RW</t>
  </si>
  <si>
    <t>339950W</t>
  </si>
  <si>
    <t>339991AO</t>
  </si>
  <si>
    <t>339991</t>
  </si>
  <si>
    <t>Gasket, packing, and sealing device manufacturing</t>
  </si>
  <si>
    <t>339991CW</t>
  </si>
  <si>
    <t>339991IC</t>
  </si>
  <si>
    <t>339991T</t>
  </si>
  <si>
    <t>Gaskets, packing, and sealing devices</t>
  </si>
  <si>
    <t>33999211</t>
  </si>
  <si>
    <t>Pianos</t>
  </si>
  <si>
    <t>339992</t>
  </si>
  <si>
    <t>Other prefabricated and portable metal buildings and parts, nsk</t>
  </si>
  <si>
    <t>332311AO</t>
  </si>
  <si>
    <t>332311CW</t>
  </si>
  <si>
    <t>332311IC</t>
  </si>
  <si>
    <t>332311W</t>
  </si>
  <si>
    <t>Nursing care facilities (taxable)</t>
  </si>
  <si>
    <t>62300P21</t>
  </si>
  <si>
    <t>Residential mental retardation facilities (taxable)</t>
  </si>
  <si>
    <t>62300P22</t>
  </si>
  <si>
    <t>Residential mental health and substance abuse facilities (taxable)</t>
  </si>
  <si>
    <t>62300P311</t>
  </si>
  <si>
    <t>Continuing care retirement communities (taxable)</t>
  </si>
  <si>
    <t>62300P312</t>
  </si>
  <si>
    <t>Homes for the elderly (taxable)</t>
  </si>
  <si>
    <t>62300P9</t>
  </si>
  <si>
    <t>Other residential care facilities (taxable)</t>
  </si>
  <si>
    <t>62410NT</t>
  </si>
  <si>
    <t>624A00</t>
  </si>
  <si>
    <t>Social assistance, except child day care services</t>
  </si>
  <si>
    <t>62410PT</t>
  </si>
  <si>
    <t>62441N01</t>
  </si>
  <si>
    <t>624400</t>
  </si>
  <si>
    <t>Child day care services</t>
  </si>
  <si>
    <t>62441P01</t>
  </si>
  <si>
    <t>62490N1</t>
  </si>
  <si>
    <t>62490N2</t>
  </si>
  <si>
    <t>Expenses of vocational rehabilitation services (tax-exempt)</t>
  </si>
  <si>
    <t>62490P1</t>
  </si>
  <si>
    <t>62490P2</t>
  </si>
  <si>
    <t>Vocational rehabilitation services</t>
  </si>
  <si>
    <t>71110N11</t>
  </si>
  <si>
    <t>711100</t>
  </si>
  <si>
    <t>Performing arts companies</t>
  </si>
  <si>
    <t>71110N21</t>
  </si>
  <si>
    <t>Expenses of dance companies (tax-exempt)</t>
  </si>
  <si>
    <t>71110N31</t>
  </si>
  <si>
    <t>Expenses of musical groups and artists (tax-exempt)</t>
  </si>
  <si>
    <t>71110N8501</t>
  </si>
  <si>
    <t>Food and nonalcoholic beverage sales by nonprofit performing arts companies</t>
  </si>
  <si>
    <t>71110N8502</t>
  </si>
  <si>
    <t>Alcoholic beverage sales by nonprofit performing arts companies</t>
  </si>
  <si>
    <t>71110N911</t>
  </si>
  <si>
    <t>Expenses of other performing arts companies (tax-exempt)</t>
  </si>
  <si>
    <t>71110P11</t>
  </si>
  <si>
    <t>Entertainment services provided by theater companies and dinner theaters excluding contract fees</t>
  </si>
  <si>
    <t>71110P12</t>
  </si>
  <si>
    <t>Contract fees from providing entertainment (taxable) services by theater companies and dinner theaters</t>
  </si>
  <si>
    <t>71110P13</t>
  </si>
  <si>
    <t>Tips at dinner theaters</t>
  </si>
  <si>
    <t>71110P21</t>
  </si>
  <si>
    <t>Entertainment services provided by dance companies excluding contract fees</t>
  </si>
  <si>
    <t>71110P22</t>
  </si>
  <si>
    <t>Contract fees from providing entertainment (taxable) of dance companies</t>
  </si>
  <si>
    <t>71110P31</t>
  </si>
  <si>
    <t>Entertainment services provided by musical groups and artists excluding contract fees</t>
  </si>
  <si>
    <t>71110P32</t>
  </si>
  <si>
    <t>Contract fees from providing entertainment (taxable) of musical groups and artists</t>
  </si>
  <si>
    <t>71110P5670</t>
  </si>
  <si>
    <t>Standard typewriters, dictating, transcribing, and recording machines, nec, except parts and attachments</t>
  </si>
  <si>
    <t>Photocopying equipment, including diffusion transfer, dye transfer, electrostatic, light and heat sensitive types, etc</t>
  </si>
  <si>
    <t>Sheet metal work manufacturing</t>
  </si>
  <si>
    <t>3323223</t>
  </si>
  <si>
    <t>Culverts, flumes, irrigation  pipes, etc.</t>
  </si>
  <si>
    <t>3323227</t>
  </si>
  <si>
    <t>Sheet metal roofing and roof drainage equipment</t>
  </si>
  <si>
    <t>3323229</t>
  </si>
  <si>
    <t>Sheet metal flooring and siding</t>
  </si>
  <si>
    <t>332322A</t>
  </si>
  <si>
    <t>Sheet metal awnings, canopies, cornices, and soffits</t>
  </si>
  <si>
    <t>332322AO</t>
  </si>
  <si>
    <t>332322C12</t>
  </si>
  <si>
    <t>332322C3</t>
  </si>
  <si>
    <t>Other sheet metal electronic enclosures (exc. computer), etc.</t>
  </si>
  <si>
    <t>332322CW</t>
  </si>
  <si>
    <t>332322CY</t>
  </si>
  <si>
    <t>Sheet metal electronic enclosures, nsk</t>
  </si>
  <si>
    <t>332322E101</t>
  </si>
  <si>
    <t>Sheet metal roof ventilators</t>
  </si>
  <si>
    <t>332322E106</t>
  </si>
  <si>
    <t>332322E2321</t>
  </si>
  <si>
    <t>332322E32631</t>
  </si>
  <si>
    <t>Other steel and aluminum sheet metal equipment</t>
  </si>
  <si>
    <t>332322E336</t>
  </si>
  <si>
    <t>Other sheet metal work (metals other than steel or aluminum)</t>
  </si>
  <si>
    <t>332322EY</t>
  </si>
  <si>
    <t>Other sheet metal work, nsk</t>
  </si>
  <si>
    <t>332322IC</t>
  </si>
  <si>
    <t>332322IR</t>
  </si>
  <si>
    <t>332322RD</t>
  </si>
  <si>
    <t>332322RW</t>
  </si>
  <si>
    <t>332322W</t>
  </si>
  <si>
    <t>Sheet metal work, nsk</t>
  </si>
  <si>
    <t>33232311</t>
  </si>
  <si>
    <t>Other grills, including open mesh partitions</t>
  </si>
  <si>
    <t>332323</t>
  </si>
  <si>
    <t>Ornamental and architectural metal work manufacturing</t>
  </si>
  <si>
    <t>33232312</t>
  </si>
  <si>
    <t>Iron and steel warm air or air-conditioning grills, registers, and air diffusers</t>
  </si>
  <si>
    <t>3323231Y</t>
  </si>
  <si>
    <t>Metal grilles, registers, and air diffusers, nsk</t>
  </si>
  <si>
    <t>33232331</t>
  </si>
  <si>
    <t>Iron, steel, and aluminum stairs, staircases, and fire escapes</t>
  </si>
  <si>
    <t>33232332</t>
  </si>
  <si>
    <t>3323233Y</t>
  </si>
  <si>
    <t>Ornamental and architectural metal work, nsk</t>
  </si>
  <si>
    <t>33232351</t>
  </si>
  <si>
    <t>Open iron, steel, and aluminum flooring and grating for building construction</t>
  </si>
  <si>
    <t>33232352</t>
  </si>
  <si>
    <t>Studs, nonload and load-bearing iron, steel and aluminum</t>
  </si>
  <si>
    <t>33232371</t>
  </si>
  <si>
    <t>33232391</t>
  </si>
  <si>
    <t>Other aluminum and metal architectural and ornamental work</t>
  </si>
  <si>
    <t>33232392</t>
  </si>
  <si>
    <t>Other iron and steel architectural and ornamental work</t>
  </si>
  <si>
    <t>33232393</t>
  </si>
  <si>
    <t>Metal stalls and corrals</t>
  </si>
  <si>
    <t>3323239Y</t>
  </si>
  <si>
    <t>Other architectural and ornamental work, nsk, total</t>
  </si>
  <si>
    <t>332323AO</t>
  </si>
  <si>
    <t>Wholesale trade nonmargin output, home-furnishings</t>
  </si>
  <si>
    <t>42130042131001</t>
  </si>
  <si>
    <t>Wholesale trade margin, lumber, plywood, millwork, and wood panels</t>
  </si>
  <si>
    <t>42130042131003</t>
  </si>
  <si>
    <t>Wholesale trade nonmargin output, lumber, plywood, millwork, and wood panels</t>
  </si>
  <si>
    <t>42130042132001</t>
  </si>
  <si>
    <t>Wholesale trade margin, brick, stone, and related construction materials</t>
  </si>
  <si>
    <t>42130042132003</t>
  </si>
  <si>
    <t>Men's and boys' woven dress and sport shirts (including military-type uniform shirts)</t>
  </si>
  <si>
    <t>Men's and boys' separate dress and sport trousers, pants, and slacks, except jeans</t>
  </si>
  <si>
    <t>Men's and boys' jeans (including dungarees and jean cut casual slacks)</t>
  </si>
  <si>
    <t>Men's and boys, trousers and slacks, nsk</t>
  </si>
  <si>
    <t>Men's and junior boys' work shirts</t>
  </si>
  <si>
    <t>42130042139001</t>
  </si>
  <si>
    <t>Wholesale trade margin, other construction materials</t>
  </si>
  <si>
    <t>42130042139003</t>
  </si>
  <si>
    <t>Wholesale trade nonmargin output, other construction materials</t>
  </si>
  <si>
    <t>42140042141001</t>
  </si>
  <si>
    <t>Wholesale trade margin, photographic equipment and supplies</t>
  </si>
  <si>
    <t>42140042141003</t>
  </si>
  <si>
    <t>Wholesale trade nonmargin output, photographic equipment and supplies</t>
  </si>
  <si>
    <t>42140042142001</t>
  </si>
  <si>
    <t>Wholesale trade margin, office equipment</t>
  </si>
  <si>
    <t>42140042142003</t>
  </si>
  <si>
    <t>Wholesale trade nonmargin output, office equipment</t>
  </si>
  <si>
    <t>42140042143001</t>
  </si>
  <si>
    <t>42140042143003</t>
  </si>
  <si>
    <t>Wholesale trade nonmargin output, computers and computer peripheral equipment and supplies</t>
  </si>
  <si>
    <t>42140042144001</t>
  </si>
  <si>
    <t>Wholesale trade margin, other commercial equipment</t>
  </si>
  <si>
    <t>42140042144003</t>
  </si>
  <si>
    <t>Wholesale trade nonmargin output, other commercial equipment</t>
  </si>
  <si>
    <t>42140042145001</t>
  </si>
  <si>
    <t>42140042145003</t>
  </si>
  <si>
    <t>Wholesale trade nonmargin output, medical, dental, and hospital equipment and supplies</t>
  </si>
  <si>
    <t>42140042146001</t>
  </si>
  <si>
    <t>Wholesale trade margin, ophthalmic goods</t>
  </si>
  <si>
    <t>42140042146003</t>
  </si>
  <si>
    <t>Wholesale trade nonmargin output, ophthalmic goods</t>
  </si>
  <si>
    <t>42140042149001</t>
  </si>
  <si>
    <t>42140042149003</t>
  </si>
  <si>
    <t>Wholesale trade nonmargin output, other professional equipment and supplies</t>
  </si>
  <si>
    <t>42150042151001</t>
  </si>
  <si>
    <t>42150042151003</t>
  </si>
  <si>
    <t>Wholesale trade nonmargin output, metals service centers and offices</t>
  </si>
  <si>
    <t>42150042152001</t>
  </si>
  <si>
    <t>Wholesale trade margin, coal and other minerals and ores</t>
  </si>
  <si>
    <t>42150042152003</t>
  </si>
  <si>
    <t>Wholesale trade nonmargin output, coal and other minerals and ores</t>
  </si>
  <si>
    <t>42160042161001</t>
  </si>
  <si>
    <t>42160042161003</t>
  </si>
  <si>
    <t>71110P8501</t>
  </si>
  <si>
    <t>71110P8502</t>
  </si>
  <si>
    <t>Alcoholic beverage sales by performing arts companies (taxable)</t>
  </si>
  <si>
    <t>71110P911</t>
  </si>
  <si>
    <t>Entertainment services provided by other performing arts companies (except circuses) excluding contract fees</t>
  </si>
  <si>
    <t>71110P912</t>
  </si>
  <si>
    <t>Wholesale trade margin, service establishment equipment and supplies</t>
  </si>
  <si>
    <t>42180042185003</t>
  </si>
  <si>
    <t>Wholesale trade nonmargin output, service establishment equipment and supplies</t>
  </si>
  <si>
    <t>42180042186001</t>
  </si>
  <si>
    <t>Wholesale trade margin, transportation equipment and supplies, except motor vehicles</t>
  </si>
  <si>
    <t>42180042186003</t>
  </si>
  <si>
    <t>Wholesale trade nonmargin output, transportation equipment and supplies, except motor vehicles</t>
  </si>
  <si>
    <t>42190042191001</t>
  </si>
  <si>
    <t>Wholesale trade margin, sporting and recreational goods and supplies</t>
  </si>
  <si>
    <t>42190042191003</t>
  </si>
  <si>
    <t>Wholesale trade non margin output, sporting and recreational goods and supplies</t>
  </si>
  <si>
    <t>42190042192001</t>
  </si>
  <si>
    <t>Wholesale trade margin, toys and hobby goods and supplies</t>
  </si>
  <si>
    <t>42190042192003</t>
  </si>
  <si>
    <t>Wholesale trade nonmargin output, toys and hobby goods and supplies</t>
  </si>
  <si>
    <t>42190042193001</t>
  </si>
  <si>
    <t>Wholesale trade margin, recyclable materials</t>
  </si>
  <si>
    <t>42190042193003</t>
  </si>
  <si>
    <t>Wholesale trade nonmargin output, recyclable materials</t>
  </si>
  <si>
    <t>42190042194001</t>
  </si>
  <si>
    <t>Wholesale trade margin, jewelry, watches, precious stones, precious metals</t>
  </si>
  <si>
    <t>42190042194003</t>
  </si>
  <si>
    <t>Wholesale trade nonmargin output, jewelry, watches, precious stones, and precious metals</t>
  </si>
  <si>
    <t>42190042199001</t>
  </si>
  <si>
    <t>Wholesale trade margin, other miscellaneous durable goods</t>
  </si>
  <si>
    <t>42190042199003</t>
  </si>
  <si>
    <t>Wholesale trade nonmargin output, other miscellaneous durable goods</t>
  </si>
  <si>
    <t>42210042211001</t>
  </si>
  <si>
    <t>Wholesale trade margin, printing and writing paper</t>
  </si>
  <si>
    <t>42210042211003</t>
  </si>
  <si>
    <t>Wholesale trade nonmargin output, printing and writing paper</t>
  </si>
  <si>
    <t>42210042212001</t>
  </si>
  <si>
    <t>Wholesale trade margin, stationery and office supplies</t>
  </si>
  <si>
    <t>42210042212003</t>
  </si>
  <si>
    <t>Wholesale trade nonmargin output, stationery and office supplies</t>
  </si>
  <si>
    <t>42210042213001</t>
  </si>
  <si>
    <t>Wholesale trade margin, industrial and personal service paper</t>
  </si>
  <si>
    <t>42210042213003</t>
  </si>
  <si>
    <t>Wholesale trade nonmargin output, industrial and personal service paper</t>
  </si>
  <si>
    <t>42221042221001</t>
  </si>
  <si>
    <t>Wholesale trade margin, drugs, drug proprietaries, and druggists' sundries</t>
  </si>
  <si>
    <t>42221042221003</t>
  </si>
  <si>
    <t>Wholesale trade nonmargin output, drugs, drug proprietaries, and druggists' sundries</t>
  </si>
  <si>
    <t>42230042231001</t>
  </si>
  <si>
    <t>Estabs share of receipts from concessions--promoters of art and sports</t>
  </si>
  <si>
    <t>71130P8501</t>
  </si>
  <si>
    <t>71130P8502</t>
  </si>
  <si>
    <t>7114101</t>
  </si>
  <si>
    <t>7115101</t>
  </si>
  <si>
    <t>Independent artists, writers, and performers</t>
  </si>
  <si>
    <t>711500</t>
  </si>
  <si>
    <t>71210N11</t>
  </si>
  <si>
    <t>712000</t>
  </si>
  <si>
    <t>Museums, historical sites, zoos, and parks</t>
  </si>
  <si>
    <t>71210N12</t>
  </si>
  <si>
    <t>71210N13</t>
  </si>
  <si>
    <t>Expenses of botanical or zoological gardens (tax exempt)</t>
  </si>
  <si>
    <t>71210N19</t>
  </si>
  <si>
    <t>71210P11</t>
  </si>
  <si>
    <t>Museums and art galleries (taxable)</t>
  </si>
  <si>
    <t>71210P12</t>
  </si>
  <si>
    <t>Historical sites (taxable)</t>
  </si>
  <si>
    <t>71210P13</t>
  </si>
  <si>
    <t>Botanical or zoological gardens (taxable)</t>
  </si>
  <si>
    <t>71210P19</t>
  </si>
  <si>
    <t>713100101</t>
  </si>
  <si>
    <t>713A00</t>
  </si>
  <si>
    <t>Other amusement, gambling, and recreation industries</t>
  </si>
  <si>
    <t>713100201</t>
  </si>
  <si>
    <t>Receipts from amusement arcades</t>
  </si>
  <si>
    <t>7131005670</t>
  </si>
  <si>
    <t>71320010</t>
  </si>
  <si>
    <t>7132005670</t>
  </si>
  <si>
    <t>713200901</t>
  </si>
  <si>
    <t>713200902</t>
  </si>
  <si>
    <t>Lottery, Bingo, Bookie, and other betting operations</t>
  </si>
  <si>
    <t>71391N1</t>
  </si>
  <si>
    <t>Expenses of golf courses and country clubs (tax exempt)</t>
  </si>
  <si>
    <t>71391P1</t>
  </si>
  <si>
    <t>Golf courses and country clubs (taxable)</t>
  </si>
  <si>
    <t>71391P3</t>
  </si>
  <si>
    <t>Rental and leasing of goods and equipment - golf courses and country clubs</t>
  </si>
  <si>
    <t>71391P5670</t>
  </si>
  <si>
    <t>7139201</t>
  </si>
  <si>
    <t>Skiing facilities</t>
  </si>
  <si>
    <t>7139205670</t>
  </si>
  <si>
    <t>7139301</t>
  </si>
  <si>
    <t>Marinas, including boat storage</t>
  </si>
  <si>
    <t>7139305670</t>
  </si>
  <si>
    <t>71394N2</t>
  </si>
  <si>
    <t>Expenses of fitness and recreation sports centers (tax exempt)</t>
  </si>
  <si>
    <t>713940</t>
  </si>
  <si>
    <t>Fitness and recreational sports centers</t>
  </si>
  <si>
    <t>71394P1</t>
  </si>
  <si>
    <t>71394P3</t>
  </si>
  <si>
    <t>Recreational equipment rental  (taxable) at gyms athletic clubs, and physical fitness</t>
  </si>
  <si>
    <t>71394P4</t>
  </si>
  <si>
    <t>Ice skating rinks</t>
  </si>
  <si>
    <t>71394P5</t>
  </si>
  <si>
    <t>Roller skating rinks</t>
  </si>
  <si>
    <t>71394P5670</t>
  </si>
  <si>
    <t>Estabs share of receipts from concessions--fitness and rec sports</t>
  </si>
  <si>
    <t>7139501</t>
  </si>
  <si>
    <t>Bowling centers</t>
  </si>
  <si>
    <t>713950</t>
  </si>
  <si>
    <t>7139502</t>
  </si>
  <si>
    <t>Exhibition bowling</t>
  </si>
  <si>
    <t>7139505670</t>
  </si>
  <si>
    <t>7139901</t>
  </si>
  <si>
    <t>Dance studios and halls</t>
  </si>
  <si>
    <t>7139903</t>
  </si>
  <si>
    <t>Other recreation and amusements</t>
  </si>
  <si>
    <t>7139905</t>
  </si>
  <si>
    <t>Coin-operated amusement machines, excluding slot machines</t>
  </si>
  <si>
    <t>7139905670</t>
  </si>
  <si>
    <t>Estabs share of receipts from concessions--all other amusements and recreations</t>
  </si>
  <si>
    <t>7139906</t>
  </si>
  <si>
    <t>Miniature golf</t>
  </si>
  <si>
    <t>71399091</t>
  </si>
  <si>
    <t>713990N1</t>
  </si>
  <si>
    <t>Wholesale trade nonmargin output, livestock</t>
  </si>
  <si>
    <t>Wholesale trade nonmargin output, grain and field beans</t>
  </si>
  <si>
    <t>42250042252001</t>
  </si>
  <si>
    <t>Wholesale trade margin, livestock</t>
  </si>
  <si>
    <t>42250042252003</t>
  </si>
  <si>
    <t>Nonaerospace type hydraulic and pneumatic valves</t>
  </si>
  <si>
    <t>332912AO</t>
  </si>
  <si>
    <t>332912CW</t>
  </si>
  <si>
    <t>332912D</t>
  </si>
  <si>
    <t>Parts for fluid power valves</t>
  </si>
  <si>
    <t>332912F</t>
  </si>
  <si>
    <t>Aerospace type hydraulic and pneumatic fluid power hose or tube end fittings</t>
  </si>
  <si>
    <t>332912HJLN</t>
  </si>
  <si>
    <t>332912IC</t>
  </si>
  <si>
    <t>332912W</t>
  </si>
  <si>
    <t>Fluid power valves and hose fittings, nsk, total</t>
  </si>
  <si>
    <t>3329131</t>
  </si>
  <si>
    <t>Single lever plumbing fixture controls</t>
  </si>
  <si>
    <t>3329133</t>
  </si>
  <si>
    <t>Lavatory and sink fittings (except single control)</t>
  </si>
  <si>
    <t>33291371</t>
  </si>
  <si>
    <t>33291372</t>
  </si>
  <si>
    <t>Lawn hose nozzles and lawn sprinklers</t>
  </si>
  <si>
    <t>332913AO</t>
  </si>
  <si>
    <t>332913CW</t>
  </si>
  <si>
    <t>332913IC</t>
  </si>
  <si>
    <t>332913W</t>
  </si>
  <si>
    <t>Plumbing fixture fittings and trim, nsk, total</t>
  </si>
  <si>
    <t>33291911</t>
  </si>
  <si>
    <t>Metal aerosol valves</t>
  </si>
  <si>
    <t>33291912</t>
  </si>
  <si>
    <t>Plumbing and heating valves and specialties</t>
  </si>
  <si>
    <t>3329191Y</t>
  </si>
  <si>
    <t>Plumbing and heating valves and specialties, nsk</t>
  </si>
  <si>
    <t>3329193</t>
  </si>
  <si>
    <t>Metal fittings, flanges, and unions for piping systems</t>
  </si>
  <si>
    <t>332919AO</t>
  </si>
  <si>
    <t>332919CW</t>
  </si>
  <si>
    <t>332919IC</t>
  </si>
  <si>
    <t>332919W</t>
  </si>
  <si>
    <t>Other metal valves and pipe fittings, nsk, nec</t>
  </si>
  <si>
    <t>33299110</t>
  </si>
  <si>
    <t>Ball bearings, complete, unmounted</t>
  </si>
  <si>
    <t>332991</t>
  </si>
  <si>
    <t>Ball and roller bearing manufacturing</t>
  </si>
  <si>
    <t>33299130</t>
  </si>
  <si>
    <t>Tapered roller bearings (including cups and cones), unmounted</t>
  </si>
  <si>
    <t>33299150</t>
  </si>
  <si>
    <t>Roller bearings, except tapered, unmounted</t>
  </si>
  <si>
    <t>33299170</t>
  </si>
  <si>
    <t>Mounted bearings, except plain</t>
  </si>
  <si>
    <t>33299190</t>
  </si>
  <si>
    <t>332991AO</t>
  </si>
  <si>
    <t>332991CW</t>
  </si>
  <si>
    <t>332991IC</t>
  </si>
  <si>
    <t>332991W</t>
  </si>
  <si>
    <t>Ball and roller bearings, nsk, total</t>
  </si>
  <si>
    <t>33299201234</t>
  </si>
  <si>
    <t>Small arms ammunition, cartridges and shotgun shells</t>
  </si>
  <si>
    <t>33299A</t>
  </si>
  <si>
    <t>Ammunition manufacturing</t>
  </si>
  <si>
    <t>332992056</t>
  </si>
  <si>
    <t>33299207</t>
  </si>
  <si>
    <t>Other small arms ammunitions products</t>
  </si>
  <si>
    <t>3329920Y</t>
  </si>
  <si>
    <t>Small arms ammunition, nsk</t>
  </si>
  <si>
    <t>332992CW</t>
  </si>
  <si>
    <t>332992IC</t>
  </si>
  <si>
    <t>332993AO</t>
  </si>
  <si>
    <t>332993CW</t>
  </si>
  <si>
    <t>332993IC</t>
  </si>
  <si>
    <t>332993T</t>
  </si>
  <si>
    <t>Ammunition, except small arms, nec</t>
  </si>
  <si>
    <t>33299411</t>
  </si>
  <si>
    <t>3345170121</t>
  </si>
  <si>
    <t>Industrial and scientific x-ray</t>
  </si>
  <si>
    <t>334517</t>
  </si>
  <si>
    <t>Irradiation apparatus manufacturing</t>
  </si>
  <si>
    <t>42280042282005</t>
  </si>
  <si>
    <t>42290042291001</t>
  </si>
  <si>
    <t>Wholesale trade margin, farm supplies</t>
  </si>
  <si>
    <t>42290042291003</t>
  </si>
  <si>
    <t>Wholesale trade nonmargin output, farm supplies</t>
  </si>
  <si>
    <t>42290042292001</t>
  </si>
  <si>
    <t>Wholesale trade margin, books, periodicals, and newspapers</t>
  </si>
  <si>
    <t>42290042292003</t>
  </si>
  <si>
    <t>Wholesale trade nonmargin output, books, periodicals, and newspapers</t>
  </si>
  <si>
    <t>42290042293001</t>
  </si>
  <si>
    <t>Wholesale trade margin, flowers, nursery stock, and florists' supplies</t>
  </si>
  <si>
    <t>42290042293003</t>
  </si>
  <si>
    <t>Wholesale trade nonmargin output, flowers, nursery stock, and florists' supplies</t>
  </si>
  <si>
    <t>42290042294001</t>
  </si>
  <si>
    <t>Wholesale trade margin, tobacco and tobacco products</t>
  </si>
  <si>
    <t>42290042294002</t>
  </si>
  <si>
    <t>42290042294003</t>
  </si>
  <si>
    <t>Wholesale trade nonmargin output, tobacco and tobacco products</t>
  </si>
  <si>
    <t>42290042295001</t>
  </si>
  <si>
    <t>Wholesale trade margin, paints, varnishes, and supplies</t>
  </si>
  <si>
    <t>42290042295003</t>
  </si>
  <si>
    <t>Wholesale trade nonmargin output, paints, varnishes, and supplies</t>
  </si>
  <si>
    <t>42290042299001</t>
  </si>
  <si>
    <t>Wholesale trade margin, nondurables goods, nec</t>
  </si>
  <si>
    <t>42290042299003</t>
  </si>
  <si>
    <t>Wholesale trade nonmargin output, nondurable goods, nec</t>
  </si>
  <si>
    <t>44111044111001</t>
  </si>
  <si>
    <t>4A0000</t>
  </si>
  <si>
    <t>Retail trade</t>
  </si>
  <si>
    <t>4411104411100T</t>
  </si>
  <si>
    <t>44112044112001</t>
  </si>
  <si>
    <t>44121044121001</t>
  </si>
  <si>
    <t>44122144122101</t>
  </si>
  <si>
    <t>44122244122201</t>
  </si>
  <si>
    <t>44122944122901</t>
  </si>
  <si>
    <t>44131044131001</t>
  </si>
  <si>
    <t>44131044131002</t>
  </si>
  <si>
    <t>Non-margin retail trade, automotive parts and accessories stores</t>
  </si>
  <si>
    <t>44132044132001</t>
  </si>
  <si>
    <t>44211044211001</t>
  </si>
  <si>
    <t>Fabricated steel plate pipe, penstocks, tunnel lining, stacks and breeching</t>
  </si>
  <si>
    <t>Commercial, institutional, and industrial aluminum, iron and steel doors</t>
  </si>
  <si>
    <t>Fences, gates (other than wire), and railings and window guards, made of aluminum or steel</t>
  </si>
  <si>
    <t>Paint and varnish removers, thinners for dopes, lacquers, etc.</t>
  </si>
  <si>
    <t>All other commercial, industrial and institutional soaps and cleaners, including dry cleaners, dry, liquid and aerosol</t>
  </si>
  <si>
    <t>Soap and other detergents, nsk.</t>
  </si>
  <si>
    <t>Chlorine and other inorganic bleaching compounds, household (sodium hypochlorite, etc, 100% Cl equivalent)</t>
  </si>
  <si>
    <t>Chlorine and other inorganic bleaching compounds, household (sodium hypochlorite, etc.,100% Cl equivalent) nsk</t>
  </si>
  <si>
    <t>Household air and room fresheners</t>
  </si>
  <si>
    <t>Industrial and institutional air and room fresheners</t>
  </si>
  <si>
    <t>Toilet bowl cleaners, industrial and institutional</t>
  </si>
  <si>
    <t>Rug and upholstery cleaners, consumer-type preparations</t>
  </si>
  <si>
    <t>Rug and upholstery cleaners, industrial and institutional-type preparations</t>
  </si>
  <si>
    <t>Cat litter, except natural and untreated materials</t>
  </si>
  <si>
    <t>Specialty cleaning and sanitation products, nsk.</t>
  </si>
  <si>
    <t>Automobile body polish and cleaners, household</t>
  </si>
  <si>
    <t>Automobile body polish and cleaners, industrial and institutional</t>
  </si>
  <si>
    <t>Furniture polish and cleaners, household</t>
  </si>
  <si>
    <t>Furniture polish and cleaners, industrial and institutional</t>
  </si>
  <si>
    <t>Floor polish, water emulsion, industrial and institutional</t>
  </si>
  <si>
    <t>Shoe polishes and cleaners</t>
  </si>
  <si>
    <t>Polishing preparations and related products, nsk.</t>
  </si>
  <si>
    <t>Polishes and sanitation goods, nsk.</t>
  </si>
  <si>
    <t>Cream and gel hair shampoos (professional and consumer use) containing synthetic organic detergents</t>
  </si>
  <si>
    <t>Misc. chemical products and prep, n.e.c., nsk.</t>
  </si>
  <si>
    <t>Polyurethane foam carpet underlay, carpet and rug cushions, prime and bonded</t>
  </si>
  <si>
    <t>Polyurethane foam topper pads, quilting rolls, and other furniture and furnishings products</t>
  </si>
  <si>
    <t>Products made of foam other than polystyrene or polyurethane including phenolics, vinyl, cellulose acetate and etc</t>
  </si>
  <si>
    <t>Industrial machinery plastics products, except foam (including gears, bearings, bushings, cams and other components)</t>
  </si>
  <si>
    <t>Hose for on- and off-highway motor vehicles (made of rubber and other materials)</t>
  </si>
  <si>
    <t>Industrial rubber and plastics hose without fittings (chemical handling, etc.)</t>
  </si>
  <si>
    <t>Pneumatic and hydraulic inner tube type hose without fittings, nec</t>
  </si>
  <si>
    <t>Lathe-cut rubber mechanical goods, automotive and transportation</t>
  </si>
  <si>
    <t>Rubber nipples and pacifiers and other rubber druggist and medical sundries</t>
  </si>
  <si>
    <t>Graphics arts roll coverings, rubber and plastics and printers' rubber blankets</t>
  </si>
  <si>
    <t>Vulcanized film and sheet rubber and elastomeric linings and other rubber products and etc</t>
  </si>
  <si>
    <t>Pressed and blown electronic tube blanks, tubing and cane, automotive lighting</t>
  </si>
  <si>
    <t>Nonmetallic coated abrasive products and buffing wheels, polishing wheels, and lap</t>
  </si>
  <si>
    <t>Refined primary copper and copper-base alloy and primary copper smelter products, etc</t>
  </si>
  <si>
    <t>Nickel, nickel-base, and nickel-copper alloy mill shapes and forms (except wire)</t>
  </si>
  <si>
    <t>Bare nonferrous metal wire, exc. aluminum and copper, made in nonferrous plants that draw wire</t>
  </si>
  <si>
    <t>Table and Kitchen cutlery (including knives, forks, cleavers, etc)</t>
  </si>
  <si>
    <t>Institutional, medical, and religious prefabricated metal building systems</t>
  </si>
  <si>
    <t>Public and educational prefabricated metal building systems</t>
  </si>
  <si>
    <t>Prefabricated and portable small steel utility buildings, steel and aluminum, etc</t>
  </si>
  <si>
    <t>Other prefabricated and portable aluminum and steel buildings and panels, etc.</t>
  </si>
  <si>
    <t>Fabricated structural iron and steel for industrial buildings, including metal and etc</t>
  </si>
  <si>
    <t>Fabricated structural iron and steel for commercial, residential, institution and etc.</t>
  </si>
  <si>
    <t>Fabricated structural iron and steel for transmission towers, substations, etc.</t>
  </si>
  <si>
    <t>Residential aluminum, iron, and steel doors</t>
  </si>
  <si>
    <t>45121045121201</t>
  </si>
  <si>
    <t>45122045122001</t>
  </si>
  <si>
    <t>45211045211001</t>
  </si>
  <si>
    <t>45291045291001</t>
  </si>
  <si>
    <t>45299045299001</t>
  </si>
  <si>
    <t>45311045311001</t>
  </si>
  <si>
    <t>45321045321001</t>
  </si>
  <si>
    <t>45321045321002</t>
  </si>
  <si>
    <t>Non-margin retail trade, office supplies and stationery stores</t>
  </si>
  <si>
    <t>45322045322001</t>
  </si>
  <si>
    <t>45322045322002</t>
  </si>
  <si>
    <t>Non-margin retail trade, gift, novelty, and souvenir stores</t>
  </si>
  <si>
    <t>45331045331001</t>
  </si>
  <si>
    <t>45391045391001</t>
  </si>
  <si>
    <t>45392045392001</t>
  </si>
  <si>
    <t>45393045393001</t>
  </si>
  <si>
    <t>45399045399101</t>
  </si>
  <si>
    <t>45399045399801</t>
  </si>
  <si>
    <t>45411045411001</t>
  </si>
  <si>
    <t>45421045421001</t>
  </si>
  <si>
    <t>45431045431101</t>
  </si>
  <si>
    <t>45431045431102</t>
  </si>
  <si>
    <t>Non-margin retail trade, heating oil dealers</t>
  </si>
  <si>
    <t>45431045431201</t>
  </si>
  <si>
    <t>45431045431202</t>
  </si>
  <si>
    <t>Non-margin retail trade, lignified petroleum gas (bottled gas) dealers</t>
  </si>
  <si>
    <t>45431045431901</t>
  </si>
  <si>
    <t>45439045439001</t>
  </si>
  <si>
    <t>48100011</t>
  </si>
  <si>
    <t>481000</t>
  </si>
  <si>
    <t>Air transportation</t>
  </si>
  <si>
    <t>48100012</t>
  </si>
  <si>
    <t>48100021</t>
  </si>
  <si>
    <t>48100031</t>
  </si>
  <si>
    <t>48100032</t>
  </si>
  <si>
    <t>48100041</t>
  </si>
  <si>
    <t>48211010</t>
  </si>
  <si>
    <t>Railroads, freight- nonmargin</t>
  </si>
  <si>
    <t>482000</t>
  </si>
  <si>
    <t>Rail transportation</t>
  </si>
  <si>
    <t>48211010M</t>
  </si>
  <si>
    <t>Railroads, freight- margin</t>
  </si>
  <si>
    <t>48211011</t>
  </si>
  <si>
    <t>Railroads, tips</t>
  </si>
  <si>
    <t>Crude petroleum and natural gas, nsk.</t>
  </si>
  <si>
    <t>Other poultry and livestock feed, nsk.</t>
  </si>
  <si>
    <t>Other prepared animal feeds, including feeding materials and adjuncts, nsk.</t>
  </si>
  <si>
    <t>Prepared feeds, n.e.c., nsk., total</t>
  </si>
  <si>
    <t>Wheat mill products, other than flour and mill feed:  wheat germ, wheat bran, etc.</t>
  </si>
  <si>
    <t>Dried and dehydrated fruits and vegetables (including freeze-dried)</t>
  </si>
  <si>
    <t>Lard, consumer sizes (containers 3 lbs or less), from animals slaughtered in plant</t>
  </si>
  <si>
    <t>Canned and cured fish and other seafood, including soup (except frozen seafood)</t>
  </si>
  <si>
    <t>Prepared frozen fish, shellfish, and other prepared frozen seafood, nec</t>
  </si>
  <si>
    <t>Fresh and frozen seafood processing, nsk., total</t>
  </si>
  <si>
    <t>Mayonnaise, dressing, and other prepared sauce manufacturing nsk., total</t>
  </si>
  <si>
    <t>Noncarbonated fruit drinks, cocktails, and ades containing some real juice</t>
  </si>
  <si>
    <t>Distilled liquor, except brandy, nsk.</t>
  </si>
  <si>
    <t>Distilled and blended liquors, nsk.</t>
  </si>
  <si>
    <t>Narrow fabric mills, nsk. total</t>
  </si>
  <si>
    <t>Steel sheet and aluminum metal computer and peripheral equipment enclosures</t>
  </si>
  <si>
    <t>Sheet metal work for heating, ventilation, and air-conditioning (steel and aluminum)</t>
  </si>
  <si>
    <t>Metal scaffolding, shoring and forming for concrete work, iron, steel, aluminum, and all other mate. Combos</t>
  </si>
  <si>
    <t>Steel power boilers (stationary and marine), parts and attachments (except for nuclear applications), nsk</t>
  </si>
  <si>
    <t>Liquefied petroleum gas tanks (all types), ferrous and nonferrous metal, factory-completed [standard line pressure]</t>
  </si>
  <si>
    <t>Air receivers (tanks), ferrous and nonferrous metal, factory-completed</t>
  </si>
  <si>
    <t>Other pressure tanks, ferrous and nonferrous metal, factory-completed</t>
  </si>
  <si>
    <t>Nuclear reactor steam supply systems, heat exchangers and condensers, etc.</t>
  </si>
  <si>
    <t>44529244529201</t>
  </si>
  <si>
    <t>44529244529202</t>
  </si>
  <si>
    <t>Non-margin retail trade, confectionery and nut stores</t>
  </si>
  <si>
    <t>44529944529901</t>
  </si>
  <si>
    <t>44529944529902</t>
  </si>
  <si>
    <t>Non-margin retail trade, all other specialty food stores</t>
  </si>
  <si>
    <t>44531044531001</t>
  </si>
  <si>
    <t>44611044611001</t>
  </si>
  <si>
    <t>44612044612001</t>
  </si>
  <si>
    <t>Paper industry machinery manufacturing</t>
  </si>
  <si>
    <t>3332913</t>
  </si>
  <si>
    <t>Parts and attachments for paper industries machinery (sold separately)</t>
  </si>
  <si>
    <t>333291AO</t>
  </si>
  <si>
    <t>333291CW</t>
  </si>
  <si>
    <t>333291IC</t>
  </si>
  <si>
    <t>333291RW</t>
  </si>
  <si>
    <t>333291W</t>
  </si>
  <si>
    <t>3332921</t>
  </si>
  <si>
    <t>Textile printing machinery (except parts, attachments, and accessories)</t>
  </si>
  <si>
    <t>333292</t>
  </si>
  <si>
    <t>Textile machinery manufacturing</t>
  </si>
  <si>
    <t>3332923</t>
  </si>
  <si>
    <t>Parts and attachments for textile machinery</t>
  </si>
  <si>
    <t>333292AO</t>
  </si>
  <si>
    <t>333292CW</t>
  </si>
  <si>
    <t>333292IC</t>
  </si>
  <si>
    <t>333292IR</t>
  </si>
  <si>
    <t>333292RW</t>
  </si>
  <si>
    <t>333292W</t>
  </si>
  <si>
    <t>33329311</t>
  </si>
  <si>
    <t>3353115</t>
  </si>
  <si>
    <t>Fluorescent lamp ballasts</t>
  </si>
  <si>
    <t>3353117</t>
  </si>
  <si>
    <t>3353119101</t>
  </si>
  <si>
    <t>Transmission and distribution voltage regulators, boosters, and other special-purpose transformers</t>
  </si>
  <si>
    <t>3353119104</t>
  </si>
  <si>
    <t>3353119Y</t>
  </si>
  <si>
    <t>Power regulators, boosters, and other transformers and parts for all transformers</t>
  </si>
  <si>
    <t>335311AO</t>
  </si>
  <si>
    <t>335311CW</t>
  </si>
  <si>
    <t>335311IC</t>
  </si>
  <si>
    <t>335311W</t>
  </si>
  <si>
    <t>Transformers, except electronic, nsk, total</t>
  </si>
  <si>
    <t>33531210</t>
  </si>
  <si>
    <t>335312</t>
  </si>
  <si>
    <t>Motor and generator manufacturing</t>
  </si>
  <si>
    <t>33531230</t>
  </si>
  <si>
    <t>33531250</t>
  </si>
  <si>
    <t>Land transportation motors, generators, and control equipment, excluding parts</t>
  </si>
  <si>
    <t>33531270</t>
  </si>
  <si>
    <t>Prime mover generator sets, except steam or hydraulic turbine</t>
  </si>
  <si>
    <t>33531290</t>
  </si>
  <si>
    <t>335312A0</t>
  </si>
  <si>
    <t>335312AO</t>
  </si>
  <si>
    <t>335312C0</t>
  </si>
  <si>
    <t>335312CW</t>
  </si>
  <si>
    <t>335312E1</t>
  </si>
  <si>
    <t>Armature rewinding on a factory basis</t>
  </si>
  <si>
    <t>335312IC</t>
  </si>
  <si>
    <t>335312W</t>
  </si>
  <si>
    <t>Motors and generators, nsk, total</t>
  </si>
  <si>
    <t>3353131</t>
  </si>
  <si>
    <t>Power circuit breakers, all voltages</t>
  </si>
  <si>
    <t>335313</t>
  </si>
  <si>
    <t>Switchgear and switchboard apparatus manufacturing</t>
  </si>
  <si>
    <t>3353133</t>
  </si>
  <si>
    <t>3353135001</t>
  </si>
  <si>
    <t>48211012</t>
  </si>
  <si>
    <t>Railroad transportation, passenger</t>
  </si>
  <si>
    <t>48211013</t>
  </si>
  <si>
    <t>Railroads, miscellaneous receipts</t>
  </si>
  <si>
    <t>48211014</t>
  </si>
  <si>
    <t>Railroads, dining car receipts</t>
  </si>
  <si>
    <t>48211015</t>
  </si>
  <si>
    <t>Amtrak passenger receipts</t>
  </si>
  <si>
    <t>483000112</t>
  </si>
  <si>
    <t>Water passenger transportation, deep sea</t>
  </si>
  <si>
    <t>483000</t>
  </si>
  <si>
    <t>Water transportation</t>
  </si>
  <si>
    <t>483000114</t>
  </si>
  <si>
    <t>48300012</t>
  </si>
  <si>
    <t>Water freight, non-margin</t>
  </si>
  <si>
    <t>48300012M</t>
  </si>
  <si>
    <t>Water freight, margin</t>
  </si>
  <si>
    <t>483000212</t>
  </si>
  <si>
    <t>Water passenger transportation, inland waterways</t>
  </si>
  <si>
    <t>48400031</t>
  </si>
  <si>
    <t>Non-motor carrier revenue</t>
  </si>
  <si>
    <t>484000</t>
  </si>
  <si>
    <t>Truck transportation</t>
  </si>
  <si>
    <t>48400033</t>
  </si>
  <si>
    <t>Other truck transportation services; nonmargin</t>
  </si>
  <si>
    <t>48400035</t>
  </si>
  <si>
    <t>Household goods moving services; nonmargin</t>
  </si>
  <si>
    <t>4840003M</t>
  </si>
  <si>
    <t>Truck transportation services; margin</t>
  </si>
  <si>
    <t>48400AT</t>
  </si>
  <si>
    <t>485100T</t>
  </si>
  <si>
    <t>485000</t>
  </si>
  <si>
    <t>Transit and ground passenger transportation</t>
  </si>
  <si>
    <t>485210T</t>
  </si>
  <si>
    <t>Interurban and rural bus transportation</t>
  </si>
  <si>
    <t>485310T</t>
  </si>
  <si>
    <t>485320T</t>
  </si>
  <si>
    <t>4854001</t>
  </si>
  <si>
    <t>School bus transportation services</t>
  </si>
  <si>
    <t>4854002</t>
  </si>
  <si>
    <t>Employee bus transportation services</t>
  </si>
  <si>
    <t>4855101</t>
  </si>
  <si>
    <t>4855102</t>
  </si>
  <si>
    <t>485900T</t>
  </si>
  <si>
    <t>Metal-enclosed load interrupter switchgear assemblies, all voltages</t>
  </si>
  <si>
    <t>335313A99</t>
  </si>
  <si>
    <t>335313AO</t>
  </si>
  <si>
    <t>335313CW</t>
  </si>
  <si>
    <t>335313IC</t>
  </si>
  <si>
    <t>335313W</t>
  </si>
  <si>
    <t>Switchgear and switchboard apparatus, nsk, total</t>
  </si>
  <si>
    <t>33531410</t>
  </si>
  <si>
    <t>335314</t>
  </si>
  <si>
    <t>Relay and industrial control manufacturing</t>
  </si>
  <si>
    <t>33531431</t>
  </si>
  <si>
    <t>Metal mill controls and accessories (all voltages)</t>
  </si>
  <si>
    <t>33531432</t>
  </si>
  <si>
    <t>Programmable controllers (sold separately)</t>
  </si>
  <si>
    <t>3353143301</t>
  </si>
  <si>
    <t>Specific-purpose U.S. Coast Guard, Navy, and Marine auxiliary controls and acces</t>
  </si>
  <si>
    <t>3353143307</t>
  </si>
  <si>
    <t>3353143311</t>
  </si>
  <si>
    <t>Specific-purpose definite purpose contactors and starters</t>
  </si>
  <si>
    <t>3353143331</t>
  </si>
  <si>
    <t>Other specific-or special-purpose ac and dc controllers, other definite purpose</t>
  </si>
  <si>
    <t>3353143399</t>
  </si>
  <si>
    <t>Motion controllers</t>
  </si>
  <si>
    <t>3353145073</t>
  </si>
  <si>
    <t>General purpose rheostats and resistors, excluding electronic applications</t>
  </si>
  <si>
    <t>3353145099</t>
  </si>
  <si>
    <t>All other general industrial controls</t>
  </si>
  <si>
    <t>3353145999</t>
  </si>
  <si>
    <t>Controls for adjustable speed drives</t>
  </si>
  <si>
    <t>33531470</t>
  </si>
  <si>
    <t>Parts for industrial controls and motor-control accessories</t>
  </si>
  <si>
    <t>335314AO</t>
  </si>
  <si>
    <t>335314CW</t>
  </si>
  <si>
    <t>335314IC</t>
  </si>
  <si>
    <t>335314W</t>
  </si>
  <si>
    <t>Relays and industrial controls, nsk, total</t>
  </si>
  <si>
    <t>33591111</t>
  </si>
  <si>
    <t>Starting, lighting, and ignition (SLI) type lead acid storage batteries for original equip, BCl dimensional size group8D</t>
  </si>
  <si>
    <t>335911</t>
  </si>
  <si>
    <t>Storage battery manufacturing</t>
  </si>
  <si>
    <t>33591112</t>
  </si>
  <si>
    <t>Automatic vending, commercial laundry and drycleaning machinery</t>
  </si>
  <si>
    <t>3333112</t>
  </si>
  <si>
    <t>Coin-operated mechanisms and parts for automatic merchandising machines</t>
  </si>
  <si>
    <t>333311AO</t>
  </si>
  <si>
    <t>333311IC</t>
  </si>
  <si>
    <t>333311W</t>
  </si>
  <si>
    <t>Automatic merchandising machines, nsk, total</t>
  </si>
  <si>
    <t>33331204</t>
  </si>
  <si>
    <t>33331209</t>
  </si>
  <si>
    <t>3333120Y</t>
  </si>
  <si>
    <t>Commercial laundry equipment, nsk</t>
  </si>
  <si>
    <t>333312AO</t>
  </si>
  <si>
    <t>333312CW</t>
  </si>
  <si>
    <t>333312IC</t>
  </si>
  <si>
    <t>3333131</t>
  </si>
  <si>
    <t>Automatic typing and word processing machines, including parts and attachments</t>
  </si>
  <si>
    <t>333313</t>
  </si>
  <si>
    <t>Office machinery manufacturing</t>
  </si>
  <si>
    <t>3333134</t>
  </si>
  <si>
    <t>Calculating and accounting machines</t>
  </si>
  <si>
    <t>3333137</t>
  </si>
  <si>
    <t>Distilled water</t>
  </si>
  <si>
    <t>325998HX</t>
  </si>
  <si>
    <t>325998IC</t>
  </si>
  <si>
    <t>325998W</t>
  </si>
  <si>
    <t>326111AO</t>
  </si>
  <si>
    <t>326110</t>
  </si>
  <si>
    <t>Plastics packaging materials, film and sheet</t>
  </si>
  <si>
    <t>326111CW</t>
  </si>
  <si>
    <t>326111IC</t>
  </si>
  <si>
    <t>326111T</t>
  </si>
  <si>
    <t>Plastics bags</t>
  </si>
  <si>
    <t>326112AO</t>
  </si>
  <si>
    <t>326112CW</t>
  </si>
  <si>
    <t>326112IC</t>
  </si>
  <si>
    <t>326112T</t>
  </si>
  <si>
    <t>3261130</t>
  </si>
  <si>
    <t>Unsupported plastics film and sheet, except packaging</t>
  </si>
  <si>
    <t>326113AO</t>
  </si>
  <si>
    <t>326113CW</t>
  </si>
  <si>
    <t>326113IC</t>
  </si>
  <si>
    <t>326121AO</t>
  </si>
  <si>
    <t>326120</t>
  </si>
  <si>
    <t>Plastics pipe, fittings, and profile shapes</t>
  </si>
  <si>
    <t>326121CW</t>
  </si>
  <si>
    <t>326121IC</t>
  </si>
  <si>
    <t>326121T</t>
  </si>
  <si>
    <t>Unsupported plastics rods, tubes, profiles, and other shapes</t>
  </si>
  <si>
    <t>32612211</t>
  </si>
  <si>
    <t>Plastics drain, waste, and vent pipe</t>
  </si>
  <si>
    <t>32612213</t>
  </si>
  <si>
    <t>Plastics water pipe</t>
  </si>
  <si>
    <t>32612215</t>
  </si>
  <si>
    <t>32612216</t>
  </si>
  <si>
    <t>Plastics sewer pipe</t>
  </si>
  <si>
    <t>32612217</t>
  </si>
  <si>
    <t>Plastics oil and gas pipe</t>
  </si>
  <si>
    <t>32612219</t>
  </si>
  <si>
    <t>Other plastics pipe</t>
  </si>
  <si>
    <t>3261223</t>
  </si>
  <si>
    <t>Plastics pipe fittings and unions</t>
  </si>
  <si>
    <t>326122CW</t>
  </si>
  <si>
    <t>326122IC</t>
  </si>
  <si>
    <t>326122W</t>
  </si>
  <si>
    <t>326130AO</t>
  </si>
  <si>
    <t>326130</t>
  </si>
  <si>
    <t>Laminated plastics plate, sheet, and shapes</t>
  </si>
  <si>
    <t>326130CW</t>
  </si>
  <si>
    <t>326130IC</t>
  </si>
  <si>
    <t>326130T</t>
  </si>
  <si>
    <t>Laminated plastics plate, sheet and shapes</t>
  </si>
  <si>
    <t>3261401</t>
  </si>
  <si>
    <t>3261A0</t>
  </si>
  <si>
    <t>Foam product manufacturing</t>
  </si>
  <si>
    <t>32614021</t>
  </si>
  <si>
    <t>Polystyrene foam food containers</t>
  </si>
  <si>
    <t>32614022</t>
  </si>
  <si>
    <t>315200123</t>
  </si>
  <si>
    <t>315200125</t>
  </si>
  <si>
    <t>315200127</t>
  </si>
  <si>
    <t>315200129</t>
  </si>
  <si>
    <t>31520012B</t>
  </si>
  <si>
    <t>31520012D</t>
  </si>
  <si>
    <t>31520012F</t>
  </si>
  <si>
    <t>31520012H</t>
  </si>
  <si>
    <t>31520012IC</t>
  </si>
  <si>
    <t>31520012J</t>
  </si>
  <si>
    <t>31520012W</t>
  </si>
  <si>
    <t>315200211</t>
  </si>
  <si>
    <t>Men's, junior boys', and little boys' underwear made from purchased fabrics</t>
  </si>
  <si>
    <t>315200213</t>
  </si>
  <si>
    <t>Mens' and boys' nightwear (including pajamas, night shirts etc), excluding robes</t>
  </si>
  <si>
    <t>315200215</t>
  </si>
  <si>
    <t>Mens' and boys', and little boys' robes and dressing gowns</t>
  </si>
  <si>
    <t>31520021IC</t>
  </si>
  <si>
    <t>31520021W</t>
  </si>
  <si>
    <t>Men's, boys', and little boys' underwear and nightwear, nsk total</t>
  </si>
  <si>
    <t>315200221</t>
  </si>
  <si>
    <t>315200223</t>
  </si>
  <si>
    <t>315200225</t>
  </si>
  <si>
    <t>315200227</t>
  </si>
  <si>
    <t>31520022C</t>
  </si>
  <si>
    <t>31520022IC</t>
  </si>
  <si>
    <t>31520022W</t>
  </si>
  <si>
    <t>315200231</t>
  </si>
  <si>
    <t>315200233</t>
  </si>
  <si>
    <t>31520023IC</t>
  </si>
  <si>
    <t>31520023W</t>
  </si>
  <si>
    <t>Mens' and boys' shirts, nsk, total</t>
  </si>
  <si>
    <t>315200241</t>
  </si>
  <si>
    <t>315200243</t>
  </si>
  <si>
    <t>31520024IC</t>
  </si>
  <si>
    <t>31520024W</t>
  </si>
  <si>
    <t>315200251</t>
  </si>
  <si>
    <t>315200253</t>
  </si>
  <si>
    <t>31520025IC</t>
  </si>
  <si>
    <t>31520025W</t>
  </si>
  <si>
    <t>Men's and boys' work clothing, nsk, total</t>
  </si>
  <si>
    <t>315200281</t>
  </si>
  <si>
    <t>315200283</t>
  </si>
  <si>
    <t>315200285</t>
  </si>
  <si>
    <t>31520028IC</t>
  </si>
  <si>
    <t>31520028W</t>
  </si>
  <si>
    <t>315200311</t>
  </si>
  <si>
    <t>315200313</t>
  </si>
  <si>
    <t>315200315</t>
  </si>
  <si>
    <t>Brassieres (including maternity), bra-lettes, and bandeaux</t>
  </si>
  <si>
    <t>315200317</t>
  </si>
  <si>
    <t>Corsets, girdles, combinations, and accessories made from purchased fabrics</t>
  </si>
  <si>
    <t>315200319</t>
  </si>
  <si>
    <t>Women's, misses', juniors', and girls' robes and dressing gowns</t>
  </si>
  <si>
    <t>31520031IC</t>
  </si>
  <si>
    <t>31520031W</t>
  </si>
  <si>
    <t>315200321</t>
  </si>
  <si>
    <t>315200323</t>
  </si>
  <si>
    <t>31520032IC</t>
  </si>
  <si>
    <t>31520032W</t>
  </si>
  <si>
    <t>315200330</t>
  </si>
  <si>
    <t>Dresses</t>
  </si>
  <si>
    <t>315200330C</t>
  </si>
  <si>
    <t>Custom made dresses</t>
  </si>
  <si>
    <t>31520033IC</t>
  </si>
  <si>
    <t>315200341</t>
  </si>
  <si>
    <t>315200343</t>
  </si>
  <si>
    <t>315200345</t>
  </si>
  <si>
    <t>315200347</t>
  </si>
  <si>
    <t>Women's, misses', juniors', and girls' raincoats and raincapes</t>
  </si>
  <si>
    <t>31520034IC</t>
  </si>
  <si>
    <t>31520034W</t>
  </si>
  <si>
    <t>315200391</t>
  </si>
  <si>
    <t>315200393</t>
  </si>
  <si>
    <t>Women's, misses', juniors', and girls' swimwear</t>
  </si>
  <si>
    <t>315200395</t>
  </si>
  <si>
    <t>315200397</t>
  </si>
  <si>
    <t>Women's,  misses', juniors', and girls' outerwear, nec</t>
  </si>
  <si>
    <t>315200399</t>
  </si>
  <si>
    <t>31520039IC</t>
  </si>
  <si>
    <t>31520039W</t>
  </si>
  <si>
    <t>3152009102</t>
  </si>
  <si>
    <t>Infants' shirt, dress, coats and jackets, and other infants' clothes</t>
  </si>
  <si>
    <t>315200910Y</t>
  </si>
  <si>
    <t>Infants' cut and sew apparel manufacturing</t>
  </si>
  <si>
    <t>31520091IC</t>
  </si>
  <si>
    <t>315200921</t>
  </si>
  <si>
    <t>3152009251</t>
  </si>
  <si>
    <t>Offset roll-fed (web-fed) lithographic commercial (including heat-set) printing presses</t>
  </si>
  <si>
    <t>Sheet-fed and web-fed flexographic printing presses (including presses less than, equal to, or greater to 16 inches)</t>
  </si>
  <si>
    <t>Printing trades binding machinery and equipment (including paper cutting, collating and gathering machines)</t>
  </si>
  <si>
    <t>Other printing trades machinery and equipment (including platens), except typewriter</t>
  </si>
  <si>
    <t>Hats, caps, and millinery, nsk, total</t>
  </si>
  <si>
    <t>315900921</t>
  </si>
  <si>
    <t>Gloves and mittens made from woven or purchased knit fabrics</t>
  </si>
  <si>
    <t>315900930</t>
  </si>
  <si>
    <t>Men's and boys' neckwear</t>
  </si>
  <si>
    <t>315900991</t>
  </si>
  <si>
    <t>Women's, misses', juniors', and girls' outerwear, nec</t>
  </si>
  <si>
    <t>315900993</t>
  </si>
  <si>
    <t>3261994121</t>
  </si>
  <si>
    <t>Plastics jars (for toilet goods, cosmetics, and food products)</t>
  </si>
  <si>
    <t>3261994125</t>
  </si>
  <si>
    <t>Plastics blister and bubble formed packaging</t>
  </si>
  <si>
    <t>3261994131</t>
  </si>
  <si>
    <t>Plastics shipping boxes and cases</t>
  </si>
  <si>
    <t>3261994135</t>
  </si>
  <si>
    <t>Plastics food trays (baskets, shipping boxes, and cases) (except foam)</t>
  </si>
  <si>
    <t>3261994141</t>
  </si>
  <si>
    <t>Plastics pallets</t>
  </si>
  <si>
    <t>3261994145</t>
  </si>
  <si>
    <t>Leather and hide tanning and finishing, nsk., total</t>
  </si>
  <si>
    <t>Other wood products owned and treated by the same establishment, including plywood</t>
  </si>
  <si>
    <t>Softwood plywood products: rough, sanded, and specialties</t>
  </si>
  <si>
    <t>Other transit and ground passenger transportation services</t>
  </si>
  <si>
    <t>4861101</t>
  </si>
  <si>
    <t>Crude petroleum pipelines-nonmargin</t>
  </si>
  <si>
    <t>486000</t>
  </si>
  <si>
    <t>Pipeline transportation</t>
  </si>
  <si>
    <t>486110M</t>
  </si>
  <si>
    <t>Crude petroleum pipelines--margin</t>
  </si>
  <si>
    <t>486210M</t>
  </si>
  <si>
    <t>Natural gas pipelines--margin</t>
  </si>
  <si>
    <t>486210X</t>
  </si>
  <si>
    <t>Natural gas pipelines - nonmargn</t>
  </si>
  <si>
    <t>486910M</t>
  </si>
  <si>
    <t>Refined petroleum pipelines--margin</t>
  </si>
  <si>
    <t>486990M</t>
  </si>
  <si>
    <t>Pipelines, nec--margin</t>
  </si>
  <si>
    <t>487110T</t>
  </si>
  <si>
    <t>48A000</t>
  </si>
  <si>
    <t>Scenic and sightseeing transportation and support activities for transportation</t>
  </si>
  <si>
    <t>487210T</t>
  </si>
  <si>
    <t>487990T</t>
  </si>
  <si>
    <t>4881001</t>
  </si>
  <si>
    <t>Aircraft repair</t>
  </si>
  <si>
    <t>4881002</t>
  </si>
  <si>
    <t>Aircraft storage</t>
  </si>
  <si>
    <t>4881003</t>
  </si>
  <si>
    <t>Other flying services</t>
  </si>
  <si>
    <t>4881004</t>
  </si>
  <si>
    <t>Landing fees</t>
  </si>
  <si>
    <t>4881009</t>
  </si>
  <si>
    <t>4882101</t>
  </si>
  <si>
    <t>Support activities for rail transportation</t>
  </si>
  <si>
    <t>4883001</t>
  </si>
  <si>
    <t>Port and harbor operations</t>
  </si>
  <si>
    <t>4883002</t>
  </si>
  <si>
    <t>4883003</t>
  </si>
  <si>
    <t>Navigational services to shipping</t>
  </si>
  <si>
    <t>4883004</t>
  </si>
  <si>
    <t>Other support activities for water transportation</t>
  </si>
  <si>
    <t>488400T</t>
  </si>
  <si>
    <t>4885102</t>
  </si>
  <si>
    <t>Arrangement of freight and cargo, nec</t>
  </si>
  <si>
    <t>4889901</t>
  </si>
  <si>
    <t>All other support activities for transportation</t>
  </si>
  <si>
    <t>4889902</t>
  </si>
  <si>
    <t>Packing and crating services</t>
  </si>
  <si>
    <t>49111000</t>
  </si>
  <si>
    <t>1st class mail revenues</t>
  </si>
  <si>
    <t>491000</t>
  </si>
  <si>
    <t>Postal service</t>
  </si>
  <si>
    <t>49111001</t>
  </si>
  <si>
    <t>2nd class mail revenues</t>
  </si>
  <si>
    <t>49111003</t>
  </si>
  <si>
    <t>3rd class mail--bulk rate, regular revenue</t>
  </si>
  <si>
    <t>49111004</t>
  </si>
  <si>
    <t>3rd class--non-profit bulk mail revenues</t>
  </si>
  <si>
    <t>Other fabricated fiberglass and reinforced products (except furniture)</t>
  </si>
  <si>
    <t>326199AO</t>
  </si>
  <si>
    <t>326199AY</t>
  </si>
  <si>
    <t>326199CW</t>
  </si>
  <si>
    <t>326199IC</t>
  </si>
  <si>
    <t>326199W</t>
  </si>
  <si>
    <t>32621011</t>
  </si>
  <si>
    <t>Passenger car pneumatic tires (casings)</t>
  </si>
  <si>
    <t>326210</t>
  </si>
  <si>
    <t>Tire manufacturing</t>
  </si>
  <si>
    <t>32621013</t>
  </si>
  <si>
    <t>Truck and bus (including off-highway) pneumatic tires</t>
  </si>
  <si>
    <t>32621017</t>
  </si>
  <si>
    <t>Tractor and implement (farm and industrial) pneumatic tires</t>
  </si>
  <si>
    <t>32621019</t>
  </si>
  <si>
    <t>Industrial and utility pneumatic tires (including garden)</t>
  </si>
  <si>
    <t>3262101B</t>
  </si>
  <si>
    <t>Fold-down camping trailers</t>
  </si>
  <si>
    <t>33621452</t>
  </si>
  <si>
    <t>Truck (pickup) campers (for sliding on and off trucks), caps, or box covers</t>
  </si>
  <si>
    <t>33621453</t>
  </si>
  <si>
    <t>336214AO</t>
  </si>
  <si>
    <t>336214CW</t>
  </si>
  <si>
    <t>336214IC</t>
  </si>
  <si>
    <t>336214W</t>
  </si>
  <si>
    <t>Travel trailers and campers, nsk, total</t>
  </si>
  <si>
    <t>336311AO</t>
  </si>
  <si>
    <t>336300</t>
  </si>
  <si>
    <t>Motor vehicle parts manufacturing</t>
  </si>
  <si>
    <t>336311IC</t>
  </si>
  <si>
    <t>336311T</t>
  </si>
  <si>
    <t>Carburetors, pistons, rings, and valves</t>
  </si>
  <si>
    <t>3363121</t>
  </si>
  <si>
    <t>Gasoline engines and gasoline engine parts for motor vehicles, new</t>
  </si>
  <si>
    <t>33631231</t>
  </si>
  <si>
    <t>Gasoline engines and engine parts for motor vehicles, rebuilt</t>
  </si>
  <si>
    <t>336312AO</t>
  </si>
  <si>
    <t>336312CW</t>
  </si>
  <si>
    <t>336312IC</t>
  </si>
  <si>
    <t>336312W</t>
  </si>
  <si>
    <t>336321AO</t>
  </si>
  <si>
    <t>336321IC</t>
  </si>
  <si>
    <t>336321T</t>
  </si>
  <si>
    <t>Vehicular lighting equipment</t>
  </si>
  <si>
    <t>336322AO</t>
  </si>
  <si>
    <t>336322CW</t>
  </si>
  <si>
    <t>336322IC</t>
  </si>
  <si>
    <t>336322RD</t>
  </si>
  <si>
    <t>336322RW</t>
  </si>
  <si>
    <t>336322T</t>
  </si>
  <si>
    <t>Motor vehicle electrical and electronic equipment, n.e.c.</t>
  </si>
  <si>
    <t>336330AO</t>
  </si>
  <si>
    <t>336330CW</t>
  </si>
  <si>
    <t>336330IC</t>
  </si>
  <si>
    <t>336330RD</t>
  </si>
  <si>
    <t>336330T</t>
  </si>
  <si>
    <t>Motor vehicle steering and suspension components, except springs</t>
  </si>
  <si>
    <t>3363401</t>
  </si>
  <si>
    <t>Motor vehicle brake parts and assemblies, new</t>
  </si>
  <si>
    <t>33634031</t>
  </si>
  <si>
    <t>Motor vehicle brake parts and assemblies, rebuilt</t>
  </si>
  <si>
    <t>336340AO</t>
  </si>
  <si>
    <t>336340CW</t>
  </si>
  <si>
    <t>336340IC</t>
  </si>
  <si>
    <t>336340W</t>
  </si>
  <si>
    <t>3363501</t>
  </si>
  <si>
    <t>Motor vehicle drive train components, except wheels and brakes, new</t>
  </si>
  <si>
    <t>3363503</t>
  </si>
  <si>
    <t>Motor vehicle drive train components, rebuilt</t>
  </si>
  <si>
    <t>336350AO</t>
  </si>
  <si>
    <t>336350CW</t>
  </si>
  <si>
    <t>336350IC</t>
  </si>
  <si>
    <t>336350RD</t>
  </si>
  <si>
    <t>336350W</t>
  </si>
  <si>
    <t>Motor vehicle transmission and drive train part manufacturing, nsk, total</t>
  </si>
  <si>
    <t>33636011</t>
  </si>
  <si>
    <t>Automobile trimmings</t>
  </si>
  <si>
    <t>33636021</t>
  </si>
  <si>
    <t>Fabricated seat or safety belts (including shoulder harnesses, except leather)</t>
  </si>
  <si>
    <t>3363603101</t>
  </si>
  <si>
    <t>Seats for public conveyance</t>
  </si>
  <si>
    <t>Guided missile and space vehicle manufacturing</t>
  </si>
  <si>
    <t>33641431</t>
  </si>
  <si>
    <t>33641451</t>
  </si>
  <si>
    <t>Other services on complete guided missiles</t>
  </si>
  <si>
    <t>3364147101</t>
  </si>
  <si>
    <t>3364147204</t>
  </si>
  <si>
    <t>Complete space vehicles (excluding propulsion systems) for other customers</t>
  </si>
  <si>
    <t>3364149101</t>
  </si>
  <si>
    <t>3364149104</t>
  </si>
  <si>
    <t>336414A101</t>
  </si>
  <si>
    <t>336414A104</t>
  </si>
  <si>
    <t>All other services on complete space vehicles for other customers</t>
  </si>
  <si>
    <t>336414AO</t>
  </si>
  <si>
    <t>336414CW</t>
  </si>
  <si>
    <t>336414IC</t>
  </si>
  <si>
    <t>336414W</t>
  </si>
  <si>
    <t>Guide missile and space vehicle manufacturing, nsk</t>
  </si>
  <si>
    <t>33641511</t>
  </si>
  <si>
    <t>33641A</t>
  </si>
  <si>
    <t>Propulsion units and parts for space vehicles and guided missiles</t>
  </si>
  <si>
    <t>336415123</t>
  </si>
  <si>
    <t>3364151Y</t>
  </si>
  <si>
    <t>Complete missile or space vehicle engines, nsk</t>
  </si>
  <si>
    <t>3364153101</t>
  </si>
  <si>
    <t>33641531047</t>
  </si>
  <si>
    <t>3364155101</t>
  </si>
  <si>
    <t>33641551047</t>
  </si>
  <si>
    <t>3364157101</t>
  </si>
  <si>
    <t>33641571047</t>
  </si>
  <si>
    <t>336415AO</t>
  </si>
  <si>
    <t>336415CW</t>
  </si>
  <si>
    <t>336415IC</t>
  </si>
  <si>
    <t>336415W</t>
  </si>
  <si>
    <t>Space propulsion units and parts, nsk</t>
  </si>
  <si>
    <t>336419112</t>
  </si>
  <si>
    <t>33641913</t>
  </si>
  <si>
    <t>33641914</t>
  </si>
  <si>
    <t>33641931014</t>
  </si>
  <si>
    <t>3364193107</t>
  </si>
  <si>
    <t>3364193111</t>
  </si>
  <si>
    <t>3364193Y</t>
  </si>
  <si>
    <t>336419IC</t>
  </si>
  <si>
    <t>336419W</t>
  </si>
  <si>
    <t>336510110147</t>
  </si>
  <si>
    <t>336500</t>
  </si>
  <si>
    <t>Railroad rolling stock manufacturing</t>
  </si>
  <si>
    <t>3365101111Y</t>
  </si>
  <si>
    <t>Parts for locomotives, except fuel lubricating or cooling medium pumps, etc.</t>
  </si>
  <si>
    <t>3365103</t>
  </si>
  <si>
    <t>New freight train and passenger train cars, excluding parts</t>
  </si>
  <si>
    <t>3365105301</t>
  </si>
  <si>
    <t>Rebuilt passenger and freight train cars</t>
  </si>
  <si>
    <t>3365105304</t>
  </si>
  <si>
    <t>3365105405</t>
  </si>
  <si>
    <t>Railway maintenance of way equipment (rail layers, ballast spreaders, etc.)</t>
  </si>
  <si>
    <t>3365105407</t>
  </si>
  <si>
    <t>Other work and service railroad vehicles (excluding locomotive cranes)</t>
  </si>
  <si>
    <t>3365105411369</t>
  </si>
  <si>
    <t>3365105Y</t>
  </si>
  <si>
    <t>336510AO</t>
  </si>
  <si>
    <t>336510CW</t>
  </si>
  <si>
    <t>5133003</t>
  </si>
  <si>
    <t>Cross-industry and operating systems applications for personal computers</t>
  </si>
  <si>
    <t>511210131</t>
  </si>
  <si>
    <t>Banking and finance software</t>
  </si>
  <si>
    <t>511210132</t>
  </si>
  <si>
    <t>Insurance software</t>
  </si>
  <si>
    <t>511210133</t>
  </si>
  <si>
    <t>Health care software</t>
  </si>
  <si>
    <t>511210134</t>
  </si>
  <si>
    <t>Manufacturing software</t>
  </si>
  <si>
    <t>511210135</t>
  </si>
  <si>
    <t>Computer-assisted design (CAD) and other engineering and manu. design software</t>
  </si>
  <si>
    <t>511210136</t>
  </si>
  <si>
    <t>Other vertical industry applications</t>
  </si>
  <si>
    <t>5112102</t>
  </si>
  <si>
    <t>Packaged computer software for mainframe computers</t>
  </si>
  <si>
    <t>5112106</t>
  </si>
  <si>
    <t>Vitreous china and earthenware articles manufacturing</t>
  </si>
  <si>
    <t>3271124102</t>
  </si>
  <si>
    <t>Art, decorative, and novelty pottery</t>
  </si>
  <si>
    <t>3271124105</t>
  </si>
  <si>
    <t>Technical, industrial, and other pottery products</t>
  </si>
  <si>
    <t>3271124131</t>
  </si>
  <si>
    <t>Stoneware table and kitchen articles, household and commercial, pottery products</t>
  </si>
  <si>
    <t>3271124136</t>
  </si>
  <si>
    <t>Other nonmetallic statuary  and art goods</t>
  </si>
  <si>
    <t>3271124151</t>
  </si>
  <si>
    <t>Red unglazed earthenware (flowerpots, etc.)</t>
  </si>
  <si>
    <t>327112AO</t>
  </si>
  <si>
    <t>327112CW</t>
  </si>
  <si>
    <t>327112IC</t>
  </si>
  <si>
    <t>327112W</t>
  </si>
  <si>
    <t>327113AO</t>
  </si>
  <si>
    <t>327113</t>
  </si>
  <si>
    <t>Porcelain electrical supply manufacturing</t>
  </si>
  <si>
    <t>327113CW</t>
  </si>
  <si>
    <t>327113IC</t>
  </si>
  <si>
    <t>327113T</t>
  </si>
  <si>
    <t>327121IC</t>
  </si>
  <si>
    <t>327121</t>
  </si>
  <si>
    <t>Brick and structural clay tile manufacturing</t>
  </si>
  <si>
    <t>327121T</t>
  </si>
  <si>
    <t>327122AO</t>
  </si>
  <si>
    <t>327122</t>
  </si>
  <si>
    <t>Ceramic wall and floor tile manufacturing</t>
  </si>
  <si>
    <t>327122IC</t>
  </si>
  <si>
    <t>327122T</t>
  </si>
  <si>
    <t>327125AO</t>
  </si>
  <si>
    <t>327125</t>
  </si>
  <si>
    <t>Nonclay refractory manufacturing</t>
  </si>
  <si>
    <t>327125CW</t>
  </si>
  <si>
    <t>327125IC</t>
  </si>
  <si>
    <t>327125T</t>
  </si>
  <si>
    <t>32712731</t>
  </si>
  <si>
    <t>Vitrified clay sewer pipe and fittings</t>
  </si>
  <si>
    <t>32712A</t>
  </si>
  <si>
    <t>Clay refractory and other structural clay products</t>
  </si>
  <si>
    <t>32712734</t>
  </si>
  <si>
    <t>3271274</t>
  </si>
  <si>
    <t>327127AO</t>
  </si>
  <si>
    <t>327127CW</t>
  </si>
  <si>
    <t>327127IC</t>
  </si>
  <si>
    <t>327127W</t>
  </si>
  <si>
    <t>Clay refractories and other structural clay products nec</t>
  </si>
  <si>
    <t>32721110</t>
  </si>
  <si>
    <t>Flat glass (float, sheet, and plate), made by flat glass producers</t>
  </si>
  <si>
    <t>32721A</t>
  </si>
  <si>
    <t>Glass and glass products, except glass containers</t>
  </si>
  <si>
    <t>327211IC</t>
  </si>
  <si>
    <t>32721211</t>
  </si>
  <si>
    <t>Glass fiber mat, textile-type, made by establishments producing glass</t>
  </si>
  <si>
    <t>32721212</t>
  </si>
  <si>
    <t>3272121Y</t>
  </si>
  <si>
    <t>Glass fiber, textile-type, nsk</t>
  </si>
  <si>
    <t>32721231X</t>
  </si>
  <si>
    <t>Pressed and blown kitchen, table, novelty, art, and other glassware</t>
  </si>
  <si>
    <t>32721251X</t>
  </si>
  <si>
    <t>32721271X</t>
  </si>
  <si>
    <t>Pressed and blown scientific and laboratory glassware, reusable and disposable</t>
  </si>
  <si>
    <t>32721290</t>
  </si>
  <si>
    <t>Handmade pressed and blown glassware, made by establishments producing glass</t>
  </si>
  <si>
    <t>327212AO</t>
  </si>
  <si>
    <t>327212IC</t>
  </si>
  <si>
    <t>327212W</t>
  </si>
  <si>
    <t>Other pressed and blown glass and glassware, nsk, total</t>
  </si>
  <si>
    <t>32721300</t>
  </si>
  <si>
    <t>Glass containers (including value of packaging)</t>
  </si>
  <si>
    <t>327213</t>
  </si>
  <si>
    <t>Glass container manufacturing</t>
  </si>
  <si>
    <t>327213AO</t>
  </si>
  <si>
    <t>327213IC</t>
  </si>
  <si>
    <t>32721571</t>
  </si>
  <si>
    <t>Satellite telecommunications receipts (including resale)</t>
  </si>
  <si>
    <t>5133004</t>
  </si>
  <si>
    <t>All other telecommunication services</t>
  </si>
  <si>
    <t>5133006</t>
  </si>
  <si>
    <t>Force account, telephone equipment installation</t>
  </si>
  <si>
    <t>51330082</t>
  </si>
  <si>
    <t>Money transfer services</t>
  </si>
  <si>
    <t>514110T</t>
  </si>
  <si>
    <t>News Syndicates</t>
  </si>
  <si>
    <t>514100</t>
  </si>
  <si>
    <t>Cellular telephone, PCS, and SMR receipts</t>
  </si>
  <si>
    <t>51330022</t>
  </si>
  <si>
    <t>Paging and beeper services</t>
  </si>
  <si>
    <t>51330023</t>
  </si>
  <si>
    <t>Radio dispatching and other wireless telecommunications services</t>
  </si>
  <si>
    <t>Electrical and electronic fabricated plastics products for communications equipments (except foam and reinforced plastic)</t>
  </si>
  <si>
    <t>Monetary authorities and depository credit intermediation</t>
  </si>
  <si>
    <t>521110T</t>
  </si>
  <si>
    <t>Imputed interest, Central Banks</t>
  </si>
  <si>
    <t>522100101</t>
  </si>
  <si>
    <t>Service charges on deposit accounts of commercial banks</t>
  </si>
  <si>
    <t>522100102</t>
  </si>
  <si>
    <t>Service charges and fees on credit card accounts of commercial banks</t>
  </si>
  <si>
    <t>5221001031</t>
  </si>
  <si>
    <t>Loan origination fees - residential real estate loans - commercial banks</t>
  </si>
  <si>
    <t>5221001032</t>
  </si>
  <si>
    <t>Loan origination fees - nonresidential real estate loans - commercial banks</t>
  </si>
  <si>
    <t>5221001033</t>
  </si>
  <si>
    <t>Loan origination fees - other loans - commercial banks</t>
  </si>
  <si>
    <t>522100104</t>
  </si>
  <si>
    <t>Loan servicing and administration fees of commercial banks</t>
  </si>
  <si>
    <t>522100105</t>
  </si>
  <si>
    <t>522100106</t>
  </si>
  <si>
    <t>ATM and other electronic transaction fees of commercial banks</t>
  </si>
  <si>
    <t>522100107</t>
  </si>
  <si>
    <t>522100110</t>
  </si>
  <si>
    <t>Other fees and commissions of commercial banks</t>
  </si>
  <si>
    <t>522100113</t>
  </si>
  <si>
    <t>Imputed interest - commercial banks</t>
  </si>
  <si>
    <t>522100127</t>
  </si>
  <si>
    <t>Foreign currency exchange fees</t>
  </si>
  <si>
    <t>522100201</t>
  </si>
  <si>
    <t>Service charges on deposit accounts of savings institutions</t>
  </si>
  <si>
    <t>522100202</t>
  </si>
  <si>
    <t>Service charges and fees on credit card accounts of savings institutions</t>
  </si>
  <si>
    <t>5221002031</t>
  </si>
  <si>
    <t>Loan origination fees - residential real estate loans - savings institutions</t>
  </si>
  <si>
    <t>5221002032</t>
  </si>
  <si>
    <t>Loan origination fees - nonresidential real estate loans - savings institutions</t>
  </si>
  <si>
    <t>5221002033</t>
  </si>
  <si>
    <t>Loan origination fees - other loans - savings institutions</t>
  </si>
  <si>
    <t>522100204</t>
  </si>
  <si>
    <t>Loan servicing and administration fees - savings institutions</t>
  </si>
  <si>
    <t>522100205</t>
  </si>
  <si>
    <t>Fees from factoring and forfeiting receivables - savings institutions</t>
  </si>
  <si>
    <t>522100206</t>
  </si>
  <si>
    <t>ATM and other electronic transaction fees - savings institutions</t>
  </si>
  <si>
    <t>522100207</t>
  </si>
  <si>
    <t>522100210</t>
  </si>
  <si>
    <t>Other fees and commissions - savings institutions</t>
  </si>
  <si>
    <t>522100213</t>
  </si>
  <si>
    <t>Imputed interest - savings institutions</t>
  </si>
  <si>
    <t>522100301</t>
  </si>
  <si>
    <t>Service charges on share draft (deposit) accounts - credit unions</t>
  </si>
  <si>
    <t>522100302</t>
  </si>
  <si>
    <t>Commercial cooking equipment ex parts</t>
  </si>
  <si>
    <t>333319</t>
  </si>
  <si>
    <t>Other commercial and service industry machinery manufacturing</t>
  </si>
  <si>
    <t>33331913</t>
  </si>
  <si>
    <t>Parts and accessories for commercial cooking and food-warming equipment</t>
  </si>
  <si>
    <t>3333191Y</t>
  </si>
  <si>
    <t>Commercial cooking and food-warming equipment, nsk</t>
  </si>
  <si>
    <t>3333193101</t>
  </si>
  <si>
    <t>Commercial and industrial portable vacuum cleaners</t>
  </si>
  <si>
    <t>3333193111</t>
  </si>
  <si>
    <t>33331932</t>
  </si>
  <si>
    <t>Commercial and industrial central vacuum cleaner systems, including parts and attachments</t>
  </si>
  <si>
    <t>33331951</t>
  </si>
  <si>
    <t>Automotive maintenance equipment, except handtools</t>
  </si>
  <si>
    <t>33331952</t>
  </si>
  <si>
    <t>Parts and attachments for automotive maintenance equipment, except handtools (sold separately)</t>
  </si>
  <si>
    <t>3333195Y</t>
  </si>
  <si>
    <t>Automotive maintenance equipment, except handtools, nsk</t>
  </si>
  <si>
    <t>33331970</t>
  </si>
  <si>
    <t>Electronic teaching machines, teaching aids, trainers, and simulators, including kits</t>
  </si>
  <si>
    <t>33331991016</t>
  </si>
  <si>
    <t>33331991116</t>
  </si>
  <si>
    <t>Water softeners</t>
  </si>
  <si>
    <t>3333199145</t>
  </si>
  <si>
    <t>Dishwashing machines</t>
  </si>
  <si>
    <t>3333199167</t>
  </si>
  <si>
    <t>Sewage treatment</t>
  </si>
  <si>
    <t>3333199178</t>
  </si>
  <si>
    <t>Commercial car, truck, and bus washing machinery and equipment</t>
  </si>
  <si>
    <t>3333199182</t>
  </si>
  <si>
    <t>Service industry trash and garbage compactors</t>
  </si>
  <si>
    <t>3333199186</t>
  </si>
  <si>
    <t>Sewer pipe and drain cleaning equipment</t>
  </si>
  <si>
    <t>3333199189</t>
  </si>
  <si>
    <t>High-pressure (more than 1,000 p.s.i.) cleaning and blasting machinery and equipment (except foundry)</t>
  </si>
  <si>
    <t>3333199194</t>
  </si>
  <si>
    <t>Electric hand-drying apparatus</t>
  </si>
  <si>
    <t>3333199196</t>
  </si>
  <si>
    <t>Other service industry equipment</t>
  </si>
  <si>
    <t>33331992</t>
  </si>
  <si>
    <t>All other parts and attachments for service industry equipment</t>
  </si>
  <si>
    <t>3333199301</t>
  </si>
  <si>
    <t>33331993234</t>
  </si>
  <si>
    <t>Commercial and industrial floor and carpet cleaning equipment</t>
  </si>
  <si>
    <t>3333199Y</t>
  </si>
  <si>
    <t>Service industry machines and parts</t>
  </si>
  <si>
    <t>333319AO</t>
  </si>
  <si>
    <t>333319IC</t>
  </si>
  <si>
    <t>333319IR</t>
  </si>
  <si>
    <t>333319RD</t>
  </si>
  <si>
    <t>333319RW</t>
  </si>
  <si>
    <t>333319W</t>
  </si>
  <si>
    <t>Other commercial and service industry machinery, nsk, total</t>
  </si>
  <si>
    <t>3334111110</t>
  </si>
  <si>
    <t>Dust collection and other air purification equipment for industrial gas cleaning</t>
  </si>
  <si>
    <t>333411</t>
  </si>
  <si>
    <t>Air purification equipment manufacturing</t>
  </si>
  <si>
    <t>3334111165</t>
  </si>
  <si>
    <t>Parts for industrial air purification equipment</t>
  </si>
  <si>
    <t>3334111Y</t>
  </si>
  <si>
    <t>33341133</t>
  </si>
  <si>
    <t>Service charges and fees on credit card accounts, activities related to credit intermediation</t>
  </si>
  <si>
    <t>522300901</t>
  </si>
  <si>
    <t>Safe deposit box and rental fees, activities related to credit intermediation</t>
  </si>
  <si>
    <t>522300902</t>
  </si>
  <si>
    <t>Fees from money order and traveler's check sales, activities related to credit intermediation</t>
  </si>
  <si>
    <t>522300903</t>
  </si>
  <si>
    <t>Electronic network charges, activities related to credit intermediation</t>
  </si>
  <si>
    <t>522300904</t>
  </si>
  <si>
    <t>Check cashing services, activities related to credit intermediation</t>
  </si>
  <si>
    <t>522300907</t>
  </si>
  <si>
    <t>Income from fiduciary activities - other activities related to credit intermediation</t>
  </si>
  <si>
    <t>52390012</t>
  </si>
  <si>
    <t>Miscellaneous Intermediation</t>
  </si>
  <si>
    <t>523000</t>
  </si>
  <si>
    <t>Securities, commodity contracts, investments</t>
  </si>
  <si>
    <t>52390021</t>
  </si>
  <si>
    <t>Portfolio management</t>
  </si>
  <si>
    <t>52390031</t>
  </si>
  <si>
    <t>Parts and attachments for oil burners and gas burners (sold separately) and part</t>
  </si>
  <si>
    <t>3334149X</t>
  </si>
  <si>
    <t>Other heating equipment, except electric (except parts for nonelectric heating equipments and oil burners)</t>
  </si>
  <si>
    <t>333414AO</t>
  </si>
  <si>
    <t>333414CW</t>
  </si>
  <si>
    <t>333414IC</t>
  </si>
  <si>
    <t>333414W</t>
  </si>
  <si>
    <t>Heating equipment, except electric, nsk, total</t>
  </si>
  <si>
    <t>33341510</t>
  </si>
  <si>
    <t>333415</t>
  </si>
  <si>
    <t>AC, refrigeration, and forced air heating</t>
  </si>
  <si>
    <t>3334153146</t>
  </si>
  <si>
    <t>Commercial mechanical refrigerated drinking water coolers</t>
  </si>
  <si>
    <t>33341531X</t>
  </si>
  <si>
    <t>Commercial refrigerated sectional coolers and display cabinets and cases</t>
  </si>
  <si>
    <t>3334153Y</t>
  </si>
  <si>
    <t>Commercial refrigerators and related equipment, nsk</t>
  </si>
  <si>
    <t>33341550</t>
  </si>
  <si>
    <t>Refrigeration condensing units, all refrigerants, except ammonia (complete)</t>
  </si>
  <si>
    <t>33341560</t>
  </si>
  <si>
    <t>Room air-conditioners and dehumidifiers, except portable dehumidifiers</t>
  </si>
  <si>
    <t>3334159121</t>
  </si>
  <si>
    <t>Evaporative air coolers</t>
  </si>
  <si>
    <t>33341591X</t>
  </si>
  <si>
    <t>3334159Y</t>
  </si>
  <si>
    <t>Refrigeration and air-conditioning equipment, nec, nsk</t>
  </si>
  <si>
    <t>333415A012</t>
  </si>
  <si>
    <t>Compressors and compressor units (all refrigerants except ammonia), under 10 hp</t>
  </si>
  <si>
    <t>333415A058</t>
  </si>
  <si>
    <t>Compressors and compressor units, ammonia refrigerants, all types</t>
  </si>
  <si>
    <t>333415A0X</t>
  </si>
  <si>
    <t>333415AO</t>
  </si>
  <si>
    <t>333415C0</t>
  </si>
  <si>
    <t>333415CW</t>
  </si>
  <si>
    <t>333415D181</t>
  </si>
  <si>
    <t>333415D1X</t>
  </si>
  <si>
    <t>Parts for refrigeration and air-conditioning equipment, nec</t>
  </si>
  <si>
    <t>333415DY</t>
  </si>
  <si>
    <t>Steel pipes and tubes, made in steel mills producing semifinished shapes or plates</t>
  </si>
  <si>
    <t>331111CW</t>
  </si>
  <si>
    <t>331111D1</t>
  </si>
  <si>
    <t>Cold rolled steel sheet and strip, made in steel mills producing hot rolled sheet or strip</t>
  </si>
  <si>
    <t>331111F1</t>
  </si>
  <si>
    <t>Cold finished steel bars and bar shapes, made in steel mills producing hot rolled bars and bar shapes</t>
  </si>
  <si>
    <t>331111IC</t>
  </si>
  <si>
    <t>331111L1</t>
  </si>
  <si>
    <t>Other steel mill products, including steel rails, except wire products</t>
  </si>
  <si>
    <t>331111RD</t>
  </si>
  <si>
    <t>Research and development</t>
  </si>
  <si>
    <t>331111W</t>
  </si>
  <si>
    <t>Iron and steel mills, nsk, total</t>
  </si>
  <si>
    <t>3311121</t>
  </si>
  <si>
    <t>331112</t>
  </si>
  <si>
    <t>Ferroalloy and related product manufacturing</t>
  </si>
  <si>
    <t>3311123</t>
  </si>
  <si>
    <t>3311125</t>
  </si>
  <si>
    <t>Other ferroalloys</t>
  </si>
  <si>
    <t>331112AO</t>
  </si>
  <si>
    <t>331112CW</t>
  </si>
  <si>
    <t>331112IC</t>
  </si>
  <si>
    <t>331210IC</t>
  </si>
  <si>
    <t>331210</t>
  </si>
  <si>
    <t>Iron, steel pipe and tube from purchased steel</t>
  </si>
  <si>
    <t>331221IC</t>
  </si>
  <si>
    <t>331221</t>
  </si>
  <si>
    <t>Rolled steel shape manufacturing</t>
  </si>
  <si>
    <t>3312221</t>
  </si>
  <si>
    <t>Noninsulated ferrous wire rope, cable and strands, made in plants that draw wire</t>
  </si>
  <si>
    <t>331222</t>
  </si>
  <si>
    <t>Steel wire drawing</t>
  </si>
  <si>
    <t>3312223</t>
  </si>
  <si>
    <t>Steel nails, staples, tacks, spikes, and brads, made in plants that draw wire</t>
  </si>
  <si>
    <t>33122251</t>
  </si>
  <si>
    <t>3312227</t>
  </si>
  <si>
    <t>Steel fencing and fence gates, made in plants that draw wire</t>
  </si>
  <si>
    <t>331222AO</t>
  </si>
  <si>
    <t>331222B1</t>
  </si>
  <si>
    <t>Other ferrous wire products (except springs), made in plants that draw wire</t>
  </si>
  <si>
    <t>331222CW</t>
  </si>
  <si>
    <t>331222IC</t>
  </si>
  <si>
    <t>331222WY</t>
  </si>
  <si>
    <t>Steel wire and related products, nsk, total</t>
  </si>
  <si>
    <t>3313110Y</t>
  </si>
  <si>
    <t>Aluminum oxide, except natural alumina, nsk</t>
  </si>
  <si>
    <t>331311</t>
  </si>
  <si>
    <t>Alumina refining</t>
  </si>
  <si>
    <t>331311IC</t>
  </si>
  <si>
    <t>33131211</t>
  </si>
  <si>
    <t>331312</t>
  </si>
  <si>
    <t>Primary aluminum production</t>
  </si>
  <si>
    <t>33131231</t>
  </si>
  <si>
    <t>Primary aluminum extrusion ingot (billet), produced in primary aluminum reduction plants</t>
  </si>
  <si>
    <t>331312AO</t>
  </si>
  <si>
    <t>331312CW</t>
  </si>
  <si>
    <t>331312IC</t>
  </si>
  <si>
    <t>331314IC</t>
  </si>
  <si>
    <t>331314</t>
  </si>
  <si>
    <t>Secondary smelting and alloying of aluminum</t>
  </si>
  <si>
    <t>331315AO</t>
  </si>
  <si>
    <t>331315</t>
  </si>
  <si>
    <t>Aluminum sheet, plate, and foil manufacturing</t>
  </si>
  <si>
    <t>331315CW</t>
  </si>
  <si>
    <t>331315IC</t>
  </si>
  <si>
    <t>331315T</t>
  </si>
  <si>
    <t>Aluminum sheet, plate and foil</t>
  </si>
  <si>
    <t>331316IC</t>
  </si>
  <si>
    <t>331316</t>
  </si>
  <si>
    <t>Aluminum extruded product manufacturing</t>
  </si>
  <si>
    <t>33131971</t>
  </si>
  <si>
    <t>331319</t>
  </si>
  <si>
    <t>Parts, attachments, and accessories for computer terminals (excluding point-of-sale and fund-transfer device)</t>
  </si>
  <si>
    <t>Telephone apparatus mfg, nsk.</t>
  </si>
  <si>
    <t>Receivers, tuners, and other consumer audio equipment incorporating radio receipt</t>
  </si>
  <si>
    <t>X-ray tubes, sold separately</t>
  </si>
  <si>
    <t>Other complete clocks, excluding alarm clocks</t>
  </si>
  <si>
    <t>Barometers and barographs</t>
  </si>
  <si>
    <t>All other commercial, geophysical, meteorological and gen. purpose. instruments</t>
  </si>
  <si>
    <t>Reproduction of recording media, nsk.</t>
  </si>
  <si>
    <t>Parts and accessories for nonelectric lighting equipment</t>
  </si>
  <si>
    <t>Parts and accessories for gas household ranges and ovens, such as burners, rotisseries, oven racks, and broilers</t>
  </si>
  <si>
    <t>Parts for nonelectric household appliances, nec</t>
  </si>
  <si>
    <t>Specialty transformers, except fluorescent lamp ballasts</t>
  </si>
  <si>
    <t>Commercial, institutional, and industrial general-purpose transformers, all voltages</t>
  </si>
  <si>
    <t>Fractional horsepower motors (rated at less than 746 watts) (excluding hermetic)</t>
  </si>
  <si>
    <t>Fractional motor generator sets and other rotating equipment, including hermetic</t>
  </si>
  <si>
    <t>Integral motor generator sets and other rotating equipment, including hermetic</t>
  </si>
  <si>
    <t>Renewable plug and cartridge fuses, and other fuses</t>
  </si>
  <si>
    <t>Specific -purpose crane and hoist controls, constant and adjustable voltages</t>
  </si>
  <si>
    <t>Storage batteries, lead acid type, larger than BCI dimensional size group 8D (1.5cu ft or 0.042 cubic meter), nsk</t>
  </si>
  <si>
    <t>Airframe and missile cable</t>
  </si>
  <si>
    <t>Gasoline engine and engine parts, nsk., total</t>
  </si>
  <si>
    <t>Motor vehicle brake systems, nsk., total</t>
  </si>
  <si>
    <t>Motor vehicle fabric accessory and seat manufacturing, nsk.</t>
  </si>
  <si>
    <t>Complete missile or space vehicle engines - other customers</t>
  </si>
  <si>
    <t>Wood outdoor furniture, unpainted wood furniture, and ready-to-assemble wood furniture, nsk</t>
  </si>
  <si>
    <t>Wood furniture frames for household furniture, including  frames for upholstered furniture</t>
  </si>
  <si>
    <t>Mattresses and foundations, nsk.</t>
  </si>
  <si>
    <t>Drapery hardware and blinds ans, nsk.</t>
  </si>
  <si>
    <t>Breathing devices (excluding anesthetic apparatus) including incubators, respirators, resuscitators, inhalators, etc</t>
  </si>
  <si>
    <t>Jewelers' materials and lapidary work, nsk., total</t>
  </si>
  <si>
    <t>Golf equipment, nsk.</t>
  </si>
  <si>
    <t>Gymnasium and exercise equipment, nsk.</t>
  </si>
  <si>
    <t>Surfboards, sailboards, water skis, and SCUBA and skindiving equipment</t>
  </si>
  <si>
    <t>Archery, tennis, and racquetball equipment</t>
  </si>
  <si>
    <t>Other sporting and athletic goods, nsk.</t>
  </si>
  <si>
    <t>Sporting and athletic goods, n.e.c., nsk., total</t>
  </si>
  <si>
    <t>Other miscellaneous transportation equipment (including snowmobiles and personal watercraft)</t>
  </si>
  <si>
    <t>33699935</t>
  </si>
  <si>
    <t>Parts for automobile and light truck trailers and other transportation equipment</t>
  </si>
  <si>
    <t>3369993Y</t>
  </si>
  <si>
    <t>Transportation equipment, nec, including all-terrain vehicles, nsk</t>
  </si>
  <si>
    <t>336999AO</t>
  </si>
  <si>
    <t>336999CW</t>
  </si>
  <si>
    <t>336999IC</t>
  </si>
  <si>
    <t>336999W</t>
  </si>
  <si>
    <t>Other miscellaneous transportation equipment manufacturing, nsk, total</t>
  </si>
  <si>
    <t>337110147</t>
  </si>
  <si>
    <t>Wood kitchen cabinets and cabinetwork, and wood vanities</t>
  </si>
  <si>
    <t>337110</t>
  </si>
  <si>
    <t>Wood kitchen cabinet and countertop manufacturing</t>
  </si>
  <si>
    <t>337110A</t>
  </si>
  <si>
    <t>Plastics laminated wood kitchen cabinet tops</t>
  </si>
  <si>
    <t>337110AO</t>
  </si>
  <si>
    <t>337110CW</t>
  </si>
  <si>
    <t>337110E</t>
  </si>
  <si>
    <t>337110H</t>
  </si>
  <si>
    <t>Wood kitchen cabinets and cabinetwork (permanent installation), custom, sold directly to customers at retail</t>
  </si>
  <si>
    <t>337110IC</t>
  </si>
  <si>
    <t>337110W</t>
  </si>
  <si>
    <t>Wood kitchen cabinet and countertops, nsk, total</t>
  </si>
  <si>
    <t>337121112</t>
  </si>
  <si>
    <t>Sofas and other upholstered wood household furniture</t>
  </si>
  <si>
    <t>337121</t>
  </si>
  <si>
    <t>Upholstered household furniture manufacturing</t>
  </si>
  <si>
    <t>3371211345</t>
  </si>
  <si>
    <t>Upholstered wood chairs and rockers</t>
  </si>
  <si>
    <t>3371211531</t>
  </si>
  <si>
    <t>Custom-made wood household furniture, upholstered</t>
  </si>
  <si>
    <t>3371211Y</t>
  </si>
  <si>
    <t>Upholstered wood household furniture, except dual-purpose sleep furniture, nsk</t>
  </si>
  <si>
    <t>3371214</t>
  </si>
  <si>
    <t>337121AO</t>
  </si>
  <si>
    <t>337121CW</t>
  </si>
  <si>
    <t>337121IC</t>
  </si>
  <si>
    <t>337121W</t>
  </si>
  <si>
    <t>Upholstered household furniture, nsk, total</t>
  </si>
  <si>
    <t>3371221</t>
  </si>
  <si>
    <t>Wood living room, library, family room, and den furniture, nonupholstered</t>
  </si>
  <si>
    <t>337122</t>
  </si>
  <si>
    <t>Nonupholstered wood household furniture manufacturing</t>
  </si>
  <si>
    <t>3371224</t>
  </si>
  <si>
    <t>Wood dining room and kitchen furniture, except kitchen cabinets</t>
  </si>
  <si>
    <t>3371227</t>
  </si>
  <si>
    <t>Wood bedroom furniture</t>
  </si>
  <si>
    <t>337122A</t>
  </si>
  <si>
    <t>Infants' and children's wood furniture</t>
  </si>
  <si>
    <t>337122AO</t>
  </si>
  <si>
    <t>337122CW</t>
  </si>
  <si>
    <t>337122E111</t>
  </si>
  <si>
    <t>Porch, lawn, beach, and similar wood outdoor furniture</t>
  </si>
  <si>
    <t>337122E129</t>
  </si>
  <si>
    <t>Unpainted or unassembled wood furniture</t>
  </si>
  <si>
    <t>337122EY</t>
  </si>
  <si>
    <t>337122IC</t>
  </si>
  <si>
    <t>337122W</t>
  </si>
  <si>
    <t>3371241</t>
  </si>
  <si>
    <t>Household dining room and kitchen furniture, metal</t>
  </si>
  <si>
    <t>337124</t>
  </si>
  <si>
    <t>Metal household furniture manufacturing</t>
  </si>
  <si>
    <t>3371244</t>
  </si>
  <si>
    <t>Porch, lawn, outdoor, and casual furniture, metal</t>
  </si>
  <si>
    <t>33712471</t>
  </si>
  <si>
    <t>Household folding, rollable, army, and other cots, other beds and household bed</t>
  </si>
  <si>
    <t>3371247219</t>
  </si>
  <si>
    <t>Other metal household furniture, including upholstered furniture, folding trays, etc</t>
  </si>
  <si>
    <t>33712472234</t>
  </si>
  <si>
    <t>Infants' highchairs and carseats; other infants' and children's metal furniture</t>
  </si>
  <si>
    <t>3371247Y</t>
  </si>
  <si>
    <t>Other household furniture, metal, nsk</t>
  </si>
  <si>
    <t>337124AO</t>
  </si>
  <si>
    <t>337124CW</t>
  </si>
  <si>
    <t>337124IC</t>
  </si>
  <si>
    <t>337124W</t>
  </si>
  <si>
    <t>Household furniture, metal, nsk, total</t>
  </si>
  <si>
    <t>33712501</t>
  </si>
  <si>
    <t>33712A</t>
  </si>
  <si>
    <t>Other household and institutional furniture</t>
  </si>
  <si>
    <t>33712502</t>
  </si>
  <si>
    <t>Reed and rattan household seating, including willow, wicker, and cane, and other</t>
  </si>
  <si>
    <t>33712503</t>
  </si>
  <si>
    <t>Plastics and fibrous glass household seating and furniture, and other household</t>
  </si>
  <si>
    <t>3371250Y</t>
  </si>
  <si>
    <t>Household furniture (except wood and metal), nec, nsk</t>
  </si>
  <si>
    <t>337125AO</t>
  </si>
  <si>
    <t>337125CW</t>
  </si>
  <si>
    <t>337125IC</t>
  </si>
  <si>
    <t>3371271</t>
  </si>
  <si>
    <t>School furniture, except stone and concrete, excluding library furniture</t>
  </si>
  <si>
    <t>337127</t>
  </si>
  <si>
    <t>Institutional furniture manufacturing</t>
  </si>
  <si>
    <t>3371274111</t>
  </si>
  <si>
    <t>3371274123</t>
  </si>
  <si>
    <t>Church pews and other church furniture</t>
  </si>
  <si>
    <t>3371274141</t>
  </si>
  <si>
    <t>Folding tables, including folding banquet tables, except school, restaurant, household, office or library</t>
  </si>
  <si>
    <t>337127415678</t>
  </si>
  <si>
    <t>Chairs and seats, including theater and auditorium</t>
  </si>
  <si>
    <t>3371274175</t>
  </si>
  <si>
    <t>Beauty and barber chairs</t>
  </si>
  <si>
    <t>Process services, patent agent, notaries public, and all other legal services</t>
  </si>
  <si>
    <t>54120AT</t>
  </si>
  <si>
    <t>541200</t>
  </si>
  <si>
    <t>Accounting and bookkeeping services</t>
  </si>
  <si>
    <t>541211T</t>
  </si>
  <si>
    <t>Services of certified public accountants</t>
  </si>
  <si>
    <t>5412131</t>
  </si>
  <si>
    <t>Tax preparation services</t>
  </si>
  <si>
    <t>5412141</t>
  </si>
  <si>
    <t>Payroll services</t>
  </si>
  <si>
    <t>541219T</t>
  </si>
  <si>
    <t>Other accounting services</t>
  </si>
  <si>
    <t>5413100750</t>
  </si>
  <si>
    <t>Architectural services except landscape</t>
  </si>
  <si>
    <t>541300</t>
  </si>
  <si>
    <t>Architectural and engineering services</t>
  </si>
  <si>
    <t>54131099</t>
  </si>
  <si>
    <t>Architectural services subcontracted and reimbursed</t>
  </si>
  <si>
    <t>541320T</t>
  </si>
  <si>
    <t>Landscape architectural services</t>
  </si>
  <si>
    <t>5413300700</t>
  </si>
  <si>
    <t>Urban or city planning services</t>
  </si>
  <si>
    <t>5413300800</t>
  </si>
  <si>
    <t>Engineering services</t>
  </si>
  <si>
    <t>54133099</t>
  </si>
  <si>
    <t>Engineering services subcontracted and reimbursed</t>
  </si>
  <si>
    <t>541330CM</t>
  </si>
  <si>
    <t>Construction management services</t>
  </si>
  <si>
    <t>5413401</t>
  </si>
  <si>
    <t>Drafting services</t>
  </si>
  <si>
    <t>5413501</t>
  </si>
  <si>
    <t>Building inspection services</t>
  </si>
  <si>
    <t>541360T</t>
  </si>
  <si>
    <t>Geophysical surveying and mapping services</t>
  </si>
  <si>
    <t>5413701</t>
  </si>
  <si>
    <t>Surveying and mapping services, except geophysical</t>
  </si>
  <si>
    <t>54137099</t>
  </si>
  <si>
    <t>Surveying services subcontracted and reimbursed</t>
  </si>
  <si>
    <t>541380T</t>
  </si>
  <si>
    <t>Testing laboratories</t>
  </si>
  <si>
    <t>5414101</t>
  </si>
  <si>
    <t>Interior design services:  Fees</t>
  </si>
  <si>
    <t>541400</t>
  </si>
  <si>
    <t>Specialized design services</t>
  </si>
  <si>
    <t>5414102</t>
  </si>
  <si>
    <t>Sales of products specified as part of an integrated interior design service</t>
  </si>
  <si>
    <t>5414104</t>
  </si>
  <si>
    <t>All other receipts</t>
  </si>
  <si>
    <t>541420T</t>
  </si>
  <si>
    <t>Industrial design services</t>
  </si>
  <si>
    <t>5414301</t>
  </si>
  <si>
    <t>Graphic design services</t>
  </si>
  <si>
    <t>5414302</t>
  </si>
  <si>
    <t>Commercial art</t>
  </si>
  <si>
    <t>5414303</t>
  </si>
  <si>
    <t>541490T</t>
  </si>
  <si>
    <t>Other specialized design services</t>
  </si>
  <si>
    <t>5415111</t>
  </si>
  <si>
    <t>Custom computer programming and support services</t>
  </si>
  <si>
    <t>541511</t>
  </si>
  <si>
    <t>Custom computer programming services</t>
  </si>
  <si>
    <t>5415113</t>
  </si>
  <si>
    <t>Own-account software</t>
  </si>
  <si>
    <t>5415121</t>
  </si>
  <si>
    <t>541512</t>
  </si>
  <si>
    <t>Computer systems design services</t>
  </si>
  <si>
    <t>5415122</t>
  </si>
  <si>
    <t>5415131</t>
  </si>
  <si>
    <t>54151A</t>
  </si>
  <si>
    <t>Other computer related services, including facilities management</t>
  </si>
  <si>
    <t>5415191</t>
  </si>
  <si>
    <t>541611T</t>
  </si>
  <si>
    <t>541610</t>
  </si>
  <si>
    <t>Management consulting services</t>
  </si>
  <si>
    <t>5416121</t>
  </si>
  <si>
    <t>Actuarial consulting</t>
  </si>
  <si>
    <t>5416122</t>
  </si>
  <si>
    <t>Executive placement services</t>
  </si>
  <si>
    <t>5416123</t>
  </si>
  <si>
    <t>Human resources and personnel management consulting</t>
  </si>
  <si>
    <t>541613T</t>
  </si>
  <si>
    <t>Marketing Consulting Services</t>
  </si>
  <si>
    <t>5416142</t>
  </si>
  <si>
    <t>541618T</t>
  </si>
  <si>
    <t>Other management consulting services</t>
  </si>
  <si>
    <t>541620T</t>
  </si>
  <si>
    <t>Environmental consulting services</t>
  </si>
  <si>
    <t>5416A0</t>
  </si>
  <si>
    <t>Environmental and other technical consulting services</t>
  </si>
  <si>
    <t>5416903</t>
  </si>
  <si>
    <t>Other scientific and technical consulting services</t>
  </si>
  <si>
    <t>54170AREF</t>
  </si>
  <si>
    <t>337212IC</t>
  </si>
  <si>
    <t>337212T</t>
  </si>
  <si>
    <t>Custom architectural woodwork and millwork manufacturing</t>
  </si>
  <si>
    <t>337214AO</t>
  </si>
  <si>
    <t>337214</t>
  </si>
  <si>
    <t>337211T</t>
  </si>
  <si>
    <t>Wood office furniture</t>
  </si>
  <si>
    <t>337212AO</t>
  </si>
  <si>
    <t>337212</t>
  </si>
  <si>
    <t>Custom architectural woodwork and millwork</t>
  </si>
  <si>
    <t>337212CW</t>
  </si>
  <si>
    <t>Other components and accessories for welding equipment</t>
  </si>
  <si>
    <t>333992AO</t>
  </si>
  <si>
    <t>333992AY</t>
  </si>
  <si>
    <t>333992CW</t>
  </si>
  <si>
    <t>333992IC</t>
  </si>
  <si>
    <t>333992RW</t>
  </si>
  <si>
    <t>333992W</t>
  </si>
  <si>
    <t>3339931</t>
  </si>
  <si>
    <t>Packing, packaging, and bottling machinery, except parts</t>
  </si>
  <si>
    <t>333993</t>
  </si>
  <si>
    <t>Packaging machinery manufacturing</t>
  </si>
  <si>
    <t>33399351</t>
  </si>
  <si>
    <t>333993AO</t>
  </si>
  <si>
    <t>333993CW</t>
  </si>
  <si>
    <t>333993IC</t>
  </si>
  <si>
    <t>333993IR</t>
  </si>
  <si>
    <t>333993RW</t>
  </si>
  <si>
    <t>333993WY</t>
  </si>
  <si>
    <t>Packaging machinery, nsk</t>
  </si>
  <si>
    <t>33399401</t>
  </si>
  <si>
    <t>333994</t>
  </si>
  <si>
    <t>Industrial process furnace and oven manufacturing</t>
  </si>
  <si>
    <t>33399402</t>
  </si>
  <si>
    <t>33399403</t>
  </si>
  <si>
    <t>33399404</t>
  </si>
  <si>
    <t>33399405</t>
  </si>
  <si>
    <t>Electric metal processing and heat treating furnaces</t>
  </si>
  <si>
    <t>33399406</t>
  </si>
  <si>
    <t>33399407</t>
  </si>
  <si>
    <t>33399408</t>
  </si>
  <si>
    <t>33399409</t>
  </si>
  <si>
    <t>3339940Y</t>
  </si>
  <si>
    <t>333994AO</t>
  </si>
  <si>
    <t>333994CW</t>
  </si>
  <si>
    <t>333994IC</t>
  </si>
  <si>
    <t>333994RD</t>
  </si>
  <si>
    <t>333994RW</t>
  </si>
  <si>
    <t>33399511</t>
  </si>
  <si>
    <t>333995</t>
  </si>
  <si>
    <t>Fluid power cylinder and actuator manufacturing</t>
  </si>
  <si>
    <t>33399531</t>
  </si>
  <si>
    <t>33399551</t>
  </si>
  <si>
    <t>33399571</t>
  </si>
  <si>
    <t>333995AO</t>
  </si>
  <si>
    <t>333995CW</t>
  </si>
  <si>
    <t>333995IC</t>
  </si>
  <si>
    <t>333995RW</t>
  </si>
  <si>
    <t>333995WY</t>
  </si>
  <si>
    <t>33399611</t>
  </si>
  <si>
    <t>Nonaerospace type reciprocating fluid power pumps</t>
  </si>
  <si>
    <t>333996</t>
  </si>
  <si>
    <t>Fluid power pump and motor manufacturing</t>
  </si>
  <si>
    <t>33399631</t>
  </si>
  <si>
    <t>33399651</t>
  </si>
  <si>
    <t>Nonaerospace type fluid power motors</t>
  </si>
  <si>
    <t>33399671</t>
  </si>
  <si>
    <t>33399691</t>
  </si>
  <si>
    <t>333996AO</t>
  </si>
  <si>
    <t>333996IC</t>
  </si>
  <si>
    <t>333996RW</t>
  </si>
  <si>
    <t>333996W</t>
  </si>
  <si>
    <t>3339971101</t>
  </si>
  <si>
    <t>Motor truck scales</t>
  </si>
  <si>
    <t>33399A</t>
  </si>
  <si>
    <t>Scales, balances, and miscellaneous general purpose machinery</t>
  </si>
  <si>
    <t>3339971103</t>
  </si>
  <si>
    <t>Railroad track scales</t>
  </si>
  <si>
    <t>33399712</t>
  </si>
  <si>
    <t>Industrial scales</t>
  </si>
  <si>
    <t>33399713</t>
  </si>
  <si>
    <t>Miscellaneous industrial scales (crane, suspension, tank, hopper, force measuring devices, bulk conveyor, etc)</t>
  </si>
  <si>
    <t>3339973101</t>
  </si>
  <si>
    <t>Retail and commercial delicatessen scales</t>
  </si>
  <si>
    <t>3339973103</t>
  </si>
  <si>
    <t>Other scales</t>
  </si>
  <si>
    <t>3339973105</t>
  </si>
  <si>
    <t>3339973107</t>
  </si>
  <si>
    <t>Mailing and parcel post scales</t>
  </si>
  <si>
    <t>3339973109</t>
  </si>
  <si>
    <t>33399751</t>
  </si>
  <si>
    <t>333997AO</t>
  </si>
  <si>
    <t>333997CW</t>
  </si>
  <si>
    <t>333997IC</t>
  </si>
  <si>
    <t>333997W</t>
  </si>
  <si>
    <t>3339991</t>
  </si>
  <si>
    <t>Filters and strainers, except fluid power</t>
  </si>
  <si>
    <t>33399934</t>
  </si>
  <si>
    <t>Filters for hydraulic and pneumatic fluid power systems, nonaerospace</t>
  </si>
  <si>
    <t>3339996</t>
  </si>
  <si>
    <t>33399981</t>
  </si>
  <si>
    <t>3339998451</t>
  </si>
  <si>
    <t>Parts for products for separating solids, liquids, or gases, excluding parts</t>
  </si>
  <si>
    <t>33399987</t>
  </si>
  <si>
    <t>Automatic fire sprinklers</t>
  </si>
  <si>
    <t>3339998996</t>
  </si>
  <si>
    <t>3339998X</t>
  </si>
  <si>
    <t>All other general industrial machinery, nec</t>
  </si>
  <si>
    <t>3339998Y</t>
  </si>
  <si>
    <t>General industrial machinery, nec, nsk</t>
  </si>
  <si>
    <t>33399991</t>
  </si>
  <si>
    <t>Miscellaneous machinery products, except electrical, nec</t>
  </si>
  <si>
    <t>333999AO</t>
  </si>
  <si>
    <t>333999CW</t>
  </si>
  <si>
    <t>333999IC</t>
  </si>
  <si>
    <t>333999RW</t>
  </si>
  <si>
    <t>333999W</t>
  </si>
  <si>
    <t>General industrial machinery, nec, nsk, total</t>
  </si>
  <si>
    <t>3341111005</t>
  </si>
  <si>
    <t>PC servers (excluding UNIX servers)</t>
  </si>
  <si>
    <t>334111</t>
  </si>
  <si>
    <t>Electronic computer manufacturing</t>
  </si>
  <si>
    <t>33411110136</t>
  </si>
  <si>
    <t>Large and medium scale host computers (mainframes, super computers, UNIX and PC servers)</t>
  </si>
  <si>
    <t>3341117007</t>
  </si>
  <si>
    <t>Personal computers</t>
  </si>
  <si>
    <t>3341117009</t>
  </si>
  <si>
    <t>Workstations, microprocessor-based, single-user systems</t>
  </si>
  <si>
    <t>3341117011</t>
  </si>
  <si>
    <t>Laptops</t>
  </si>
  <si>
    <t>3341117013</t>
  </si>
  <si>
    <t>Notebooks, subnotebooks</t>
  </si>
  <si>
    <t>3341117015</t>
  </si>
  <si>
    <t>PDAs (personal digital assistants)</t>
  </si>
  <si>
    <t>3341117017</t>
  </si>
  <si>
    <t>Other portables (ie, palmtops)</t>
  </si>
  <si>
    <t>3341117019</t>
  </si>
  <si>
    <t>Other single user computers</t>
  </si>
  <si>
    <t>334111AO</t>
  </si>
  <si>
    <t>334111CW</t>
  </si>
  <si>
    <t>334111D0</t>
  </si>
  <si>
    <t>Other computers (array, analog, hybrid, or special-use computers)</t>
  </si>
  <si>
    <t>334111IC</t>
  </si>
  <si>
    <t>334111RD</t>
  </si>
  <si>
    <t>334111RW</t>
  </si>
  <si>
    <t>334111W</t>
  </si>
  <si>
    <t>334112130</t>
  </si>
  <si>
    <t>Magnetic disk drives (rigid and flexible) and other direct access storage equipment</t>
  </si>
  <si>
    <t>334112</t>
  </si>
  <si>
    <t>Computer storage device manufacturing</t>
  </si>
  <si>
    <t>334112150</t>
  </si>
  <si>
    <t>Optical disk drives including CD-ROM, WORM, and rewritable</t>
  </si>
  <si>
    <t>334112160</t>
  </si>
  <si>
    <t>334112170</t>
  </si>
  <si>
    <t>Serial access storage equipment (eg tape drives)</t>
  </si>
  <si>
    <t>33411240</t>
  </si>
  <si>
    <t>Parts, attachments, and accessories for computer storage devices</t>
  </si>
  <si>
    <t>334112AO</t>
  </si>
  <si>
    <t>334112CW</t>
  </si>
  <si>
    <t>334112IC</t>
  </si>
  <si>
    <t>334112W</t>
  </si>
  <si>
    <t>Computer storage devices, nsk, total</t>
  </si>
  <si>
    <t>3341131001</t>
  </si>
  <si>
    <t>Remote batch computer terminals</t>
  </si>
  <si>
    <t>334113</t>
  </si>
  <si>
    <t>Computer terminal manufacturing</t>
  </si>
  <si>
    <t>3341131003</t>
  </si>
  <si>
    <t>Teleprinters</t>
  </si>
  <si>
    <t>3341131099</t>
  </si>
  <si>
    <t>Display terminals</t>
  </si>
  <si>
    <t>33411340</t>
  </si>
  <si>
    <t>334113AO</t>
  </si>
  <si>
    <t>334113CW</t>
  </si>
  <si>
    <t>334113IC</t>
  </si>
  <si>
    <t>334113W</t>
  </si>
  <si>
    <t>Computer terminals nsk</t>
  </si>
  <si>
    <t>33411910098</t>
  </si>
  <si>
    <t>32222501</t>
  </si>
  <si>
    <t>Laminated aluminum film-foil (without paper) rolls and sheets for flexible packaging uses</t>
  </si>
  <si>
    <t>322225</t>
  </si>
  <si>
    <t>Flexible packaging foil manufacturing</t>
  </si>
  <si>
    <t>32222502</t>
  </si>
  <si>
    <t>Extrusion laminated aluminum foil-paper combination rolls and sheets for flexible packaging uses</t>
  </si>
  <si>
    <t>32222503</t>
  </si>
  <si>
    <t>Adhesive or wax laminated aluminum foil-paper combination rolls and sheets</t>
  </si>
  <si>
    <t>3222250416</t>
  </si>
  <si>
    <t>Laminated aluminum foil-film-paper combination rolls and sheets for flexible packaging uses</t>
  </si>
  <si>
    <t>3222250421</t>
  </si>
  <si>
    <t>Laminated aluminum foil gift wrap</t>
  </si>
  <si>
    <t>3222250Y</t>
  </si>
  <si>
    <t>Laminated aluminum foil rolls and sheets for flexible packaging uses, nsk</t>
  </si>
  <si>
    <t>322225AO</t>
  </si>
  <si>
    <t>322225CW</t>
  </si>
  <si>
    <t>322225IC</t>
  </si>
  <si>
    <t>322226AO</t>
  </si>
  <si>
    <t>322226</t>
  </si>
  <si>
    <t>Surface-coated paperboard manufactuing</t>
  </si>
  <si>
    <t>322226CW</t>
  </si>
  <si>
    <t>322226IC</t>
  </si>
  <si>
    <t>322226T</t>
  </si>
  <si>
    <t>Surface-coated paperboard</t>
  </si>
  <si>
    <t>3222311</t>
  </si>
  <si>
    <t>Die-cut paper and paperboard office supplies</t>
  </si>
  <si>
    <t>322231</t>
  </si>
  <si>
    <t>Die-cut paper office supplies manufacturing</t>
  </si>
  <si>
    <t>3222313</t>
  </si>
  <si>
    <t>322231AO</t>
  </si>
  <si>
    <t>322231CW</t>
  </si>
  <si>
    <t>322231IC</t>
  </si>
  <si>
    <t>322231W</t>
  </si>
  <si>
    <t>Die-cut paper and paperboard office supplies manufacturing, nsk, total</t>
  </si>
  <si>
    <t>322232AO</t>
  </si>
  <si>
    <t>322232</t>
  </si>
  <si>
    <t>Envelope manufacturing</t>
  </si>
  <si>
    <t>322232CW</t>
  </si>
  <si>
    <t>322232IC</t>
  </si>
  <si>
    <t>322232T</t>
  </si>
  <si>
    <t>Envelopes</t>
  </si>
  <si>
    <t>322233AO</t>
  </si>
  <si>
    <t>322233</t>
  </si>
  <si>
    <t>Stationery and related product manufacturing</t>
  </si>
  <si>
    <t>322233IC</t>
  </si>
  <si>
    <t>322233T</t>
  </si>
  <si>
    <t>Other coated and processed papers, except for packaging</t>
  </si>
  <si>
    <t>322222AO</t>
  </si>
  <si>
    <t>322222CW</t>
  </si>
  <si>
    <t>322222IC</t>
  </si>
  <si>
    <t>322222W</t>
  </si>
  <si>
    <t>Coated and laminated paper manufacturing, nsk, total</t>
  </si>
  <si>
    <t>322223AO</t>
  </si>
  <si>
    <t>32222B</t>
  </si>
  <si>
    <t>Coated and uncoated paper bag manufacturing</t>
  </si>
  <si>
    <t>322223IC</t>
  </si>
  <si>
    <t>322223T</t>
  </si>
  <si>
    <t>Bags: plastics, laminated, and coated</t>
  </si>
  <si>
    <t>3222241</t>
  </si>
  <si>
    <t>Grocers' bags and sacks and variety and shopping bags, uncoated</t>
  </si>
  <si>
    <t>3222243</t>
  </si>
  <si>
    <t>Shipping sacks and multiwall bags, all materials except textiles</t>
  </si>
  <si>
    <t>322224AO</t>
  </si>
  <si>
    <t>322224CW</t>
  </si>
  <si>
    <t>322224IC</t>
  </si>
  <si>
    <t>322224W</t>
  </si>
  <si>
    <t>2123935</t>
  </si>
  <si>
    <t>Native sulfur</t>
  </si>
  <si>
    <t>2123939</t>
  </si>
  <si>
    <t>Other chemical and fertilizer minerals</t>
  </si>
  <si>
    <t>212393IC</t>
  </si>
  <si>
    <t>212393W</t>
  </si>
  <si>
    <t>Chemical and fertilizer mining, nsk</t>
  </si>
  <si>
    <t>2123991</t>
  </si>
  <si>
    <t>Diatomite, crude and prepared</t>
  </si>
  <si>
    <t>2123993</t>
  </si>
  <si>
    <t>Gypsum</t>
  </si>
  <si>
    <t>2123995</t>
  </si>
  <si>
    <t>Talc, soapstone, and pyrophyllite</t>
  </si>
  <si>
    <t>2123999</t>
  </si>
  <si>
    <t>Other nonmetallic minerals</t>
  </si>
  <si>
    <t>212399IC</t>
  </si>
  <si>
    <t>212399W</t>
  </si>
  <si>
    <t>Miscellaneous nonmetallic minerals, nsk</t>
  </si>
  <si>
    <t>2131110X</t>
  </si>
  <si>
    <t>Drilling, spudding, or tailing oil, gas, dry, or service wells - construction</t>
  </si>
  <si>
    <t>213111</t>
  </si>
  <si>
    <t>Drilling oil and gas wells</t>
  </si>
  <si>
    <t>2131121</t>
  </si>
  <si>
    <t>Oil and gas field exploration services</t>
  </si>
  <si>
    <t>213112</t>
  </si>
  <si>
    <t>Support activities for oil and gas operations</t>
  </si>
  <si>
    <t>21311229</t>
  </si>
  <si>
    <t>All other oil and gas field services - construction</t>
  </si>
  <si>
    <t>2131129</t>
  </si>
  <si>
    <t>Solid mineral exploration</t>
  </si>
  <si>
    <t>213113019</t>
  </si>
  <si>
    <t>Coal mining services</t>
  </si>
  <si>
    <t>21311A</t>
  </si>
  <si>
    <t>Support activities for other mining</t>
  </si>
  <si>
    <t>2131130Y</t>
  </si>
  <si>
    <t>Coal mining services, nsk</t>
  </si>
  <si>
    <t>21311402</t>
  </si>
  <si>
    <t>Open-pit metal mining ores not for own account</t>
  </si>
  <si>
    <t>2131140391</t>
  </si>
  <si>
    <t>Other metal mining services</t>
  </si>
  <si>
    <t>2131140Y</t>
  </si>
  <si>
    <t>Metal mining services, nsk</t>
  </si>
  <si>
    <t>21311501</t>
  </si>
  <si>
    <t>Open-pit or quarry mining nonmetallic minerals not for own account</t>
  </si>
  <si>
    <t>21311502X</t>
  </si>
  <si>
    <t>Other nonmetallic minerals services (except fuels)</t>
  </si>
  <si>
    <t>2131150Y</t>
  </si>
  <si>
    <t>Nonmetallic minerals services (except fuels), nsk</t>
  </si>
  <si>
    <t>213117T</t>
  </si>
  <si>
    <t>New access structures construction</t>
  </si>
  <si>
    <t>21311801</t>
  </si>
  <si>
    <t>Oil and gas repair and maintenance</t>
  </si>
  <si>
    <t>213119561X</t>
  </si>
  <si>
    <t>Installing production equipment</t>
  </si>
  <si>
    <t>213119581X</t>
  </si>
  <si>
    <t>Pumping wells</t>
  </si>
  <si>
    <t>221110T</t>
  </si>
  <si>
    <t>Electric power generation</t>
  </si>
  <si>
    <t>221100</t>
  </si>
  <si>
    <t>Power generation and supply</t>
  </si>
  <si>
    <t>221121T</t>
  </si>
  <si>
    <t>Electric power transmission and control</t>
  </si>
  <si>
    <t>221122T</t>
  </si>
  <si>
    <t>Electric power distribution</t>
  </si>
  <si>
    <t>221210T</t>
  </si>
  <si>
    <t>Natural gas distribution</t>
  </si>
  <si>
    <t>221200</t>
  </si>
  <si>
    <t>2213101</t>
  </si>
  <si>
    <t>Water supply services</t>
  </si>
  <si>
    <t>221300</t>
  </si>
  <si>
    <t>Water, sewage and other systems</t>
  </si>
  <si>
    <t>2213102</t>
  </si>
  <si>
    <t>Irrigation system services</t>
  </si>
  <si>
    <t>221330T</t>
  </si>
  <si>
    <t>Steam and air-conditioning supply</t>
  </si>
  <si>
    <t>233000T</t>
  </si>
  <si>
    <t>Construction-secondary production</t>
  </si>
  <si>
    <t>230250</t>
  </si>
  <si>
    <t>Other new construction</t>
  </si>
  <si>
    <t>233511T</t>
  </si>
  <si>
    <t>New nonfarm 1 unit residential construction</t>
  </si>
  <si>
    <t>230110</t>
  </si>
  <si>
    <t>New residential 1-unit structures, nonfarm</t>
  </si>
  <si>
    <t>233512T</t>
  </si>
  <si>
    <t>230120</t>
  </si>
  <si>
    <t>New multifamily housing structures, nonfarm</t>
  </si>
  <si>
    <t>233513T</t>
  </si>
  <si>
    <t>233514T</t>
  </si>
  <si>
    <t>233515T</t>
  </si>
  <si>
    <t>230130</t>
  </si>
  <si>
    <t>New highways, bridges, and other horizontal construction</t>
  </si>
  <si>
    <t>230230</t>
  </si>
  <si>
    <t>Highway, street, bridge, and tunnel construction</t>
  </si>
  <si>
    <t>2336211</t>
  </si>
  <si>
    <t>New private industrial plants construction</t>
  </si>
  <si>
    <t>230210</t>
  </si>
  <si>
    <t>Manufacturing and industrial buildings</t>
  </si>
  <si>
    <t>2336212</t>
  </si>
  <si>
    <t>New public industrial facilities construction</t>
  </si>
  <si>
    <t>233624T</t>
  </si>
  <si>
    <t>New waste treatment plants construction</t>
  </si>
  <si>
    <t>233625T</t>
  </si>
  <si>
    <t>New sewer facilities construction</t>
  </si>
  <si>
    <t>233631T</t>
  </si>
  <si>
    <t>2337011</t>
  </si>
  <si>
    <t>230310</t>
  </si>
  <si>
    <t>Maintenance and repair of farm and nonfarm residential structures</t>
  </si>
  <si>
    <t>2337012</t>
  </si>
  <si>
    <t>2337021</t>
  </si>
  <si>
    <t>230320</t>
  </si>
  <si>
    <t>External consumer modems</t>
  </si>
  <si>
    <t>334418A0</t>
  </si>
  <si>
    <t>Printed circuit assemblies, loaded boards or modules (printed circuit boards with inserted electronic components)</t>
  </si>
  <si>
    <t>334418AO</t>
  </si>
  <si>
    <t>334418CW</t>
  </si>
  <si>
    <t>334418IC</t>
  </si>
  <si>
    <t>334418RD</t>
  </si>
  <si>
    <t>334418RW</t>
  </si>
  <si>
    <t>334418W</t>
  </si>
  <si>
    <t>Printed circuit, electronic assemblies, nsk, total</t>
  </si>
  <si>
    <t>33441910</t>
  </si>
  <si>
    <t>Crystals, filters, piezoelectric, and other related electronic devices, except microwave filters</t>
  </si>
  <si>
    <t>33441940</t>
  </si>
  <si>
    <t>Transducers, electrical-electronic input or output, nec</t>
  </si>
  <si>
    <t>33441970</t>
  </si>
  <si>
    <t>Switches, mechanical, for electronic circuitry</t>
  </si>
  <si>
    <t>334419AO</t>
  </si>
  <si>
    <t>334419CW</t>
  </si>
  <si>
    <t>334419D108</t>
  </si>
  <si>
    <t>Home antenna</t>
  </si>
  <si>
    <t>334419D110</t>
  </si>
  <si>
    <t>Auto antenna</t>
  </si>
  <si>
    <t>334419D115</t>
  </si>
  <si>
    <t>Antenna accessories, sold separately</t>
  </si>
  <si>
    <t>334419D2</t>
  </si>
  <si>
    <t>Delay lines</t>
  </si>
  <si>
    <t>334419D3</t>
  </si>
  <si>
    <t>Oscillators, except instrumentation and crystal types</t>
  </si>
  <si>
    <t>334419D5</t>
  </si>
  <si>
    <t>Static power supplies for electronic applications, sold separately</t>
  </si>
  <si>
    <t>334419D6</t>
  </si>
  <si>
    <t>Electronic cable harnesses and cable assemblies</t>
  </si>
  <si>
    <t>334419D7</t>
  </si>
  <si>
    <t>Cryogenic cooling devices (cryostats, etc.) for infrared detectors, masers</t>
  </si>
  <si>
    <t>334419D8</t>
  </si>
  <si>
    <t>Liquid crystal displays (LCD) and other liquid devices</t>
  </si>
  <si>
    <t>334419D9</t>
  </si>
  <si>
    <t>Magnetic cores</t>
  </si>
  <si>
    <t>334419DA</t>
  </si>
  <si>
    <t>Sockets for electronic component insertion</t>
  </si>
  <si>
    <t>334419DB</t>
  </si>
  <si>
    <t>All other electronic parts and specialized electronic hardware, nec</t>
  </si>
  <si>
    <t>334419IC</t>
  </si>
  <si>
    <t>334419RD</t>
  </si>
  <si>
    <t>334419W</t>
  </si>
  <si>
    <t>Other electronic components, nsk, total</t>
  </si>
  <si>
    <t>33451011</t>
  </si>
  <si>
    <t>334510</t>
  </si>
  <si>
    <t>Electromedical apparatus manufacturing</t>
  </si>
  <si>
    <t>33451012</t>
  </si>
  <si>
    <t>323113AO</t>
  </si>
  <si>
    <t>323113IC</t>
  </si>
  <si>
    <t>323113W</t>
  </si>
  <si>
    <t>Commercial screen printing, nsk, total</t>
  </si>
  <si>
    <t>3231140</t>
  </si>
  <si>
    <t>Quick printing</t>
  </si>
  <si>
    <t>323114AO</t>
  </si>
  <si>
    <t>323114IC</t>
  </si>
  <si>
    <t>3231150</t>
  </si>
  <si>
    <t>Digital printing</t>
  </si>
  <si>
    <t>323115AO</t>
  </si>
  <si>
    <t>323115IC</t>
  </si>
  <si>
    <t>3231161</t>
  </si>
  <si>
    <t>Unit set forms, loose or bound, except custom printed</t>
  </si>
  <si>
    <t>323116</t>
  </si>
  <si>
    <t>Manifold business forms printing</t>
  </si>
  <si>
    <t>3231163</t>
  </si>
  <si>
    <t>Manifold books and pegboard accounting systems</t>
  </si>
  <si>
    <t>3231165</t>
  </si>
  <si>
    <t>Label-form combination, jumbo roll-feed, and self-mailer custom-printed etc.</t>
  </si>
  <si>
    <t>3231167</t>
  </si>
  <si>
    <t>Stock continuous business forms</t>
  </si>
  <si>
    <t>3231169</t>
  </si>
  <si>
    <t>323116AO</t>
  </si>
  <si>
    <t>323116IC</t>
  </si>
  <si>
    <t>323116W</t>
  </si>
  <si>
    <t>Manifold business form printing, nsk, total</t>
  </si>
  <si>
    <t>323117AO</t>
  </si>
  <si>
    <t>323117</t>
  </si>
  <si>
    <t>Books printing</t>
  </si>
  <si>
    <t>323117IC</t>
  </si>
  <si>
    <t>323117T</t>
  </si>
  <si>
    <t>Book printing</t>
  </si>
  <si>
    <t>32311811</t>
  </si>
  <si>
    <t>Blankbook making, except checkbooks</t>
  </si>
  <si>
    <t>323118</t>
  </si>
  <si>
    <t>Blankbook and looseleaf binder manufacturing</t>
  </si>
  <si>
    <t>3231181Y</t>
  </si>
  <si>
    <t>Blankbook making, except checkbooks, nsk</t>
  </si>
  <si>
    <t>32311831</t>
  </si>
  <si>
    <t>Looseleaf binders, devices, and forms</t>
  </si>
  <si>
    <t>Electromedical parts and accessories, including diagnostic and therapeutic</t>
  </si>
  <si>
    <t>33451031</t>
  </si>
  <si>
    <t>Electronic hearing aids</t>
  </si>
  <si>
    <t>334510AO</t>
  </si>
  <si>
    <t>334510CW</t>
  </si>
  <si>
    <t>334510IC</t>
  </si>
  <si>
    <t>334510RW</t>
  </si>
  <si>
    <t>334510W</t>
  </si>
  <si>
    <t>3322130111</t>
  </si>
  <si>
    <t>Power band saw blades for woodworking</t>
  </si>
  <si>
    <t>3322130116</t>
  </si>
  <si>
    <t>Teeth for inserted power woodworking saws, sold separately</t>
  </si>
  <si>
    <t>3322130122</t>
  </si>
  <si>
    <t>All other woodworking power saw blades (scroll, jig, etc.)</t>
  </si>
  <si>
    <t>3322130226</t>
  </si>
  <si>
    <t>Power circular saw blades for metalworking (including metal teeth and cutting segments sold separately)</t>
  </si>
  <si>
    <t>3322130231</t>
  </si>
  <si>
    <t>Power hack saw blades for metalworking</t>
  </si>
  <si>
    <t>3322130236</t>
  </si>
  <si>
    <t>3322130244</t>
  </si>
  <si>
    <t>Other metalworking power saw blades (saber, reciprocating, etc.)</t>
  </si>
  <si>
    <t>3322130255</t>
  </si>
  <si>
    <t>All other power saw blades</t>
  </si>
  <si>
    <t>3322130361</t>
  </si>
  <si>
    <t>Hand-operated hacksaws</t>
  </si>
  <si>
    <t>3322130365</t>
  </si>
  <si>
    <t>Hand-operated carpenter crosscut saws and ripsaws</t>
  </si>
  <si>
    <t>3322130377</t>
  </si>
  <si>
    <t>3322130Y</t>
  </si>
  <si>
    <t>Saw blades and handsaws, nsk</t>
  </si>
  <si>
    <t>332213AO</t>
  </si>
  <si>
    <t>332213CW</t>
  </si>
  <si>
    <t>332213IC</t>
  </si>
  <si>
    <t>332213RD</t>
  </si>
  <si>
    <t>332213RW</t>
  </si>
  <si>
    <t>3322141111</t>
  </si>
  <si>
    <t>Top of range household stamped and spun aluminum utensils, pots and pans</t>
  </si>
  <si>
    <t>332214</t>
  </si>
  <si>
    <t>Kitchen utensil, pot, and pan manufacturing</t>
  </si>
  <si>
    <t>Prefabricated metal buildings and components, nsk</t>
  </si>
  <si>
    <t>33231211</t>
  </si>
  <si>
    <t>332312</t>
  </si>
  <si>
    <t>Fabricated structural metal manufacturing</t>
  </si>
  <si>
    <t>33231212</t>
  </si>
  <si>
    <t>3323121Y</t>
  </si>
  <si>
    <t>Fabricated structural metal bar joists and concrete reinforcing bars, nsk</t>
  </si>
  <si>
    <t>33231231</t>
  </si>
  <si>
    <t>Fabricated structural metal for bridges</t>
  </si>
  <si>
    <t>3323125106</t>
  </si>
  <si>
    <t>3323125111</t>
  </si>
  <si>
    <t>Fabricated structural iron and steel for offshore oil and gas platforms</t>
  </si>
  <si>
    <t>3323125116</t>
  </si>
  <si>
    <t>Fabricated structural iron and steel for tunneling and subway work</t>
  </si>
  <si>
    <t>3323125121</t>
  </si>
  <si>
    <t>Fabricated structural iron and steel for aerospace and defense</t>
  </si>
  <si>
    <t>3323125126</t>
  </si>
  <si>
    <t>Other fabricated structural iron and steel</t>
  </si>
  <si>
    <t>3323125131</t>
  </si>
  <si>
    <t>Fabricated structural aluminum for ships, boats, barges, etc.</t>
  </si>
  <si>
    <t>3323125136</t>
  </si>
  <si>
    <t>Fabricated structural metal other than iron, steel, or aluminum</t>
  </si>
  <si>
    <t>33231252</t>
  </si>
  <si>
    <t>Fabricated structural iron and steel for ships, boats, and barges</t>
  </si>
  <si>
    <t>3323125Y</t>
  </si>
  <si>
    <t>Other fabricated structural metal, nsk</t>
  </si>
  <si>
    <t>332312AO</t>
  </si>
  <si>
    <t>332312CW</t>
  </si>
  <si>
    <t>332312IC</t>
  </si>
  <si>
    <t>332312RD</t>
  </si>
  <si>
    <t>332312W</t>
  </si>
  <si>
    <t>33231301</t>
  </si>
  <si>
    <t>Fabricated steel plate containers (trash and other)</t>
  </si>
  <si>
    <t>332313</t>
  </si>
  <si>
    <t>Plate work manufacturing</t>
  </si>
  <si>
    <t>33231302</t>
  </si>
  <si>
    <t>Fabricated steel plate sound control equipment</t>
  </si>
  <si>
    <t>3323130301</t>
  </si>
  <si>
    <t>Fabricated steel plate shielding for use in nuclear reactor buildings</t>
  </si>
  <si>
    <t>3323130346</t>
  </si>
  <si>
    <t>Weldments and fabricated steel plate for other purposes</t>
  </si>
  <si>
    <t>33231304</t>
  </si>
  <si>
    <t>3323130Y</t>
  </si>
  <si>
    <t>Fabricated steel plate (stacks and weldments)</t>
  </si>
  <si>
    <t>332313AO</t>
  </si>
  <si>
    <t>332313CW</t>
  </si>
  <si>
    <t>332313IC</t>
  </si>
  <si>
    <t>332313IR</t>
  </si>
  <si>
    <t>332313RD</t>
  </si>
  <si>
    <t>3323211014</t>
  </si>
  <si>
    <t>332321</t>
  </si>
  <si>
    <t>Metal window and door manufacturing</t>
  </si>
  <si>
    <t>3323211X</t>
  </si>
  <si>
    <t>3323211Y</t>
  </si>
  <si>
    <t>Metal doors (except storm doors), nsk</t>
  </si>
  <si>
    <t>3323213</t>
  </si>
  <si>
    <t>Metal windows (except storm sash)</t>
  </si>
  <si>
    <t>3323215</t>
  </si>
  <si>
    <t>Metal molding and trim and store fronts</t>
  </si>
  <si>
    <t>3323217</t>
  </si>
  <si>
    <t>Metal combination screen, storm sash, and storm doors</t>
  </si>
  <si>
    <t>3323219</t>
  </si>
  <si>
    <t>Metal window and door screens (except combination) and metal weather strip</t>
  </si>
  <si>
    <t>332321AO</t>
  </si>
  <si>
    <t>332321CW</t>
  </si>
  <si>
    <t>332321IC</t>
  </si>
  <si>
    <t>332321IR</t>
  </si>
  <si>
    <t>332321W</t>
  </si>
  <si>
    <t>Metal windows and doors, nsk</t>
  </si>
  <si>
    <t>3323221</t>
  </si>
  <si>
    <t>Air-conditioning ducts and stove pipe</t>
  </si>
  <si>
    <t>332322</t>
  </si>
  <si>
    <t>Asphalt Shingles and coating materials, nsk</t>
  </si>
  <si>
    <t>3241910111</t>
  </si>
  <si>
    <t>324191</t>
  </si>
  <si>
    <t>Petroleum lubricating oil and grease manufacturing</t>
  </si>
  <si>
    <t>3241910121</t>
  </si>
  <si>
    <t>Lubricating greases, not made in a refinery</t>
  </si>
  <si>
    <t>3241910Y</t>
  </si>
  <si>
    <t>Lubricating oils and greases, nsk</t>
  </si>
  <si>
    <t>324191AO</t>
  </si>
  <si>
    <t>324191CW</t>
  </si>
  <si>
    <t>324191IC</t>
  </si>
  <si>
    <t>3241992131</t>
  </si>
  <si>
    <t>Calcined petroleum coke, not made in a refinery</t>
  </si>
  <si>
    <t>324199</t>
  </si>
  <si>
    <t>All other petroleum and coal products manufacturing</t>
  </si>
  <si>
    <t>3241992241</t>
  </si>
  <si>
    <t>324199AO</t>
  </si>
  <si>
    <t>324199CW</t>
  </si>
  <si>
    <t>324199IC</t>
  </si>
  <si>
    <t>324199W</t>
  </si>
  <si>
    <t>325110111Y</t>
  </si>
  <si>
    <t>325110</t>
  </si>
  <si>
    <t>Petrochemical manufacturing</t>
  </si>
  <si>
    <t>3251101121</t>
  </si>
  <si>
    <t>325110411Y</t>
  </si>
  <si>
    <t>325110AO</t>
  </si>
  <si>
    <t>325110IC</t>
  </si>
  <si>
    <t>325110W</t>
  </si>
  <si>
    <t>Petrochemicals nsk, total</t>
  </si>
  <si>
    <t>3251201</t>
  </si>
  <si>
    <t>Acetylene</t>
  </si>
  <si>
    <t>325120</t>
  </si>
  <si>
    <t>Industrial gas manufacturing</t>
  </si>
  <si>
    <t>3251204</t>
  </si>
  <si>
    <t>Carbon dioxide</t>
  </si>
  <si>
    <t>3251207</t>
  </si>
  <si>
    <t>Nitrogen</t>
  </si>
  <si>
    <t>325120A</t>
  </si>
  <si>
    <t>Oxygen</t>
  </si>
  <si>
    <t>325120AO</t>
  </si>
  <si>
    <t>325120CW</t>
  </si>
  <si>
    <t>325120D</t>
  </si>
  <si>
    <t>325120IC</t>
  </si>
  <si>
    <t>325120W</t>
  </si>
  <si>
    <t>32513011</t>
  </si>
  <si>
    <t>Titanium dioxide, composite and pure</t>
  </si>
  <si>
    <t>325130</t>
  </si>
  <si>
    <t>Synthetic dye and pigment manufacturing</t>
  </si>
  <si>
    <t>32513014</t>
  </si>
  <si>
    <t>Other white opaque pigments</t>
  </si>
  <si>
    <t>32513017</t>
  </si>
  <si>
    <t>Chrome colors and other inorganic pigments</t>
  </si>
  <si>
    <t>3251301W</t>
  </si>
  <si>
    <t>Inorganic pigments, nsk, total</t>
  </si>
  <si>
    <t>32513021</t>
  </si>
  <si>
    <t>Synthetic organic dyes</t>
  </si>
  <si>
    <t>32513024</t>
  </si>
  <si>
    <t>Synthetic organic pigments, lakes, and toners</t>
  </si>
  <si>
    <t>3251302W</t>
  </si>
  <si>
    <t>Organic dyes and pigments, nsk, total</t>
  </si>
  <si>
    <t>325130AO</t>
  </si>
  <si>
    <t>325130CW</t>
  </si>
  <si>
    <t>325130IC</t>
  </si>
  <si>
    <t>3251811</t>
  </si>
  <si>
    <t>Chlorine, compressed or liquefied</t>
  </si>
  <si>
    <t>325180</t>
  </si>
  <si>
    <t>Other basic inorganic chemical manufacturing</t>
  </si>
  <si>
    <t>3251814</t>
  </si>
  <si>
    <t>Sodium hydroxide (caustic soda)</t>
  </si>
  <si>
    <t>3251817</t>
  </si>
  <si>
    <t>Alkalies other than chlorine and sodium hydroxide</t>
  </si>
  <si>
    <t>325181CW</t>
  </si>
  <si>
    <t>325181IC</t>
  </si>
  <si>
    <t>325181W</t>
  </si>
  <si>
    <t>325182IC</t>
  </si>
  <si>
    <t>325182T</t>
  </si>
  <si>
    <t>Carbon black, all processes</t>
  </si>
  <si>
    <t>32518810</t>
  </si>
  <si>
    <t>Sulfuric acid, gross (new and fortified)</t>
  </si>
  <si>
    <t>32518840</t>
  </si>
  <si>
    <t>Inorganic acids, except nitric, phosphoric, and sulfuric</t>
  </si>
  <si>
    <t>32518870</t>
  </si>
  <si>
    <t>Other inorganic aluminum compounds</t>
  </si>
  <si>
    <t>325188A0</t>
  </si>
  <si>
    <t>Inorganic potassium and sodium compounds, except alkalies, alums, and bleaches</t>
  </si>
  <si>
    <t>325188AO</t>
  </si>
  <si>
    <t>325188CW</t>
  </si>
  <si>
    <t>325188CWR</t>
  </si>
  <si>
    <t>325188D0</t>
  </si>
  <si>
    <t>Chemical catalytic preparations</t>
  </si>
  <si>
    <t>325188G0</t>
  </si>
  <si>
    <t>325188IC</t>
  </si>
  <si>
    <t>325188W</t>
  </si>
  <si>
    <t>Inorganic chemicals, nsk, total</t>
  </si>
  <si>
    <t>3251910111</t>
  </si>
  <si>
    <t>325190</t>
  </si>
  <si>
    <t>Other basic organic chemical manufacturing</t>
  </si>
  <si>
    <t>3251910121</t>
  </si>
  <si>
    <t>Tall oil, crude</t>
  </si>
  <si>
    <t>32519102</t>
  </si>
  <si>
    <t>3251910Y</t>
  </si>
  <si>
    <t>Gum and wood chemicals, nsk</t>
  </si>
  <si>
    <t>325191IC</t>
  </si>
  <si>
    <t>3251921</t>
  </si>
  <si>
    <t>Cyclic (coal tar) intermediates</t>
  </si>
  <si>
    <t>3251924</t>
  </si>
  <si>
    <t>Wholesale trade nonmargin output, brick, stone, and related construction materials</t>
  </si>
  <si>
    <t>42130042133001</t>
  </si>
  <si>
    <t>Wholesale trade margin, roofing, siding, and insulation materials</t>
  </si>
  <si>
    <t>42130042133003</t>
  </si>
  <si>
    <t>Wholesale trade nonmargin output, roofing, siding, and insulation materials</t>
  </si>
  <si>
    <t>3324105Y</t>
  </si>
  <si>
    <t>332410AO</t>
  </si>
  <si>
    <t>332410CW</t>
  </si>
  <si>
    <t>332410IC</t>
  </si>
  <si>
    <t>332410RD</t>
  </si>
  <si>
    <t>332410W</t>
  </si>
  <si>
    <t>Power boiler and heat exchanger, nsk, total</t>
  </si>
  <si>
    <t>3324207</t>
  </si>
  <si>
    <t>Gas cylinders</t>
  </si>
  <si>
    <t>332420</t>
  </si>
  <si>
    <t>Metal tank, heavy gauge, manufacturing</t>
  </si>
  <si>
    <t>3324209101</t>
  </si>
  <si>
    <t>3324209106</t>
  </si>
  <si>
    <t>3324209111</t>
  </si>
  <si>
    <t>332420A</t>
  </si>
  <si>
    <t>332420AO</t>
  </si>
  <si>
    <t>332420C</t>
  </si>
  <si>
    <t>Metal tanks, complete at factory</t>
  </si>
  <si>
    <t>332420CW</t>
  </si>
  <si>
    <t>332420E101</t>
  </si>
  <si>
    <t>332420E106</t>
  </si>
  <si>
    <t>332420E211</t>
  </si>
  <si>
    <t>Nonferrous metal process pressure vessels, etc for refineries, chemical plants, paper mills</t>
  </si>
  <si>
    <t>332420E2X</t>
  </si>
  <si>
    <t>42160042162001</t>
  </si>
  <si>
    <t>Wholesale trade margin, electrical appliances, television and radio sets</t>
  </si>
  <si>
    <t>42160042162003</t>
  </si>
  <si>
    <t>Wholesale trade nonmargin output, electrical appliances, television and radio sets</t>
  </si>
  <si>
    <t>42160042169001</t>
  </si>
  <si>
    <t>Wholesale trade margin, other electronic parts and equipment</t>
  </si>
  <si>
    <t>42160042169003</t>
  </si>
  <si>
    <t>42170042171001</t>
  </si>
  <si>
    <t>Wholesale trade margin, hardware</t>
  </si>
  <si>
    <t>42170042171003</t>
  </si>
  <si>
    <t>Wholesale trade nonmargin output, hardware</t>
  </si>
  <si>
    <t>42170042172001</t>
  </si>
  <si>
    <t>42170042172003</t>
  </si>
  <si>
    <t>42170042173001</t>
  </si>
  <si>
    <t>42170042173003</t>
  </si>
  <si>
    <t>42170042174001</t>
  </si>
  <si>
    <t>Wholesale trade margin, refrigeration equipment and supplies</t>
  </si>
  <si>
    <t>42170042174003</t>
  </si>
  <si>
    <t>42180042181001</t>
  </si>
  <si>
    <t>42180042181003</t>
  </si>
  <si>
    <t>42180042182001</t>
  </si>
  <si>
    <t>Wholesale trade margin, farm and garden machinery and equipment</t>
  </si>
  <si>
    <t>42180042182003</t>
  </si>
  <si>
    <t>Wholesale trade nonmargin output, farm and garden machinery and equipment</t>
  </si>
  <si>
    <t>42180042183001</t>
  </si>
  <si>
    <t>42180042183003</t>
  </si>
  <si>
    <t>42180042184001</t>
  </si>
  <si>
    <t>Wholesale trade margin, industrial supplies</t>
  </si>
  <si>
    <t>42180042184003</t>
  </si>
  <si>
    <t>Wholesale trade nonmargin output, industrial supplies</t>
  </si>
  <si>
    <t>42180042185001</t>
  </si>
  <si>
    <t>325211IC</t>
  </si>
  <si>
    <t>325211T</t>
  </si>
  <si>
    <t>Plastics materials and resins</t>
  </si>
  <si>
    <t>325212CW</t>
  </si>
  <si>
    <t>325212</t>
  </si>
  <si>
    <t>Synthetic rubber manufacturing</t>
  </si>
  <si>
    <t>325212IC</t>
  </si>
  <si>
    <t>325212T</t>
  </si>
  <si>
    <t>Synthetic rubber</t>
  </si>
  <si>
    <t>325221IC</t>
  </si>
  <si>
    <t>325221</t>
  </si>
  <si>
    <t>Cellulosic organic fiber manufacturing</t>
  </si>
  <si>
    <t>325221T</t>
  </si>
  <si>
    <t>Cellulosic manmade fibers</t>
  </si>
  <si>
    <t>325222AO</t>
  </si>
  <si>
    <t>325222</t>
  </si>
  <si>
    <t>All other metal tanks and vessels, custom fabricated at the factory</t>
  </si>
  <si>
    <t>332420G</t>
  </si>
  <si>
    <t>Metal tanks and vessels, custom fabricated and field erected</t>
  </si>
  <si>
    <t>332420IC</t>
  </si>
  <si>
    <t>332420IR</t>
  </si>
  <si>
    <t>332420RD</t>
  </si>
  <si>
    <t>332420W</t>
  </si>
  <si>
    <t>Metal tank (heavy gauge), nsk, total</t>
  </si>
  <si>
    <t>3324301</t>
  </si>
  <si>
    <t>Metal cans</t>
  </si>
  <si>
    <t>332430</t>
  </si>
  <si>
    <t>Metal can, box, and other container manufacturing</t>
  </si>
  <si>
    <t>33243091</t>
  </si>
  <si>
    <t>Steel pails (1 to 12 gallon capacity) and fabricated steel boxes</t>
  </si>
  <si>
    <t>33243093</t>
  </si>
  <si>
    <t>Steel shipping barrels and drums, excluding beer barrels</t>
  </si>
  <si>
    <t>33243095101</t>
  </si>
  <si>
    <t>Metal fluid milk shipping and delivery containers (except crates)</t>
  </si>
  <si>
    <t>33243095106</t>
  </si>
  <si>
    <t>Vacuum and insulated bottles, jugs, and chests</t>
  </si>
  <si>
    <t>33243095199Y</t>
  </si>
  <si>
    <t>All other metal barrels and containers</t>
  </si>
  <si>
    <t>33243097</t>
  </si>
  <si>
    <t>Air cargo containers, metal</t>
  </si>
  <si>
    <t>3324309W</t>
  </si>
  <si>
    <t>Other metal container manufacturing, nsk, total</t>
  </si>
  <si>
    <t>332430AO</t>
  </si>
  <si>
    <t>332430CW</t>
  </si>
  <si>
    <t>332430IC</t>
  </si>
  <si>
    <t>3325101</t>
  </si>
  <si>
    <t>Furniture hardware (excluding cabinet hardware)</t>
  </si>
  <si>
    <t>332500</t>
  </si>
  <si>
    <t>Hardware manufacturing</t>
  </si>
  <si>
    <t>3325103</t>
  </si>
  <si>
    <t>Builders' hardware, including fabricated metal safes and vaults</t>
  </si>
  <si>
    <t>3325105</t>
  </si>
  <si>
    <t>3325107101</t>
  </si>
  <si>
    <t>Marine hardware (including shackles, rope sockets, tackle blocks, etc.)</t>
  </si>
  <si>
    <t>3325107106</t>
  </si>
  <si>
    <t>Aircraft hardware</t>
  </si>
  <si>
    <t>3325107111</t>
  </si>
  <si>
    <t>Other transportation equipment hardware (including railroad car hardware)</t>
  </si>
  <si>
    <t>3325107Y</t>
  </si>
  <si>
    <t>Other transportation equipment hardware (except motor vehicle hardware), nsk</t>
  </si>
  <si>
    <t>3325109111</t>
  </si>
  <si>
    <t>Fireplace fixtures and equipment, andirons, screens, tongs, and other fire tools</t>
  </si>
  <si>
    <t>33251091X</t>
  </si>
  <si>
    <t>332510AO</t>
  </si>
  <si>
    <t>332510CW</t>
  </si>
  <si>
    <t>332510IC</t>
  </si>
  <si>
    <t>332510IR</t>
  </si>
  <si>
    <t>332510RD</t>
  </si>
  <si>
    <t>332510RW</t>
  </si>
  <si>
    <t>332510W</t>
  </si>
  <si>
    <t>Hardware manufacturing, nsk, total</t>
  </si>
  <si>
    <t>3326101110121</t>
  </si>
  <si>
    <t>332600</t>
  </si>
  <si>
    <t>Spring and wire product manufacturing</t>
  </si>
  <si>
    <t>3326101110622</t>
  </si>
  <si>
    <t>33261011311</t>
  </si>
  <si>
    <t>Wholesale trade margin, piece goods, notions, and other dry goods</t>
  </si>
  <si>
    <t>42230042231003</t>
  </si>
  <si>
    <t>Wholesale trade nonmargin output, piece goods, notions, and other dry goods</t>
  </si>
  <si>
    <t>42230042232001</t>
  </si>
  <si>
    <t>42230042232003</t>
  </si>
  <si>
    <t>Wholesale trade nonmargin output, men's and boys' clothing and furnishings</t>
  </si>
  <si>
    <t>42230042233001</t>
  </si>
  <si>
    <t>Wholesale trade margin, women's, children's, and infants' clothing and accessories</t>
  </si>
  <si>
    <t>42230042233003</t>
  </si>
  <si>
    <t>42230042234001</t>
  </si>
  <si>
    <t>Wholesale trade margin, footwear</t>
  </si>
  <si>
    <t>42230042234003</t>
  </si>
  <si>
    <t>Wholesale trade nonmargin output, footwear</t>
  </si>
  <si>
    <t>42240042241001</t>
  </si>
  <si>
    <t>Wholesale trade margin, groceries, general line</t>
  </si>
  <si>
    <t>42240042241003</t>
  </si>
  <si>
    <t>Wholesale trade nonmargin output, groceries, general line</t>
  </si>
  <si>
    <t>42240042242001</t>
  </si>
  <si>
    <t>Wholesale trade margin, packaged frozen foods</t>
  </si>
  <si>
    <t>42240042242003</t>
  </si>
  <si>
    <t>Wholesale trade nonmargin output, packaged frozen foods</t>
  </si>
  <si>
    <t>42240042243001</t>
  </si>
  <si>
    <t>Wholesale trade margin, dairy products, except dried or canned</t>
  </si>
  <si>
    <t>42240042243003</t>
  </si>
  <si>
    <t>Wholesale trade nonmargin output, dairy products, except dried or canned</t>
  </si>
  <si>
    <t>42240042244001</t>
  </si>
  <si>
    <t>Wholesale trade margin, poultry and poultry products</t>
  </si>
  <si>
    <t>42240042244003</t>
  </si>
  <si>
    <t>Wholesale trade nonmargin output, poultry and poultry products</t>
  </si>
  <si>
    <t>42240042245001</t>
  </si>
  <si>
    <t>Wholesale trade margin, confectionery</t>
  </si>
  <si>
    <t>42240042245003</t>
  </si>
  <si>
    <t>Wholesale trade nonmargin output, confectionery</t>
  </si>
  <si>
    <t>42240042246001</t>
  </si>
  <si>
    <t>Wholesale trade margin, fish and seafoods</t>
  </si>
  <si>
    <t>42240042246003</t>
  </si>
  <si>
    <t>Wholesale trade nonmargin output, fish and seafoods</t>
  </si>
  <si>
    <t>42240042247001</t>
  </si>
  <si>
    <t>Wholesale trade margin, meats and meat products</t>
  </si>
  <si>
    <t>42240042247003</t>
  </si>
  <si>
    <t>Wholesale trade nonmargin output, meats and meat products</t>
  </si>
  <si>
    <t>42240042248001</t>
  </si>
  <si>
    <t>Wholesale trade margin, fresh fruits and vegetables</t>
  </si>
  <si>
    <t>42240042248003</t>
  </si>
  <si>
    <t>Wholesale trade nonmargin output, fresh fruits and vegetables</t>
  </si>
  <si>
    <t>42240042249001</t>
  </si>
  <si>
    <t>Wholesale trade margin, groceries and related products, nec</t>
  </si>
  <si>
    <t>42240042249003</t>
  </si>
  <si>
    <t>Wholesale trade nonmargin output, groceries and related products, nec</t>
  </si>
  <si>
    <t>42250042251001</t>
  </si>
  <si>
    <t>Wholesale trade margin, grain and field beans</t>
  </si>
  <si>
    <t>42250042251003</t>
  </si>
  <si>
    <t>332911AO</t>
  </si>
  <si>
    <t>332911B</t>
  </si>
  <si>
    <t>Industrial valves nec</t>
  </si>
  <si>
    <t>332911CW</t>
  </si>
  <si>
    <t>332911D1Y</t>
  </si>
  <si>
    <t>332911D2</t>
  </si>
  <si>
    <t>Parts for nuclear valves</t>
  </si>
  <si>
    <t>332911F099</t>
  </si>
  <si>
    <t>Automatic valves (regulating and control type, except nuclear) except parts</t>
  </si>
  <si>
    <t>332911H009</t>
  </si>
  <si>
    <t>Parts, components, and operators for solenoid-operated valves, except nuclear and fluid-power transfer</t>
  </si>
  <si>
    <t>332911H098</t>
  </si>
  <si>
    <t>Solenoid-operated valves (except power transfer valves), household appliance types</t>
  </si>
  <si>
    <t>332911H099</t>
  </si>
  <si>
    <t>Solenoid-operated valves (except power transfer valves), commercial industrial types</t>
  </si>
  <si>
    <t>332911IC</t>
  </si>
  <si>
    <t>332911RW</t>
  </si>
  <si>
    <t>332911W</t>
  </si>
  <si>
    <t>Industrial Valves, nsk, total</t>
  </si>
  <si>
    <t>33291213</t>
  </si>
  <si>
    <t>Aerospace type hydraulic and pneumatic fluid power valves</t>
  </si>
  <si>
    <t>332912579B</t>
  </si>
  <si>
    <t>311942AO</t>
  </si>
  <si>
    <t>311942CW</t>
  </si>
  <si>
    <t>311942IC</t>
  </si>
  <si>
    <t>311942W</t>
  </si>
  <si>
    <t>Spices and extracts, nsk, total</t>
  </si>
  <si>
    <t>311991AO</t>
  </si>
  <si>
    <t>311990</t>
  </si>
  <si>
    <t>All other food manufacturing</t>
  </si>
  <si>
    <t>311991IC</t>
  </si>
  <si>
    <t>311991T</t>
  </si>
  <si>
    <t>Perishable prepared food</t>
  </si>
  <si>
    <t>3119991113</t>
  </si>
  <si>
    <t>Electroplating, Plating, Polishing,anodizing, etc</t>
  </si>
  <si>
    <t>3256124421</t>
  </si>
  <si>
    <t>Glass window cleaning preparations, except automotive windshield washer fluid, industrial and institutional</t>
  </si>
  <si>
    <t>3256124431</t>
  </si>
  <si>
    <t>Automotive windshield washer fluid</t>
  </si>
  <si>
    <t>3256124441</t>
  </si>
  <si>
    <t>Oven cleaners</t>
  </si>
  <si>
    <t>3256124451</t>
  </si>
  <si>
    <t>Toilet bowl cleaners, household</t>
  </si>
  <si>
    <t>3256124461</t>
  </si>
  <si>
    <t>3256124471</t>
  </si>
  <si>
    <t>Drain pipe solvents</t>
  </si>
  <si>
    <t>3256124481</t>
  </si>
  <si>
    <t>3256124491</t>
  </si>
  <si>
    <t>Disinfectants, nonagricultural, household</t>
  </si>
  <si>
    <t>32561244E1</t>
  </si>
  <si>
    <t>32561244F1</t>
  </si>
  <si>
    <t>32561244G1</t>
  </si>
  <si>
    <t>Household ammonia</t>
  </si>
  <si>
    <t>32561244H1</t>
  </si>
  <si>
    <t>32561244J1</t>
  </si>
  <si>
    <t>3256124Y</t>
  </si>
  <si>
    <t>3256127111</t>
  </si>
  <si>
    <t>3256127121</t>
  </si>
  <si>
    <t>3256127131</t>
  </si>
  <si>
    <t>3256127141</t>
  </si>
  <si>
    <t>3256127151</t>
  </si>
  <si>
    <t>Floor polish, water emulsion, household</t>
  </si>
  <si>
    <t>3256127161</t>
  </si>
  <si>
    <t>3256127178</t>
  </si>
  <si>
    <t>3256127191</t>
  </si>
  <si>
    <t>32561271A1</t>
  </si>
  <si>
    <t>32561271B1</t>
  </si>
  <si>
    <t>3256127Y</t>
  </si>
  <si>
    <t>325612AO</t>
  </si>
  <si>
    <t>325612CW</t>
  </si>
  <si>
    <t>325612IC</t>
  </si>
  <si>
    <t>325612W</t>
  </si>
  <si>
    <t>3256130112</t>
  </si>
  <si>
    <t>Textile assistants and finishes</t>
  </si>
  <si>
    <t>325613</t>
  </si>
  <si>
    <t>Surface active agent manufacturing</t>
  </si>
  <si>
    <t>3256130131</t>
  </si>
  <si>
    <t>Leather assistants and finishes</t>
  </si>
  <si>
    <t>32561302</t>
  </si>
  <si>
    <t>Surfactants (bulk surface active agents)</t>
  </si>
  <si>
    <t>3256130Y</t>
  </si>
  <si>
    <t>325613AO</t>
  </si>
  <si>
    <t>325613CW</t>
  </si>
  <si>
    <t>325613IC</t>
  </si>
  <si>
    <t>3256201</t>
  </si>
  <si>
    <t>Shaving preparations</t>
  </si>
  <si>
    <t>Machine guns (30 mm or less, 1.18 in. or less)</t>
  </si>
  <si>
    <t>332994</t>
  </si>
  <si>
    <t>Small arms manufacturing</t>
  </si>
  <si>
    <t>33299431</t>
  </si>
  <si>
    <t>Centerfire pistols and revolvers</t>
  </si>
  <si>
    <t>33299432</t>
  </si>
  <si>
    <t>All other centerfire pistols and revolvers</t>
  </si>
  <si>
    <t>33299433</t>
  </si>
  <si>
    <t>3345170124</t>
  </si>
  <si>
    <t>33451701X</t>
  </si>
  <si>
    <t>Medical and dental diagnostic equipment</t>
  </si>
  <si>
    <t>33451702</t>
  </si>
  <si>
    <t>Other nonmedical irradiation equipment including gamma and beta ray equipment</t>
  </si>
  <si>
    <t>33451703</t>
  </si>
  <si>
    <t>334517AO</t>
  </si>
  <si>
    <t>334517CW</t>
  </si>
  <si>
    <t>334517IC</t>
  </si>
  <si>
    <t>3345181101</t>
  </si>
  <si>
    <t>Watches</t>
  </si>
  <si>
    <t>33451A</t>
  </si>
  <si>
    <t>Watch, clock, and other measuring and controlling device manufacturing</t>
  </si>
  <si>
    <t>3345181106</t>
  </si>
  <si>
    <t>Watchcases, movements or modules, and watch parts</t>
  </si>
  <si>
    <t>33451831012</t>
  </si>
  <si>
    <t>Alarm clocks, household clocks, household timing mechanisms</t>
  </si>
  <si>
    <t>3345183116</t>
  </si>
  <si>
    <t>33451831234</t>
  </si>
  <si>
    <t>Commercial timing mechanisms, time stamp machines, clock movements and modules</t>
  </si>
  <si>
    <t>3345183151</t>
  </si>
  <si>
    <t>Other clock parts</t>
  </si>
  <si>
    <t>3345183Y</t>
  </si>
  <si>
    <t>Clocks, timing mechanisms, time recording and time stamp devices, switches nsk</t>
  </si>
  <si>
    <t>334518AO</t>
  </si>
  <si>
    <t>334518CW</t>
  </si>
  <si>
    <t>334518IC</t>
  </si>
  <si>
    <t>334518W</t>
  </si>
  <si>
    <t>Watches, clocks, and parts nsk</t>
  </si>
  <si>
    <t>3345191015</t>
  </si>
  <si>
    <t>3345191099</t>
  </si>
  <si>
    <t>3345193098</t>
  </si>
  <si>
    <t>3345193099</t>
  </si>
  <si>
    <t>Physical properties inspection and testing equipment</t>
  </si>
  <si>
    <t>33451950</t>
  </si>
  <si>
    <t>3345197001</t>
  </si>
  <si>
    <t>3345197009</t>
  </si>
  <si>
    <t>Household and commercial liquid-in-glass thermometers</t>
  </si>
  <si>
    <t>33451970279</t>
  </si>
  <si>
    <t>Seismic instruments and all other geophysical instruments and equipment</t>
  </si>
  <si>
    <t>3345197099</t>
  </si>
  <si>
    <t>33451990013</t>
  </si>
  <si>
    <t>33451990059</t>
  </si>
  <si>
    <t>Beauty Shop Services</t>
  </si>
  <si>
    <t>8121103</t>
  </si>
  <si>
    <t>Nail salon services</t>
  </si>
  <si>
    <t>812110R</t>
  </si>
  <si>
    <t>8121901</t>
  </si>
  <si>
    <t>8121909</t>
  </si>
  <si>
    <t>812210T</t>
  </si>
  <si>
    <t>812200</t>
  </si>
  <si>
    <t>Death care services</t>
  </si>
  <si>
    <t>8122201</t>
  </si>
  <si>
    <t>81230011</t>
  </si>
  <si>
    <t>812300</t>
  </si>
  <si>
    <t>Drycleaning and laundry services</t>
  </si>
  <si>
    <t>81230021</t>
  </si>
  <si>
    <t>81230022</t>
  </si>
  <si>
    <t>Laundry work for resellers</t>
  </si>
  <si>
    <t>81230023</t>
  </si>
  <si>
    <t>Dry cleaning work for resellers</t>
  </si>
  <si>
    <t>81230024</t>
  </si>
  <si>
    <t>Laundry work for direct consumers</t>
  </si>
  <si>
    <t>81230025</t>
  </si>
  <si>
    <t>All other laundry and drycleaning services</t>
  </si>
  <si>
    <t>812300311</t>
  </si>
  <si>
    <t>812300312</t>
  </si>
  <si>
    <t>Diaper cleaning and rental services</t>
  </si>
  <si>
    <t>812300321</t>
  </si>
  <si>
    <t>812300322</t>
  </si>
  <si>
    <t>812910T</t>
  </si>
  <si>
    <t>812900</t>
  </si>
  <si>
    <t>Other personal services</t>
  </si>
  <si>
    <t>8129201</t>
  </si>
  <si>
    <t>Photofinishing laboratories, except One-Hour</t>
  </si>
  <si>
    <t>8129202</t>
  </si>
  <si>
    <t>One-Hour Photofinishing Labs</t>
  </si>
  <si>
    <t>812930T</t>
  </si>
  <si>
    <t>Parking lots and structures</t>
  </si>
  <si>
    <t>8129901</t>
  </si>
  <si>
    <t>All other personal services</t>
  </si>
  <si>
    <t>81310NT</t>
  </si>
  <si>
    <t>813100</t>
  </si>
  <si>
    <t>Religious organizations</t>
  </si>
  <si>
    <t>81320N1</t>
  </si>
  <si>
    <t>813A00</t>
  </si>
  <si>
    <t>Grantmaking and giving and social advocacy organizations</t>
  </si>
  <si>
    <t>81320N2</t>
  </si>
  <si>
    <t>Voluntary health organizations, grantmaking and giving (tax exempt)</t>
  </si>
  <si>
    <t>81320N9</t>
  </si>
  <si>
    <t>81330N1</t>
  </si>
  <si>
    <t>81330N2</t>
  </si>
  <si>
    <t>81330N9</t>
  </si>
  <si>
    <t>81340NT</t>
  </si>
  <si>
    <t>813B00</t>
  </si>
  <si>
    <t>Civic, social, professional and similar organizations</t>
  </si>
  <si>
    <t>81390N1</t>
  </si>
  <si>
    <t>81390N2</t>
  </si>
  <si>
    <t>81390N3</t>
  </si>
  <si>
    <t>81390N4</t>
  </si>
  <si>
    <t>81390N9</t>
  </si>
  <si>
    <t>814110T</t>
  </si>
  <si>
    <t>Services of domestic workers</t>
  </si>
  <si>
    <t>814000</t>
  </si>
  <si>
    <t>Private households</t>
  </si>
  <si>
    <t>9627001</t>
  </si>
  <si>
    <t>Ferrous scrap</t>
  </si>
  <si>
    <t>S00401</t>
  </si>
  <si>
    <t>Scrap</t>
  </si>
  <si>
    <t>9627002</t>
  </si>
  <si>
    <t>Scrap other than ferrous metal</t>
  </si>
  <si>
    <t>9800001</t>
  </si>
  <si>
    <t>Federal government wages and salaries</t>
  </si>
  <si>
    <t>S00500</t>
  </si>
  <si>
    <t>General government industry</t>
  </si>
  <si>
    <t>9800002</t>
  </si>
  <si>
    <t>980000CFC</t>
  </si>
  <si>
    <t>Government consumption of fixed capital</t>
  </si>
  <si>
    <t>9850000</t>
  </si>
  <si>
    <t>Inventory valuation adjustment</t>
  </si>
  <si>
    <t>S00700</t>
  </si>
  <si>
    <t>988500C</t>
  </si>
  <si>
    <t>Federal government FAC</t>
  </si>
  <si>
    <t>989500C</t>
  </si>
  <si>
    <t>State and local government FAC</t>
  </si>
  <si>
    <t>9F3300T</t>
  </si>
  <si>
    <t>S00102</t>
  </si>
  <si>
    <t>Other Federal Government enterprises</t>
  </si>
  <si>
    <t>9S6700T</t>
  </si>
  <si>
    <t>S00203</t>
  </si>
  <si>
    <t>Other State and local government enterprises</t>
  </si>
  <si>
    <t>9S7300T</t>
  </si>
  <si>
    <t>Sewerage systems</t>
  </si>
  <si>
    <t>9S9100T</t>
  </si>
  <si>
    <t>State and local lotteries</t>
  </si>
  <si>
    <t>42250042259001</t>
  </si>
  <si>
    <t>Wholesale trade margin, farm-product raw materials, nec</t>
  </si>
  <si>
    <t>42250042259003</t>
  </si>
  <si>
    <t>Wholesale trade nonmargin output, farm-product raw materials, nec</t>
  </si>
  <si>
    <t>42260042261001</t>
  </si>
  <si>
    <t>Wholesale trade margin, plastics materials and basic forms and shapes</t>
  </si>
  <si>
    <t>42260042261003</t>
  </si>
  <si>
    <t>Wholesale trade nonmargin output, plastics materials and basic forms and shapes</t>
  </si>
  <si>
    <t>42260042269001</t>
  </si>
  <si>
    <t>Wholesale trade margin, chemicals and allied products, nec</t>
  </si>
  <si>
    <t>42260042269003</t>
  </si>
  <si>
    <t>Wholesale trade nonmargin output, chemicals and allied products, nec</t>
  </si>
  <si>
    <t>42270042271001</t>
  </si>
  <si>
    <t>Electric housewares and household fan manufacturing</t>
  </si>
  <si>
    <t>3352111013</t>
  </si>
  <si>
    <t>Ceiling (paddle) fans</t>
  </si>
  <si>
    <t>3352111015</t>
  </si>
  <si>
    <t>All other electric fans (except industrial) including electric range hoods, oven</t>
  </si>
  <si>
    <t>3352113030</t>
  </si>
  <si>
    <t>Portable space heaters</t>
  </si>
  <si>
    <t>3352113035</t>
  </si>
  <si>
    <t>All other fixed installation air space heaters</t>
  </si>
  <si>
    <t>3352113037</t>
  </si>
  <si>
    <t>Electric irons</t>
  </si>
  <si>
    <t>3352113049</t>
  </si>
  <si>
    <t>Electric bed coverings</t>
  </si>
  <si>
    <t>3352113051</t>
  </si>
  <si>
    <t>Electric heating pads</t>
  </si>
  <si>
    <t>3352113055</t>
  </si>
  <si>
    <t>All other small electromechanical appliances</t>
  </si>
  <si>
    <t>3352113056</t>
  </si>
  <si>
    <t>Portable air purifiers, dehumidifiers, and humidifiers</t>
  </si>
  <si>
    <t>3352113059</t>
  </si>
  <si>
    <t>All other small electrothermal household appliances</t>
  </si>
  <si>
    <t>3352113091</t>
  </si>
  <si>
    <t>Small electric household cooking appliances</t>
  </si>
  <si>
    <t>3352115</t>
  </si>
  <si>
    <t>335211AO</t>
  </si>
  <si>
    <t>335211CW</t>
  </si>
  <si>
    <t>335211IC</t>
  </si>
  <si>
    <t>335211W</t>
  </si>
  <si>
    <t>3352121101</t>
  </si>
  <si>
    <t>Household vacuum cleaners, complete power units, central system type</t>
  </si>
  <si>
    <t>335212</t>
  </si>
  <si>
    <t>Household vacuum cleaner manufacturing</t>
  </si>
  <si>
    <t>3352121109</t>
  </si>
  <si>
    <t>Household vacuum cleaners</t>
  </si>
  <si>
    <t>3352121111</t>
  </si>
  <si>
    <t>Attachments and cleaning tools for household vacuum cleaners, including central system attachments</t>
  </si>
  <si>
    <t>3352121113</t>
  </si>
  <si>
    <t>Parts for household type vacuum cleaners, including central system parts</t>
  </si>
  <si>
    <t>3352122219</t>
  </si>
  <si>
    <t>Floor waxing and floor polishing machines</t>
  </si>
  <si>
    <t>335212AO</t>
  </si>
  <si>
    <t>335212CW</t>
  </si>
  <si>
    <t>335212IC</t>
  </si>
  <si>
    <t>335212W</t>
  </si>
  <si>
    <t>Household vacuum cleaners, including parts and attachments</t>
  </si>
  <si>
    <t>33522111</t>
  </si>
  <si>
    <t>Electric household ranges, ovens, surface cooking units, and equipment</t>
  </si>
  <si>
    <t>335221</t>
  </si>
  <si>
    <t>Household cooking appliance manufacturing</t>
  </si>
  <si>
    <t>33522112</t>
  </si>
  <si>
    <t>3352211Y</t>
  </si>
  <si>
    <t>Electric, including microwave, household ranges, ovens, surface cooking units, nsk</t>
  </si>
  <si>
    <t>3352213110</t>
  </si>
  <si>
    <t>Gas household ranges, ovens, surface cooking units, and equipment</t>
  </si>
  <si>
    <t>3352213190</t>
  </si>
  <si>
    <t>3352213Y</t>
  </si>
  <si>
    <t>Gas household ranges, ovens, surface cooking units, and equipment, nsk</t>
  </si>
  <si>
    <t>3352215110</t>
  </si>
  <si>
    <t>Other household ranges and cooking equipment (except gas and electric), and outdoor cooking equipment</t>
  </si>
  <si>
    <t>3352215190</t>
  </si>
  <si>
    <t>Parts and accessories for outdoor and other cooking equipment, sold separately</t>
  </si>
  <si>
    <t>3352215Y</t>
  </si>
  <si>
    <t>Other household ranges and cooking equipment, nsk</t>
  </si>
  <si>
    <t>335221AO</t>
  </si>
  <si>
    <t>335221IC</t>
  </si>
  <si>
    <t>335221W</t>
  </si>
  <si>
    <t>Household cooking equipment, nsk, total</t>
  </si>
  <si>
    <t>3352221</t>
  </si>
  <si>
    <t>Household refrigerators, including combination refrigerator-freezers</t>
  </si>
  <si>
    <t>335222</t>
  </si>
  <si>
    <t>Household refrigerator and home freezer manufacturing</t>
  </si>
  <si>
    <t>3352222</t>
  </si>
  <si>
    <t>Food freezers, complete units, household type</t>
  </si>
  <si>
    <t>3352223</t>
  </si>
  <si>
    <t>335222IC</t>
  </si>
  <si>
    <t>335222W</t>
  </si>
  <si>
    <t>Household refrigerators and freezers, nsk, total</t>
  </si>
  <si>
    <t>3352240190</t>
  </si>
  <si>
    <t>Parts, accessories, and attachments for household laundry equipment, sold separately</t>
  </si>
  <si>
    <t>335224</t>
  </si>
  <si>
    <t>Household laundry equipment manufacturing</t>
  </si>
  <si>
    <t>3352240298</t>
  </si>
  <si>
    <t>Coin operated laundry equipment</t>
  </si>
  <si>
    <t>3352240399</t>
  </si>
  <si>
    <t>Household laundry equipment</t>
  </si>
  <si>
    <t>3352240Y</t>
  </si>
  <si>
    <t>Household laundry equipment, nsk</t>
  </si>
  <si>
    <t>335224IC</t>
  </si>
  <si>
    <t>3352281019</t>
  </si>
  <si>
    <t>Other types of electric household water heaters, including circulating and portable</t>
  </si>
  <si>
    <t>335228</t>
  </si>
  <si>
    <t>Other major household appliance manufacturing</t>
  </si>
  <si>
    <t>3352281099</t>
  </si>
  <si>
    <t>Household water heaters, electric, for permanent installation</t>
  </si>
  <si>
    <t>3352283</t>
  </si>
  <si>
    <t>Household water heaters, except electric</t>
  </si>
  <si>
    <t>3352285112</t>
  </si>
  <si>
    <t>Household dishwashing machines</t>
  </si>
  <si>
    <t>3352285117</t>
  </si>
  <si>
    <t>Household food waste disposers</t>
  </si>
  <si>
    <t>3352285119</t>
  </si>
  <si>
    <t>Household trash compactors, nec</t>
  </si>
  <si>
    <t>3352285193</t>
  </si>
  <si>
    <t>Parts for electric household water heaters, nec</t>
  </si>
  <si>
    <t>3352285198</t>
  </si>
  <si>
    <t>335228AO</t>
  </si>
  <si>
    <t>335228IC</t>
  </si>
  <si>
    <t>335228W</t>
  </si>
  <si>
    <t>Household appliances, nec, nsk, total</t>
  </si>
  <si>
    <t>3353111</t>
  </si>
  <si>
    <t>Power and distribution transformers, except parts</t>
  </si>
  <si>
    <t>335311</t>
  </si>
  <si>
    <t>Electric power and specialty transformer manufacturing</t>
  </si>
  <si>
    <t>3353113</t>
  </si>
  <si>
    <t>44211044211002</t>
  </si>
  <si>
    <t>Non-margin retail trade, furniture stores</t>
  </si>
  <si>
    <t>44221044221001</t>
  </si>
  <si>
    <t>44221044221002</t>
  </si>
  <si>
    <t>Non-margin retail trade, floor covering stores</t>
  </si>
  <si>
    <t>44229044229101</t>
  </si>
  <si>
    <t>44229044229901</t>
  </si>
  <si>
    <t>44229044229902</t>
  </si>
  <si>
    <t>Non-margin retail trade, all other home furnishings stores</t>
  </si>
  <si>
    <t>44311144311101</t>
  </si>
  <si>
    <t>44311244311201</t>
  </si>
  <si>
    <t>44312044312001</t>
  </si>
  <si>
    <t>44313044313001</t>
  </si>
  <si>
    <t>44411044411001</t>
  </si>
  <si>
    <t>44412044412001</t>
  </si>
  <si>
    <t>44413044413001</t>
  </si>
  <si>
    <t>44413044413002</t>
  </si>
  <si>
    <t>Non-margin retail trade, hardware stores</t>
  </si>
  <si>
    <t>44419044419001</t>
  </si>
  <si>
    <t>44419044419002</t>
  </si>
  <si>
    <t>Non-margin retail trade, other building materials dealers</t>
  </si>
  <si>
    <t>44420044421001</t>
  </si>
  <si>
    <t>44420044421002</t>
  </si>
  <si>
    <t>Non-margin retail trade, outdoor power equipment stores</t>
  </si>
  <si>
    <t>44420044422001</t>
  </si>
  <si>
    <t>44420044422002</t>
  </si>
  <si>
    <t>Non-margin retail trade, nursery and garden centers</t>
  </si>
  <si>
    <t>44510044511001</t>
  </si>
  <si>
    <t>44510044512001</t>
  </si>
  <si>
    <t>44521044521001</t>
  </si>
  <si>
    <t>44522044522001</t>
  </si>
  <si>
    <t>44523044523001</t>
  </si>
  <si>
    <t>44523044523002</t>
  </si>
  <si>
    <t>Non-margin retail trade, fruit and vegetable markets</t>
  </si>
  <si>
    <t>44529144529101</t>
  </si>
  <si>
    <t>Rubber coated inflatable fabrics and other rubber coated fabrics (automotive, etc)</t>
  </si>
  <si>
    <t>3133205</t>
  </si>
  <si>
    <t>Other coated or laminated fabrics and coated yarns, not rubberized</t>
  </si>
  <si>
    <t>313320AO</t>
  </si>
  <si>
    <t>313320CW</t>
  </si>
  <si>
    <t>313320IC</t>
  </si>
  <si>
    <t>313320W</t>
  </si>
  <si>
    <t>Small sheet-fed lithographic printing presses (less than, equal to, or greater to 14 inches)</t>
  </si>
  <si>
    <t>333293</t>
  </si>
  <si>
    <t>Printing machinery and equipment manufacturing</t>
  </si>
  <si>
    <t>33329312</t>
  </si>
  <si>
    <t>Offset roll-fed (web-fed) lithographic newspaper printing presses</t>
  </si>
  <si>
    <t>33329313</t>
  </si>
  <si>
    <t>Offset roll-fed (web-fed) lithographic printing presses for business forms and other uses</t>
  </si>
  <si>
    <t>33329314</t>
  </si>
  <si>
    <t>3332931Y</t>
  </si>
  <si>
    <t>33329331</t>
  </si>
  <si>
    <t>33329332</t>
  </si>
  <si>
    <t>Printing presses, other than lithographic</t>
  </si>
  <si>
    <t>33329351</t>
  </si>
  <si>
    <t>Phototypesetting machines and other typesetting machinery</t>
  </si>
  <si>
    <t>33329371</t>
  </si>
  <si>
    <t>3332939134</t>
  </si>
  <si>
    <t>Engravers' materials and equipment</t>
  </si>
  <si>
    <t>33329391X</t>
  </si>
  <si>
    <t>Digital electronic and other prepress equipment</t>
  </si>
  <si>
    <t>33329397</t>
  </si>
  <si>
    <t>3332939X</t>
  </si>
  <si>
    <t>Parts, attachments, and accessories for printing trade equipment</t>
  </si>
  <si>
    <t>3332939Y</t>
  </si>
  <si>
    <t>333293AO</t>
  </si>
  <si>
    <t>333293CW</t>
  </si>
  <si>
    <t>333293IC</t>
  </si>
  <si>
    <t>333293IR</t>
  </si>
  <si>
    <t>333293RD</t>
  </si>
  <si>
    <t>333293RW</t>
  </si>
  <si>
    <t>333293W</t>
  </si>
  <si>
    <t>3332941171</t>
  </si>
  <si>
    <t>Parts and attachments for dairy and milk products plant machinery</t>
  </si>
  <si>
    <t>333294</t>
  </si>
  <si>
    <t>Food product machinery manufacturing</t>
  </si>
  <si>
    <t>333294119</t>
  </si>
  <si>
    <t>Dairy and milk products plant machinery and equipment, except bottling and packaging</t>
  </si>
  <si>
    <t>33329435</t>
  </si>
  <si>
    <t>Parts and attachments for commercial food preparation machines, except packaging</t>
  </si>
  <si>
    <t>33329436</t>
  </si>
  <si>
    <t>Bakery machinery and equipment, except packaging machinery</t>
  </si>
  <si>
    <t>3332943X</t>
  </si>
  <si>
    <t>Commercial food preparation machines</t>
  </si>
  <si>
    <t>3332943Y</t>
  </si>
  <si>
    <t>Commercial food products machinery, except packaging machinery and food cooking</t>
  </si>
  <si>
    <t>33329451</t>
  </si>
  <si>
    <t>Other industrial food and feed products machinery</t>
  </si>
  <si>
    <t>33329452</t>
  </si>
  <si>
    <t>33329453</t>
  </si>
  <si>
    <t>Parts and attachments for industrial food products machinery</t>
  </si>
  <si>
    <t>3332945Y</t>
  </si>
  <si>
    <t>Industrial machinery and equipment for manufacturing or processing foods, beverages</t>
  </si>
  <si>
    <t>333294AO</t>
  </si>
  <si>
    <t>333294CW</t>
  </si>
  <si>
    <t>333294IC</t>
  </si>
  <si>
    <t>333294IR</t>
  </si>
  <si>
    <t>333294RW</t>
  </si>
  <si>
    <t>333294W</t>
  </si>
  <si>
    <t>33329501</t>
  </si>
  <si>
    <t>Semiconductor wafer processing equipment, thin layer chemical vapor deposition</t>
  </si>
  <si>
    <t>333295</t>
  </si>
  <si>
    <t>Semiconductor machinery manufacturing</t>
  </si>
  <si>
    <t>33329502</t>
  </si>
  <si>
    <t>Semiconductor wafer processing equipment, thin layer physical vapor deposition</t>
  </si>
  <si>
    <t>33329503</t>
  </si>
  <si>
    <t>Semiconductor wafer processing equipment, plasma etch</t>
  </si>
  <si>
    <t>33329504</t>
  </si>
  <si>
    <t>Other semiconductor equipment</t>
  </si>
  <si>
    <t>3332950589</t>
  </si>
  <si>
    <t>Packaging and other assembly equipment of semiconductor manufacturing machinery</t>
  </si>
  <si>
    <t>333295059AB</t>
  </si>
  <si>
    <t>Parts of semiconductor manufacturing machinery</t>
  </si>
  <si>
    <t>3332950Y</t>
  </si>
  <si>
    <t>333295AO</t>
  </si>
  <si>
    <t>333295CW</t>
  </si>
  <si>
    <t>333295IC</t>
  </si>
  <si>
    <t>333295IR</t>
  </si>
  <si>
    <t>333295RD</t>
  </si>
  <si>
    <t>333295RW</t>
  </si>
  <si>
    <t>33329811</t>
  </si>
  <si>
    <t>Chemical manufacturing mixing, kneading, crushing, grinding, sifting, homogenizing (except dairy)</t>
  </si>
  <si>
    <t>333298</t>
  </si>
  <si>
    <t>All other industrial machinery manufacturing</t>
  </si>
  <si>
    <t>33329812</t>
  </si>
  <si>
    <t>Other chemical manufacturing machines and equipment</t>
  </si>
  <si>
    <t>33329813</t>
  </si>
  <si>
    <t>Parts for chemical manufacturing machinery and equipment</t>
  </si>
  <si>
    <t>3332981Y</t>
  </si>
  <si>
    <t>33329831</t>
  </si>
  <si>
    <t>Foundry machinery and equipment, including converters, excluding patterns and molds</t>
  </si>
  <si>
    <t>33329832</t>
  </si>
  <si>
    <t>Parts for foundry machinery and equipment</t>
  </si>
  <si>
    <t>3332983Y</t>
  </si>
  <si>
    <t>33329851</t>
  </si>
  <si>
    <t>Through-hole printed circuit board manufacturing machinery, except testing</t>
  </si>
  <si>
    <t>33329852</t>
  </si>
  <si>
    <t>33329853</t>
  </si>
  <si>
    <t>Parts and accessories for printed circuit board manufacturing machinery and equipments</t>
  </si>
  <si>
    <t>3332985Y</t>
  </si>
  <si>
    <t>3332987199</t>
  </si>
  <si>
    <t>Other special industry machines, including petroleum refining, ammunition, grind</t>
  </si>
  <si>
    <t>33329871R6</t>
  </si>
  <si>
    <t>Parts for household sewing machines</t>
  </si>
  <si>
    <t>33329872</t>
  </si>
  <si>
    <t>Parts for special industry machinery and equipment</t>
  </si>
  <si>
    <t>33329873</t>
  </si>
  <si>
    <t>33329874</t>
  </si>
  <si>
    <t>Glassmaking machinery and equipment, except parts</t>
  </si>
  <si>
    <t>33329875</t>
  </si>
  <si>
    <t>Special industry machinery and parts, n.e.c.</t>
  </si>
  <si>
    <t>3332987Y</t>
  </si>
  <si>
    <t>333298AO</t>
  </si>
  <si>
    <t>333298CW</t>
  </si>
  <si>
    <t>333298IC</t>
  </si>
  <si>
    <t>333298IR</t>
  </si>
  <si>
    <t>333298RD</t>
  </si>
  <si>
    <t>333298RW</t>
  </si>
  <si>
    <t>333298W</t>
  </si>
  <si>
    <t>3333111</t>
  </si>
  <si>
    <t>33331A</t>
  </si>
  <si>
    <t>Miscellaneous fabricated products, made primarily of fabric</t>
  </si>
  <si>
    <t>3149999Y</t>
  </si>
  <si>
    <t>314999AO</t>
  </si>
  <si>
    <t>314999CW</t>
  </si>
  <si>
    <t>314999IC</t>
  </si>
  <si>
    <t>314999RW</t>
  </si>
  <si>
    <t>Repair work receipts</t>
  </si>
  <si>
    <t>314999W</t>
  </si>
  <si>
    <t>3151111</t>
  </si>
  <si>
    <t>Women's, misses' and girls' finished hosiery, sheer, full-length, knee-length, and below the knee</t>
  </si>
  <si>
    <t>315111</t>
  </si>
  <si>
    <t>Sheer hosiery mills</t>
  </si>
  <si>
    <t>3151113</t>
  </si>
  <si>
    <t>Women's, misses', and girls' finished panty hose, sheer, including tights, all needle</t>
  </si>
  <si>
    <t>3151115</t>
  </si>
  <si>
    <t>Sheer hosiery, except socks, shipped in greige</t>
  </si>
  <si>
    <t>315111CW</t>
  </si>
  <si>
    <t>315111IC</t>
  </si>
  <si>
    <t>315111W</t>
  </si>
  <si>
    <t>Women's hosiery, except socks, nsk</t>
  </si>
  <si>
    <t>3151191</t>
  </si>
  <si>
    <t>Men's finished seamless hosiery and socks (sizes 10 and up)</t>
  </si>
  <si>
    <t>315119</t>
  </si>
  <si>
    <t>Other hosiery and sock mills</t>
  </si>
  <si>
    <t>315119AO</t>
  </si>
  <si>
    <t>315119CW</t>
  </si>
  <si>
    <t>315119IC</t>
  </si>
  <si>
    <t>315119W</t>
  </si>
  <si>
    <t>315190IC</t>
  </si>
  <si>
    <t>315190</t>
  </si>
  <si>
    <t>Other apparel knitting mills</t>
  </si>
  <si>
    <t>315200111</t>
  </si>
  <si>
    <t>315200</t>
  </si>
  <si>
    <t>Cut and sew apparel manufacturing</t>
  </si>
  <si>
    <t>315200113</t>
  </si>
  <si>
    <t>315200115</t>
  </si>
  <si>
    <t>315200117</t>
  </si>
  <si>
    <t>315200119</t>
  </si>
  <si>
    <t>31520011B</t>
  </si>
  <si>
    <t>31520011D</t>
  </si>
  <si>
    <t>31520011F</t>
  </si>
  <si>
    <t>31520011H</t>
  </si>
  <si>
    <t>31520011IC</t>
  </si>
  <si>
    <t>31520011W</t>
  </si>
  <si>
    <t>315200121</t>
  </si>
  <si>
    <t>Floor polish, liquid (nonemulsion) and non-liquid, including paste and cake</t>
  </si>
  <si>
    <t>Sensitized photographic film, paper, plates, and cloth (excluding X-ray), silver halide type</t>
  </si>
  <si>
    <t>Sensitized photographic film, paper, plates, and cloth (including X-ray), other than silver halide type</t>
  </si>
  <si>
    <t>Water treatment compounds, excluding swimming pool and cooling tower</t>
  </si>
  <si>
    <t>Unsupported plastics packaging film and sheet</t>
  </si>
  <si>
    <t>Polyurethane foam protective shipping pads and shaped cushioning (peanuts, disks, etc)</t>
  </si>
  <si>
    <t>Plastics plumbing fixtures</t>
  </si>
  <si>
    <t>Metal-treating compounds (nonoil-base) for nitriding, pickling, drawing, and cut</t>
  </si>
  <si>
    <t>325998H181</t>
  </si>
  <si>
    <t>Writing and stamp pad ink, including indelible ink and marking fluid, excluding drawing inks</t>
  </si>
  <si>
    <t>325998H1A1</t>
  </si>
  <si>
    <t>Plating compounds</t>
  </si>
  <si>
    <t>325998H1B1</t>
  </si>
  <si>
    <t>Lighter fluids (cigarette, charcoal, etc.)</t>
  </si>
  <si>
    <t>325998H1D1</t>
  </si>
  <si>
    <t>Ready-to-mix desserts, consumer sizes</t>
  </si>
  <si>
    <t>3119991124</t>
  </si>
  <si>
    <t>Ready-to-mix desserts, commercial sizes</t>
  </si>
  <si>
    <t>3119991151</t>
  </si>
  <si>
    <t>Ready-to-mix desserts, other base</t>
  </si>
  <si>
    <t>3119991Y</t>
  </si>
  <si>
    <t>Desserts (ready to mix), nsk</t>
  </si>
  <si>
    <t>3119994</t>
  </si>
  <si>
    <t>3119997111</t>
  </si>
  <si>
    <t>Baking powder</t>
  </si>
  <si>
    <t>311999799</t>
  </si>
  <si>
    <t>Yeast</t>
  </si>
  <si>
    <t>3119997Y</t>
  </si>
  <si>
    <t>Baking powder and yeast, nsk</t>
  </si>
  <si>
    <t>311999A</t>
  </si>
  <si>
    <t>311999AO</t>
  </si>
  <si>
    <t>311999CW</t>
  </si>
  <si>
    <t>311999D</t>
  </si>
  <si>
    <t>Dried and dehydrated products, except pasta, packaged with other ingredients</t>
  </si>
  <si>
    <t>311999G</t>
  </si>
  <si>
    <t>Liquid, dried, and frozen eggs</t>
  </si>
  <si>
    <t>311999IC</t>
  </si>
  <si>
    <t>311999J</t>
  </si>
  <si>
    <t>Flavoring powders, tablets, and paste, including dry mix cocktails</t>
  </si>
  <si>
    <t>311999M</t>
  </si>
  <si>
    <t>Other food preparations, nec</t>
  </si>
  <si>
    <t>311999W</t>
  </si>
  <si>
    <t>All other mix food mfg, nsk</t>
  </si>
  <si>
    <t>312111014</t>
  </si>
  <si>
    <t>Carbonated Soft Drinks</t>
  </si>
  <si>
    <t>312110</t>
  </si>
  <si>
    <t>Soft drink and ice manufacturing</t>
  </si>
  <si>
    <t>3121117</t>
  </si>
  <si>
    <t>Soft drink flavoring syrup sold in bulk</t>
  </si>
  <si>
    <t>312111A12</t>
  </si>
  <si>
    <t>312111A378</t>
  </si>
  <si>
    <t>Iced Tea (noncarbonated), with or without flavorings</t>
  </si>
  <si>
    <t>312111A399</t>
  </si>
  <si>
    <t>All other noncarbonated soft drinks</t>
  </si>
  <si>
    <t>312111AO</t>
  </si>
  <si>
    <t>312111CW</t>
  </si>
  <si>
    <t>312111IC</t>
  </si>
  <si>
    <t>312111W</t>
  </si>
  <si>
    <t>Soft drink manufacturing, nsk</t>
  </si>
  <si>
    <t>312112AO</t>
  </si>
  <si>
    <t>312112CW</t>
  </si>
  <si>
    <t>312112IC</t>
  </si>
  <si>
    <t>312112T</t>
  </si>
  <si>
    <t>312113AO</t>
  </si>
  <si>
    <t>312113CW</t>
  </si>
  <si>
    <t>312113IC</t>
  </si>
  <si>
    <t>312113T</t>
  </si>
  <si>
    <t>312120147</t>
  </si>
  <si>
    <t>Malt beverages in cans, bottles, barrels and kegs</t>
  </si>
  <si>
    <t>312120</t>
  </si>
  <si>
    <t>Breweries</t>
  </si>
  <si>
    <t>312120A112151</t>
  </si>
  <si>
    <t>All other malt beverages and brewing products</t>
  </si>
  <si>
    <t>312120A131141</t>
  </si>
  <si>
    <t>Brewers' spent grains</t>
  </si>
  <si>
    <t>312120AO</t>
  </si>
  <si>
    <t>312120IC</t>
  </si>
  <si>
    <t>312120W</t>
  </si>
  <si>
    <t>Malt beverages nsk, total</t>
  </si>
  <si>
    <t>312130AO</t>
  </si>
  <si>
    <t>312130</t>
  </si>
  <si>
    <t>Wineries</t>
  </si>
  <si>
    <t>312130CW</t>
  </si>
  <si>
    <t>312130IC</t>
  </si>
  <si>
    <t>312130T</t>
  </si>
  <si>
    <t>Wines, brandies, and brandy spirits</t>
  </si>
  <si>
    <t>312140112</t>
  </si>
  <si>
    <t>Distilled whiskey and other distilled liquor, except brandy</t>
  </si>
  <si>
    <t>312140</t>
  </si>
  <si>
    <t>Distilleries</t>
  </si>
  <si>
    <t>31214013</t>
  </si>
  <si>
    <t>Distillers dried grains, dark and light, and dried solubles</t>
  </si>
  <si>
    <t>3121401Y</t>
  </si>
  <si>
    <t>3121404</t>
  </si>
  <si>
    <t>Bottled liquor, except brandy</t>
  </si>
  <si>
    <t>312140AO</t>
  </si>
  <si>
    <t>312140CW</t>
  </si>
  <si>
    <t>312140IC</t>
  </si>
  <si>
    <t>Other printed circuit board manufacturing machinery and equipment and parts, accessories and attachments,except testings</t>
  </si>
  <si>
    <t>Automatic merchandising machines, coin-operated (vending), excluding money changing machines, coin-operated mechanisms and parts</t>
  </si>
  <si>
    <t>Commercial laundry and dry cleaning equipment except parts, attachments and accessories</t>
  </si>
  <si>
    <t>Hand-type cameras, projectors, ex-rear screen viewers, and other still picture equipments</t>
  </si>
  <si>
    <t>Water heaters, including parts (except household and boilers)</t>
  </si>
  <si>
    <t>Plastics nonpressure child-resistant closures, for prescription products</t>
  </si>
  <si>
    <t>32619941X</t>
  </si>
  <si>
    <t>Plastics packaging and plastics closures for glass, metal, pressure and nonpressure</t>
  </si>
  <si>
    <t>3261995</t>
  </si>
  <si>
    <t>3261996145</t>
  </si>
  <si>
    <t>Plastics grower flowerpots and accessories (except foam and wire coated)</t>
  </si>
  <si>
    <t>3261996165</t>
  </si>
  <si>
    <t>3261996171</t>
  </si>
  <si>
    <t>3261996175</t>
  </si>
  <si>
    <t>Plastics individual packing boxes and cases for consumer products (except foam)</t>
  </si>
  <si>
    <t>32619961X</t>
  </si>
  <si>
    <t>All other consumer, institutional, and commercial plastics products (except foam)</t>
  </si>
  <si>
    <t>3261996Y</t>
  </si>
  <si>
    <t>3261997</t>
  </si>
  <si>
    <t>Plastics furniture components and furnishings (excluding foam and reinforced plastics)</t>
  </si>
  <si>
    <t>3261998181</t>
  </si>
  <si>
    <t>Plastics swimming pool liners and covers (except foam and reinforced plastics)</t>
  </si>
  <si>
    <t>32619981X</t>
  </si>
  <si>
    <t>Building and construction fabricated plastics products, except swimming pool liners and covers</t>
  </si>
  <si>
    <t>3261998Y</t>
  </si>
  <si>
    <t>3261999</t>
  </si>
  <si>
    <t>Plastics shoe products, including taps, soling slabs, and quarterlinings</t>
  </si>
  <si>
    <t>326199A111</t>
  </si>
  <si>
    <t>Transportation reinforced and fiberglass plastics products</t>
  </si>
  <si>
    <t>326199A121</t>
  </si>
  <si>
    <t>Electrical and electronic reinforced and fiberglass plastics products</t>
  </si>
  <si>
    <t>326199A131</t>
  </si>
  <si>
    <t>Building and construction reinforced and fiberglass plastics products</t>
  </si>
  <si>
    <t>326199A141</t>
  </si>
  <si>
    <t>Men's and junior boys' leather belts, made for sale separately</t>
  </si>
  <si>
    <t>315900995Y</t>
  </si>
  <si>
    <t>Leather belts, nsk</t>
  </si>
  <si>
    <t>315900997111</t>
  </si>
  <si>
    <t>Women's, misses, etc., belts other than leather, made for sale to apparel</t>
  </si>
  <si>
    <t>315900997121</t>
  </si>
  <si>
    <t>Women's, misses, etc. belts other than leather, made for sale separately</t>
  </si>
  <si>
    <t>315900997131</t>
  </si>
  <si>
    <t>Men's and junior boys' belts other than leather, made for sale to apparel firms</t>
  </si>
  <si>
    <t>315900997141</t>
  </si>
  <si>
    <t>Men's and junior boys' belts other than leather, made for sale separately</t>
  </si>
  <si>
    <t>315900997Y</t>
  </si>
  <si>
    <t>Belts other than leather, nsk</t>
  </si>
  <si>
    <t>31590099A1</t>
  </si>
  <si>
    <t>Hose supporters, arm bands, and suspenders</t>
  </si>
  <si>
    <t>31590099A221</t>
  </si>
  <si>
    <t>Men's and junior boys' handkerchiefs</t>
  </si>
  <si>
    <t>31590099A231</t>
  </si>
  <si>
    <t>Women's, misses', juniors', girls,' and little boys' handkerchiefs</t>
  </si>
  <si>
    <t>31590099AY</t>
  </si>
  <si>
    <t>Hose supporters, arm bands, suspenders, and handkerchiefs, nsk</t>
  </si>
  <si>
    <t>31590099C</t>
  </si>
  <si>
    <t>Fabricated textile products, nec</t>
  </si>
  <si>
    <t>31590099E</t>
  </si>
  <si>
    <t>31590099G</t>
  </si>
  <si>
    <t>Custom-made garments</t>
  </si>
  <si>
    <t>31590099W</t>
  </si>
  <si>
    <t>Other apparel accessories and other apparel manufacturing, nsk, total</t>
  </si>
  <si>
    <t>315900AO</t>
  </si>
  <si>
    <t>315900CW</t>
  </si>
  <si>
    <t>315900IC</t>
  </si>
  <si>
    <t>3161101</t>
  </si>
  <si>
    <t>Finished and Unfinished Leather</t>
  </si>
  <si>
    <t>316100</t>
  </si>
  <si>
    <t>Leather and hide tanning and finishing</t>
  </si>
  <si>
    <t>3161104</t>
  </si>
  <si>
    <t>Contract and commission receipts for tanning or finishing leather owned by other</t>
  </si>
  <si>
    <t>316110AO</t>
  </si>
  <si>
    <t>316110CW</t>
  </si>
  <si>
    <t>316110IC</t>
  </si>
  <si>
    <t>316110W</t>
  </si>
  <si>
    <t>316211IC</t>
  </si>
  <si>
    <t>316200</t>
  </si>
  <si>
    <t>Footwear manufacturing</t>
  </si>
  <si>
    <t>316211T</t>
  </si>
  <si>
    <t>316212AO</t>
  </si>
  <si>
    <t>316212IC</t>
  </si>
  <si>
    <t>316212T</t>
  </si>
  <si>
    <t>Other pneumatic tires</t>
  </si>
  <si>
    <t>3262101D</t>
  </si>
  <si>
    <t>Solid and semipneumatic tires</t>
  </si>
  <si>
    <t>3262101F</t>
  </si>
  <si>
    <t>Inner tubes</t>
  </si>
  <si>
    <t>3262101H</t>
  </si>
  <si>
    <t>Tread rubber, tire sundries, and repair materials</t>
  </si>
  <si>
    <t>3262101W</t>
  </si>
  <si>
    <t>Tires, nsk, total</t>
  </si>
  <si>
    <t>32621020</t>
  </si>
  <si>
    <t>326210AO</t>
  </si>
  <si>
    <t>326210CW</t>
  </si>
  <si>
    <t>326210IC</t>
  </si>
  <si>
    <t>3262201</t>
  </si>
  <si>
    <t>Flat rubber and plastics belts and belting</t>
  </si>
  <si>
    <t>326220</t>
  </si>
  <si>
    <t>Rubber and plastics hose and belting manufacturing</t>
  </si>
  <si>
    <t>32622021</t>
  </si>
  <si>
    <t>Motor vehicle rubber and plastics transmission belts and belting other than flat</t>
  </si>
  <si>
    <t>32622022Y</t>
  </si>
  <si>
    <t>All other rubber and plastics belts and belting other than flat</t>
  </si>
  <si>
    <t>3262203</t>
  </si>
  <si>
    <t>3262204</t>
  </si>
  <si>
    <t>3262205</t>
  </si>
  <si>
    <t>3262206</t>
  </si>
  <si>
    <t>3363603104</t>
  </si>
  <si>
    <t>Seats for aircraft</t>
  </si>
  <si>
    <t>336360AO</t>
  </si>
  <si>
    <t>336360CW</t>
  </si>
  <si>
    <t>336360IC</t>
  </si>
  <si>
    <t>336360W</t>
  </si>
  <si>
    <t>336370AO</t>
  </si>
  <si>
    <t>336370CW</t>
  </si>
  <si>
    <t>336370IC</t>
  </si>
  <si>
    <t>336370RD</t>
  </si>
  <si>
    <t>336370T</t>
  </si>
  <si>
    <t>Automotive job stampings</t>
  </si>
  <si>
    <t>3363917010</t>
  </si>
  <si>
    <t>Motor vehicle mechanical air-conditioning systems for passenger autos</t>
  </si>
  <si>
    <t>3363917020</t>
  </si>
  <si>
    <t>Motor vehicle mechanical air-conditioning systems for buses</t>
  </si>
  <si>
    <t>3363917030</t>
  </si>
  <si>
    <t>Other motor vehicle mechanical air conditioning systems</t>
  </si>
  <si>
    <t>336391AO</t>
  </si>
  <si>
    <t>336391B0</t>
  </si>
  <si>
    <t>Sponge, expanded and foam rubber products, nsk</t>
  </si>
  <si>
    <t>32629093121</t>
  </si>
  <si>
    <t>32629093131</t>
  </si>
  <si>
    <t>32629093141</t>
  </si>
  <si>
    <t>32629093151Y</t>
  </si>
  <si>
    <t>32629094</t>
  </si>
  <si>
    <t>Rubber shoe products, elastomer resin</t>
  </si>
  <si>
    <t>32629095138Y</t>
  </si>
  <si>
    <t>32629095151</t>
  </si>
  <si>
    <t>Rubber household and surgical gloves (including rubberized)</t>
  </si>
  <si>
    <t>32629095Y</t>
  </si>
  <si>
    <t>32629096</t>
  </si>
  <si>
    <t>Rubber compounds or mixtures for sale or interplant transfer</t>
  </si>
  <si>
    <t>32629097111</t>
  </si>
  <si>
    <t>Pressure-sensitive tape, rubber-backed (including friction)</t>
  </si>
  <si>
    <t>3262909711551</t>
  </si>
  <si>
    <t>32629097137</t>
  </si>
  <si>
    <t>Single-ply rubber membrane roofing</t>
  </si>
  <si>
    <t>32629097141555</t>
  </si>
  <si>
    <t>326290971X</t>
  </si>
  <si>
    <t>Paper mill, industrial, and other roll coverings, rubber</t>
  </si>
  <si>
    <t>32629097Y</t>
  </si>
  <si>
    <t>Industrial rubber products, nec, nsk</t>
  </si>
  <si>
    <t>32629098111</t>
  </si>
  <si>
    <t>Industrial rubber gloves</t>
  </si>
  <si>
    <t>32629098121</t>
  </si>
  <si>
    <t>32629099111</t>
  </si>
  <si>
    <t>Hard rubber battery jars, boxes, and parts</t>
  </si>
  <si>
    <t>32629099115</t>
  </si>
  <si>
    <t>Other hard rubber mechanical goods</t>
  </si>
  <si>
    <t>32629099121</t>
  </si>
  <si>
    <t>Reclaimed rubber</t>
  </si>
  <si>
    <t>32629099125</t>
  </si>
  <si>
    <t>Rubber thread, bare</t>
  </si>
  <si>
    <t>32629099131</t>
  </si>
  <si>
    <t>Rubber boats, pontoons, and life rafts</t>
  </si>
  <si>
    <t>32629099135</t>
  </si>
  <si>
    <t>Rubber balloons (toy, advertising, meteorological, etc.)</t>
  </si>
  <si>
    <t>32629099141</t>
  </si>
  <si>
    <t>32629099145</t>
  </si>
  <si>
    <t>Rubber toys (including balls, except balloons and dolls)</t>
  </si>
  <si>
    <t>32629099151</t>
  </si>
  <si>
    <t>Rubber tank blocks, treads, and band tracks</t>
  </si>
  <si>
    <t>32629099155</t>
  </si>
  <si>
    <t>Other rubber goods</t>
  </si>
  <si>
    <t>32629099Y</t>
  </si>
  <si>
    <t>Other rubber goods, nsk</t>
  </si>
  <si>
    <t>3262909W</t>
  </si>
  <si>
    <t>All other rubber products, nsk, total</t>
  </si>
  <si>
    <t>326290AO</t>
  </si>
  <si>
    <t>326290CW</t>
  </si>
  <si>
    <t>326290IC</t>
  </si>
  <si>
    <t>327111IC</t>
  </si>
  <si>
    <t>327111</t>
  </si>
  <si>
    <t>Vitreous china plumbing fixture manufacturing</t>
  </si>
  <si>
    <t>327111T</t>
  </si>
  <si>
    <t>Vitreous plumbing fixtures</t>
  </si>
  <si>
    <t>3271121</t>
  </si>
  <si>
    <t>Vitreous china, porcelain, and earthenware table and kitchenware</t>
  </si>
  <si>
    <t>327112</t>
  </si>
  <si>
    <t>321211W</t>
  </si>
  <si>
    <t>3212121</t>
  </si>
  <si>
    <t>321212AO</t>
  </si>
  <si>
    <t>321212CW</t>
  </si>
  <si>
    <t>321212IC</t>
  </si>
  <si>
    <t>321212W</t>
  </si>
  <si>
    <t>Softwood veneer and plywood, nsk, total</t>
  </si>
  <si>
    <t>321212X</t>
  </si>
  <si>
    <t>321215AO</t>
  </si>
  <si>
    <t>32121B</t>
  </si>
  <si>
    <t>Engineered wood member and truss manufacturing</t>
  </si>
  <si>
    <t>321215CW</t>
  </si>
  <si>
    <t>321215IC</t>
  </si>
  <si>
    <t>321215T</t>
  </si>
  <si>
    <t>Trusses and engineered wood member mfg.</t>
  </si>
  <si>
    <t>3212191221</t>
  </si>
  <si>
    <t>321219</t>
  </si>
  <si>
    <t>Reconstituted wood product manufacturing</t>
  </si>
  <si>
    <t>3212191X</t>
  </si>
  <si>
    <t>Particleboard: industrial, prefinished, etc, made from purchased particleboard</t>
  </si>
  <si>
    <t>3212191Y</t>
  </si>
  <si>
    <t>Particleboard made from particleboard produced at this location, nsk</t>
  </si>
  <si>
    <t>3212192</t>
  </si>
  <si>
    <t>Waferboard and oriented stand board</t>
  </si>
  <si>
    <t>32121938121</t>
  </si>
  <si>
    <t>Prefininshed particleboard and medium density fiberboard</t>
  </si>
  <si>
    <t>32121947</t>
  </si>
  <si>
    <t>3212195</t>
  </si>
  <si>
    <t>Cellulosic fiberboard (insulating board)</t>
  </si>
  <si>
    <t>3212198Y</t>
  </si>
  <si>
    <t>Prefinished particleboard and medium density fiberboard, nsk</t>
  </si>
  <si>
    <t>321219AO</t>
  </si>
  <si>
    <t>321219CW</t>
  </si>
  <si>
    <t>321219IC</t>
  </si>
  <si>
    <t>321219W</t>
  </si>
  <si>
    <t>321911AO</t>
  </si>
  <si>
    <t>321911</t>
  </si>
  <si>
    <t>Wood windows and door manufacturing</t>
  </si>
  <si>
    <t>321911CW</t>
  </si>
  <si>
    <t>321911IC</t>
  </si>
  <si>
    <t>321911T</t>
  </si>
  <si>
    <t>32191251</t>
  </si>
  <si>
    <t>Hardwood furniture cut stock, rough or surfaced, cut to size</t>
  </si>
  <si>
    <t>321912</t>
  </si>
  <si>
    <t>Cut stock, resawing lumber, and planing</t>
  </si>
  <si>
    <t>32191252</t>
  </si>
  <si>
    <t>Hardwood furniture dimension, semimachined, including edge and face glued parts</t>
  </si>
  <si>
    <t>32191253</t>
  </si>
  <si>
    <t>Hardwood furniture dimension, fully machined, ready for assembly</t>
  </si>
  <si>
    <t>321912544</t>
  </si>
  <si>
    <t>Hardwood industrial cut stock and dimension</t>
  </si>
  <si>
    <t>3219125451</t>
  </si>
  <si>
    <t>3219125Y</t>
  </si>
  <si>
    <t>Hardwood cut stock and dimension, nsk</t>
  </si>
  <si>
    <t>3219127111</t>
  </si>
  <si>
    <t>Softwood furniture cut stock</t>
  </si>
  <si>
    <t>3219127121</t>
  </si>
  <si>
    <t>Softwood industrial cut stock</t>
  </si>
  <si>
    <t>3219127131</t>
  </si>
  <si>
    <t>Industrial valves for water works and municipal equipment, IBBW,aWWA, and UL</t>
  </si>
  <si>
    <t>Parts for industrial valves for water works and municipal equipment (IBBW,aWWA and UL</t>
  </si>
  <si>
    <t>Valves for water works and municipal equipment (IBBW,aWWA, and UL), nsk</t>
  </si>
  <si>
    <t>Parts andaccessories foraircraft Engine Instruments</t>
  </si>
  <si>
    <t>All otheraC to DC semiconductor power conversion and rectifying apparatus</t>
  </si>
  <si>
    <t>Conventional (typea) motor homes built on purchased chassis</t>
  </si>
  <si>
    <t>Libraries andarchives</t>
  </si>
  <si>
    <t>Optical glass fiber, data and nondata transmission, made in establishments not producing glass</t>
  </si>
  <si>
    <t>327215A341</t>
  </si>
  <si>
    <t>Glass and glass fiber optical components, made in establishments not producing glass</t>
  </si>
  <si>
    <t>327215A3536</t>
  </si>
  <si>
    <t>Multiple glazed, sealed insulating glass units and stained, leaded, etc</t>
  </si>
  <si>
    <t>327215AO</t>
  </si>
  <si>
    <t>327215AY</t>
  </si>
  <si>
    <t>Other glass products, made in establishments not producing glass, nsk</t>
  </si>
  <si>
    <t>327215CW</t>
  </si>
  <si>
    <t>Information services</t>
  </si>
  <si>
    <t>514120T</t>
  </si>
  <si>
    <t>5141901</t>
  </si>
  <si>
    <t>5141902</t>
  </si>
  <si>
    <t>Internet access fees</t>
  </si>
  <si>
    <t>5141903</t>
  </si>
  <si>
    <t>All other information service receipts</t>
  </si>
  <si>
    <t>5142101</t>
  </si>
  <si>
    <t>514200</t>
  </si>
  <si>
    <t>Data processing services</t>
  </si>
  <si>
    <t>51421AT</t>
  </si>
  <si>
    <t>52111026</t>
  </si>
  <si>
    <t>Overnight funds handling fees - Central Banks</t>
  </si>
  <si>
    <t>52A000</t>
  </si>
  <si>
    <t>Railroad rolling stock manufacturing, nsk, total</t>
  </si>
  <si>
    <t>3366111</t>
  </si>
  <si>
    <t>Nonpropelled ships and barges, new construction</t>
  </si>
  <si>
    <t>336611</t>
  </si>
  <si>
    <t>Ship building and repairing</t>
  </si>
  <si>
    <t>3366113</t>
  </si>
  <si>
    <t>3366115101</t>
  </si>
  <si>
    <t>Self-propelled nonmilitary yachts, 65 ft or more in length, etc.</t>
  </si>
  <si>
    <t>336611510724</t>
  </si>
  <si>
    <t>3366115119</t>
  </si>
  <si>
    <t>Duplicating machines, except parts and attachments</t>
  </si>
  <si>
    <t>333313A</t>
  </si>
  <si>
    <t>Mailing, letter handling, and addressing machines, except parts and attachments</t>
  </si>
  <si>
    <t>333313AO</t>
  </si>
  <si>
    <t>333313CW</t>
  </si>
  <si>
    <t>333313D</t>
  </si>
  <si>
    <t>333313G</t>
  </si>
  <si>
    <t>Parts and attachments for calculating and accounting machines</t>
  </si>
  <si>
    <t>333313IC</t>
  </si>
  <si>
    <t>333313J</t>
  </si>
  <si>
    <t>333313W</t>
  </si>
  <si>
    <t>Office machines, nec, nsk, total</t>
  </si>
  <si>
    <t>3333141</t>
  </si>
  <si>
    <t>Sighting, tracking, and fire-control equipment, optical-type</t>
  </si>
  <si>
    <t>333314</t>
  </si>
  <si>
    <t>Optical instrument and lens manufacturing</t>
  </si>
  <si>
    <t>3333143</t>
  </si>
  <si>
    <t>Optical instruments and lenses, nec</t>
  </si>
  <si>
    <t>333314AO</t>
  </si>
  <si>
    <t>333314CW</t>
  </si>
  <si>
    <t>333314IC</t>
  </si>
  <si>
    <t>333314RD</t>
  </si>
  <si>
    <t>333314RW</t>
  </si>
  <si>
    <t>333314W</t>
  </si>
  <si>
    <t>Optical instrument and lens manufacturing, nsk, total</t>
  </si>
  <si>
    <t>3333151125</t>
  </si>
  <si>
    <t>333315</t>
  </si>
  <si>
    <t>Photographic and photocopying equipment manufacturing</t>
  </si>
  <si>
    <t>333315134</t>
  </si>
  <si>
    <t>Still picture commercial-type finishing equipment</t>
  </si>
  <si>
    <t>3333151Y</t>
  </si>
  <si>
    <t>Still picture photographic equipment, nsk</t>
  </si>
  <si>
    <t>3333153</t>
  </si>
  <si>
    <t>3333155</t>
  </si>
  <si>
    <t>33331571</t>
  </si>
  <si>
    <t>33331572</t>
  </si>
  <si>
    <t>Projection screens (for motion picture and-or still projection)</t>
  </si>
  <si>
    <t>33331573</t>
  </si>
  <si>
    <t>3333157Y</t>
  </si>
  <si>
    <t>Motion picture equipment, nsk</t>
  </si>
  <si>
    <t>333315AO</t>
  </si>
  <si>
    <t>333315CW</t>
  </si>
  <si>
    <t>333315IC</t>
  </si>
  <si>
    <t>333315W</t>
  </si>
  <si>
    <t>Photographic and photocopying equipment manufacturing, nsk, total</t>
  </si>
  <si>
    <t>333319112</t>
  </si>
  <si>
    <t>Offices of optometrists</t>
  </si>
  <si>
    <t>Offices of podiatrists</t>
  </si>
  <si>
    <t>Offices of mental health practitioners (except physicians)</t>
  </si>
  <si>
    <t>Offices of physical, occupational, and speech therapists, andaudiologists</t>
  </si>
  <si>
    <t>Offices of all other health practitioners</t>
  </si>
  <si>
    <t>Expenses of family planning centers (tax exempt)</t>
  </si>
  <si>
    <t>Expenses of outpatient mental health and substance abuse centers (tax exempt)</t>
  </si>
  <si>
    <t>Expenses of kidney dialysis centers (tax exempt)</t>
  </si>
  <si>
    <t>Expenses of freestanding ambulatory surgical and emergency centers (tax exempt)</t>
  </si>
  <si>
    <t>Expenses of all other outpatient care centers (tax exempt)</t>
  </si>
  <si>
    <t>Expenses of home health care services (tax exempt)</t>
  </si>
  <si>
    <t>Home health care services  (taxable)</t>
  </si>
  <si>
    <t>Expenses of nlood and organ bank services (tax exempt)</t>
  </si>
  <si>
    <t>Expenses of all other miscellaneous ambulatory health care services (tax exempt)</t>
  </si>
  <si>
    <t>Expenses of general medical and surgical hospitals (private, tax exempt)</t>
  </si>
  <si>
    <t>Expenses of psychiatric and substance abuse hospitals (private, tax exempt)</t>
  </si>
  <si>
    <t>Concrete block and brick manufacturing</t>
  </si>
  <si>
    <t>327331CW</t>
  </si>
  <si>
    <t>327331IC</t>
  </si>
  <si>
    <t>327331T</t>
  </si>
  <si>
    <t>Concrete block and brick</t>
  </si>
  <si>
    <t>327332AO</t>
  </si>
  <si>
    <t>327332</t>
  </si>
  <si>
    <t>Concrete pipe manufacturing</t>
  </si>
  <si>
    <t>327332CW</t>
  </si>
  <si>
    <t>327332IC</t>
  </si>
  <si>
    <t>327332T</t>
  </si>
  <si>
    <t>Concrete pipe</t>
  </si>
  <si>
    <t>32739011</t>
  </si>
  <si>
    <t>327390</t>
  </si>
  <si>
    <t>Other concrete product manufacturing</t>
  </si>
  <si>
    <t>32739012</t>
  </si>
  <si>
    <t>32739013</t>
  </si>
  <si>
    <t>Burial vaults and boxes, precast concrete</t>
  </si>
  <si>
    <t>3273901471</t>
  </si>
  <si>
    <t>32739014X</t>
  </si>
  <si>
    <t>3273904</t>
  </si>
  <si>
    <t>Pre-stressed concrete products</t>
  </si>
  <si>
    <t>327390AO</t>
  </si>
  <si>
    <t>327390CW</t>
  </si>
  <si>
    <t>327390IC</t>
  </si>
  <si>
    <t>327390W</t>
  </si>
  <si>
    <t>3274100310</t>
  </si>
  <si>
    <t>Dead-burned dolomite, including cost of containers</t>
  </si>
  <si>
    <t>327410</t>
  </si>
  <si>
    <t>Lime manufacturing</t>
  </si>
  <si>
    <t>3274100321</t>
  </si>
  <si>
    <t>Other lime, including cost of containers</t>
  </si>
  <si>
    <t>3274100X</t>
  </si>
  <si>
    <t>Quicklime and hydrated lime</t>
  </si>
  <si>
    <t>3274100Y</t>
  </si>
  <si>
    <t>Lime, nsk</t>
  </si>
  <si>
    <t>327410AO</t>
  </si>
  <si>
    <t>327410CW</t>
  </si>
  <si>
    <t>327410IC</t>
  </si>
  <si>
    <t>3274201</t>
  </si>
  <si>
    <t>Gypsum building materials</t>
  </si>
  <si>
    <t>327420</t>
  </si>
  <si>
    <t>Gypsum product manufacturing</t>
  </si>
  <si>
    <t>32742041</t>
  </si>
  <si>
    <t>Other gypsum products</t>
  </si>
  <si>
    <t>327420AO</t>
  </si>
  <si>
    <t>327420IC</t>
  </si>
  <si>
    <t>327420W</t>
  </si>
  <si>
    <t>32791011</t>
  </si>
  <si>
    <t>Aluminum oxide, nonmetallic sized grains, powders, and flour abrasives (including graded-products only)</t>
  </si>
  <si>
    <t>327910</t>
  </si>
  <si>
    <t>Parts for dust collection and air purification equipment</t>
  </si>
  <si>
    <t>3334113X</t>
  </si>
  <si>
    <t>Air filters and other dust collection and other air purification equipment</t>
  </si>
  <si>
    <t>3334113Y</t>
  </si>
  <si>
    <t>Dust collection and other air purification equipment for cleaning incoming air, nsk</t>
  </si>
  <si>
    <t>333411AO</t>
  </si>
  <si>
    <t>333411CW</t>
  </si>
  <si>
    <t>333411IC</t>
  </si>
  <si>
    <t>333411W</t>
  </si>
  <si>
    <t>Air purification equipment, nsk, total</t>
  </si>
  <si>
    <t>33341201014</t>
  </si>
  <si>
    <t>Power roof ventilators, except parts</t>
  </si>
  <si>
    <t>333412</t>
  </si>
  <si>
    <t>Industrial and commercial fan and blower manufacturing</t>
  </si>
  <si>
    <t>3334120107</t>
  </si>
  <si>
    <t>Parts for power roof ventilators</t>
  </si>
  <si>
    <t>3334120212</t>
  </si>
  <si>
    <t>Centrifugal classes I, II, III, and IV fans</t>
  </si>
  <si>
    <t>3334120217</t>
  </si>
  <si>
    <t>Centrifugal blower-filter units</t>
  </si>
  <si>
    <t>3334120324</t>
  </si>
  <si>
    <t>33341203279</t>
  </si>
  <si>
    <t>Centrifugal blowers, excluding turboblowers</t>
  </si>
  <si>
    <t>3334120344</t>
  </si>
  <si>
    <t>Industrial and commercial fans and blowers, and attic fans</t>
  </si>
  <si>
    <t>33341204</t>
  </si>
  <si>
    <t>Axial fans, except parts</t>
  </si>
  <si>
    <t>33341205</t>
  </si>
  <si>
    <t>Industrial propeller fans, except parts</t>
  </si>
  <si>
    <t>33341206</t>
  </si>
  <si>
    <t>3334120Y</t>
  </si>
  <si>
    <t>Industrial and commercial fans and blowers, nsk</t>
  </si>
  <si>
    <t>333412AO</t>
  </si>
  <si>
    <t>333412CW</t>
  </si>
  <si>
    <t>333412IC</t>
  </si>
  <si>
    <t>3334141</t>
  </si>
  <si>
    <t>Cast iron heating boilers, radiators, and convectors, except parts</t>
  </si>
  <si>
    <t>333414</t>
  </si>
  <si>
    <t>Heating equipment, except warm air furnaces</t>
  </si>
  <si>
    <t>3334143</t>
  </si>
  <si>
    <t>Domestic heating stoves, except electric (excluding parts)</t>
  </si>
  <si>
    <t>3334145</t>
  </si>
  <si>
    <t>3334147126</t>
  </si>
  <si>
    <t>Parts for floor and wall furnaces, unit heaters, gas-fired infrared heaters and mechanical stokers</t>
  </si>
  <si>
    <t>3334147X</t>
  </si>
  <si>
    <t>Floor and wall furnaces, unit heaters, infrared heaters, and mechanical stokers</t>
  </si>
  <si>
    <t>33341491025</t>
  </si>
  <si>
    <t>Coke oven products made in steel mills, crude light oil</t>
  </si>
  <si>
    <t>3311111109</t>
  </si>
  <si>
    <t>Coke oven products made in steel mills, other, including tar derivatives</t>
  </si>
  <si>
    <t>33111111117</t>
  </si>
  <si>
    <t>Blast furnace pig iron and other blast furnace products, except ferroalloys</t>
  </si>
  <si>
    <t>3311111113</t>
  </si>
  <si>
    <t>Blast furnace slag, except ferroalloys</t>
  </si>
  <si>
    <t>3311111115</t>
  </si>
  <si>
    <t>33111121</t>
  </si>
  <si>
    <t>Iron and steel powders, paste, and flakes</t>
  </si>
  <si>
    <t>33111131</t>
  </si>
  <si>
    <t>Steel ingots and semifinished shapes and forms</t>
  </si>
  <si>
    <t>33111151</t>
  </si>
  <si>
    <t>Hot rolled steel sheet and strip, including tin mill products, tinplate</t>
  </si>
  <si>
    <t>33111171</t>
  </si>
  <si>
    <t>331111AO</t>
  </si>
  <si>
    <t>331111B1</t>
  </si>
  <si>
    <t>3279920361</t>
  </si>
  <si>
    <t>Other minerals and earths, ground or otherwise treated (including feldspar, mica, roofing granules and ground barite)</t>
  </si>
  <si>
    <t>3279920YW</t>
  </si>
  <si>
    <t>Minerals, ground or treated, nsk</t>
  </si>
  <si>
    <t>327992AO</t>
  </si>
  <si>
    <t>327992CW</t>
  </si>
  <si>
    <t>327992IC</t>
  </si>
  <si>
    <t>327993AO</t>
  </si>
  <si>
    <t>327993</t>
  </si>
  <si>
    <t>Mineral wool manufacturing</t>
  </si>
  <si>
    <t>327993CW</t>
  </si>
  <si>
    <t>327993IC</t>
  </si>
  <si>
    <t>327993T</t>
  </si>
  <si>
    <t>Mineral wool</t>
  </si>
  <si>
    <t>32799901</t>
  </si>
  <si>
    <t>Mica products</t>
  </si>
  <si>
    <t>327999</t>
  </si>
  <si>
    <t>Miscellaneous nonmetallic mineral products</t>
  </si>
  <si>
    <t>32799902</t>
  </si>
  <si>
    <t>Dry-mixed concrete materials (prepackaged sand, gravel, mortar, etc.)</t>
  </si>
  <si>
    <t>32799903</t>
  </si>
  <si>
    <t>Other nonmetallic mineral products (magnesite floor composition, stucco, etc.)</t>
  </si>
  <si>
    <t>3279990Y</t>
  </si>
  <si>
    <t>Nonmetallic mineral products, nec, nsk</t>
  </si>
  <si>
    <t>327999CW</t>
  </si>
  <si>
    <t>327999IC</t>
  </si>
  <si>
    <t>33111111013</t>
  </si>
  <si>
    <t>Coke oven products made in steel mills, coke and screeings and breeze</t>
  </si>
  <si>
    <t>331111</t>
  </si>
  <si>
    <t>Iron and steel mills</t>
  </si>
  <si>
    <t>3311111105</t>
  </si>
  <si>
    <t>Coke oven products made in steel mills, crude tar</t>
  </si>
  <si>
    <t>3311111107</t>
  </si>
  <si>
    <t>Lard, commercial-size (containers 3 lbs or more), from animals slaughtered in plant</t>
  </si>
  <si>
    <t>Canned meats (not dog, cat, or baby food) with 20% or more meat, not at meat plants</t>
  </si>
  <si>
    <t>Braided narrow fabrics (12 inches or less in width)</t>
  </si>
  <si>
    <t>Plastics molding machines,includingblow, compression, and injections more than 500 tons</t>
  </si>
  <si>
    <t>Warm air furnaces,includingduct furnaces, humidifiers, electric comfort heating equipment</t>
  </si>
  <si>
    <t>Roasted and concentrated coffee</t>
  </si>
  <si>
    <t>Glued laminated hardwood truck trailer flooring and railroad car decking</t>
  </si>
  <si>
    <t>3219187Y</t>
  </si>
  <si>
    <t>321918AO</t>
  </si>
  <si>
    <t>321918CW</t>
  </si>
  <si>
    <t>321918IC</t>
  </si>
  <si>
    <t>321918W</t>
  </si>
  <si>
    <t>3219201</t>
  </si>
  <si>
    <t>Nailed and lock-corner wood boxes</t>
  </si>
  <si>
    <t>321920</t>
  </si>
  <si>
    <t>Wood container and pallet manufacturing</t>
  </si>
  <si>
    <t>3219203</t>
  </si>
  <si>
    <t>Wood box and crate shook</t>
  </si>
  <si>
    <t>3219205</t>
  </si>
  <si>
    <t>Wood and metal combination and wood pallets and pallet containers</t>
  </si>
  <si>
    <t>3219207151</t>
  </si>
  <si>
    <t>Wood jewelry boxes, silverware chests, instrument cases, cigar and cigarette box</t>
  </si>
  <si>
    <t>3219207191</t>
  </si>
  <si>
    <t>Other wood container parts and wood containers, nec</t>
  </si>
  <si>
    <t>3219207X</t>
  </si>
  <si>
    <t>3219207Y</t>
  </si>
  <si>
    <t>Wood container parts and wood containers, nec, nsk</t>
  </si>
  <si>
    <t>321920AO</t>
  </si>
  <si>
    <t>321920CW</t>
  </si>
  <si>
    <t>321920IC</t>
  </si>
  <si>
    <t>321920W</t>
  </si>
  <si>
    <t>Other aluminum rolling and drawing</t>
  </si>
  <si>
    <t>331319CW</t>
  </si>
  <si>
    <t>331319IC</t>
  </si>
  <si>
    <t>33141101</t>
  </si>
  <si>
    <t>331411</t>
  </si>
  <si>
    <t>Primary smelting and refining of copper</t>
  </si>
  <si>
    <t>331411IC</t>
  </si>
  <si>
    <t>331419AO</t>
  </si>
  <si>
    <t>331419</t>
  </si>
  <si>
    <t>Primary nonferrous metal, except copper and aluminum</t>
  </si>
  <si>
    <t>331419CW</t>
  </si>
  <si>
    <t>331419IC</t>
  </si>
  <si>
    <t>331419T</t>
  </si>
  <si>
    <t>Primary nonferrous metals, nec</t>
  </si>
  <si>
    <t>331421AO</t>
  </si>
  <si>
    <t>331421</t>
  </si>
  <si>
    <t>Copper rolling, drawing, and extruding</t>
  </si>
  <si>
    <t>331421CW</t>
  </si>
  <si>
    <t>Metal machining centers (multifunction numerically controlled machines)</t>
  </si>
  <si>
    <t>33351280</t>
  </si>
  <si>
    <t>Metal station type machines</t>
  </si>
  <si>
    <t>33351290</t>
  </si>
  <si>
    <t>Other metal cutting machine tools (except those designed primarily for home work</t>
  </si>
  <si>
    <t>333512A1</t>
  </si>
  <si>
    <t>Metal boring machines and drilling machines</t>
  </si>
  <si>
    <t>333512AO</t>
  </si>
  <si>
    <t>333512CW</t>
  </si>
  <si>
    <t>333512IC</t>
  </si>
  <si>
    <t>333512IR</t>
  </si>
  <si>
    <t>333512RD</t>
  </si>
  <si>
    <t>333512RW</t>
  </si>
  <si>
    <t>333512W</t>
  </si>
  <si>
    <t>33351310</t>
  </si>
  <si>
    <t>333513</t>
  </si>
  <si>
    <t>Metal forming machine tool manufacturing</t>
  </si>
  <si>
    <t>33351330</t>
  </si>
  <si>
    <t>Metalworking presses (except forging and die-stamping presses)</t>
  </si>
  <si>
    <t>33351350</t>
  </si>
  <si>
    <t>33351371012</t>
  </si>
  <si>
    <t>Farm dwelling space rent paid - owner occupied</t>
  </si>
  <si>
    <t>S00800</t>
  </si>
  <si>
    <t>Owner-occupied dwellings</t>
  </si>
  <si>
    <t>531091T</t>
  </si>
  <si>
    <t>Nonfarm rents paid - residential owner occupied permanent site</t>
  </si>
  <si>
    <t>531092T</t>
  </si>
  <si>
    <t>Nonfarm rents paid - residential owner occupied mobile home</t>
  </si>
  <si>
    <t>5321001</t>
  </si>
  <si>
    <t>532100</t>
  </si>
  <si>
    <t>Automotive equipment rental and leasing</t>
  </si>
  <si>
    <t>5321002</t>
  </si>
  <si>
    <t>5321003</t>
  </si>
  <si>
    <t>Utility Trailer and RV Rental</t>
  </si>
  <si>
    <t>5321004</t>
  </si>
  <si>
    <t>Truck leasing</t>
  </si>
  <si>
    <t>5321005</t>
  </si>
  <si>
    <t>Truck rental</t>
  </si>
  <si>
    <t>5322101</t>
  </si>
  <si>
    <t>Consumer appliance rental</t>
  </si>
  <si>
    <t>532A00</t>
  </si>
  <si>
    <t>General and consumer goods rental except video tapes and discs</t>
  </si>
  <si>
    <t>5322102</t>
  </si>
  <si>
    <t>Consumer electronic rental</t>
  </si>
  <si>
    <t>5322201</t>
  </si>
  <si>
    <t>Formal wear and costume rental</t>
  </si>
  <si>
    <t>5322202</t>
  </si>
  <si>
    <t>Wardrobe rental (theatrical)</t>
  </si>
  <si>
    <t>532230T</t>
  </si>
  <si>
    <t>Prerecorded video tape and disc rental</t>
  </si>
  <si>
    <t>532230</t>
  </si>
  <si>
    <t>Video tape and disc rental</t>
  </si>
  <si>
    <t>532291T</t>
  </si>
  <si>
    <t>Home health furniture and equipment rental</t>
  </si>
  <si>
    <t>532292T</t>
  </si>
  <si>
    <t>Recreational goods and equipment rental</t>
  </si>
  <si>
    <t>5322992</t>
  </si>
  <si>
    <t>Self-propelled nonmilitary ferryboats, new construction</t>
  </si>
  <si>
    <t>3366115121</t>
  </si>
  <si>
    <t>Self-propelled nonmilitary fire, patrol, and pilot vessels, new construction</t>
  </si>
  <si>
    <t>33661151X</t>
  </si>
  <si>
    <t>Self-propelled nonmilitary commercial fishing trawlers, and other, etc.</t>
  </si>
  <si>
    <t>3366115Y</t>
  </si>
  <si>
    <t>Self-propelled ships, nonmilitary, new construction, nsk</t>
  </si>
  <si>
    <t>3366117</t>
  </si>
  <si>
    <t>Ship repair, military</t>
  </si>
  <si>
    <t>3366119</t>
  </si>
  <si>
    <t>Ship repair, nonmilitary</t>
  </si>
  <si>
    <t>336611AO</t>
  </si>
  <si>
    <t>336611CW</t>
  </si>
  <si>
    <t>336611IC</t>
  </si>
  <si>
    <t>336611W</t>
  </si>
  <si>
    <t>Ship building and repairing, nsk, total</t>
  </si>
  <si>
    <t>3366121</t>
  </si>
  <si>
    <t>336612</t>
  </si>
  <si>
    <t>Boat building</t>
  </si>
  <si>
    <t>33661231</t>
  </si>
  <si>
    <t>3366123201</t>
  </si>
  <si>
    <t>Inboard runabouts</t>
  </si>
  <si>
    <t>3366123211</t>
  </si>
  <si>
    <t>Other inboard motorboats (including houseboats)</t>
  </si>
  <si>
    <t>3366123Y</t>
  </si>
  <si>
    <t>3366125201</t>
  </si>
  <si>
    <t>Inboard-outdrive houseboats</t>
  </si>
  <si>
    <t>3366125X</t>
  </si>
  <si>
    <t>3366125Y</t>
  </si>
  <si>
    <t>33661271169</t>
  </si>
  <si>
    <t>Canoes (made from all types of materials) and all other boats, nec</t>
  </si>
  <si>
    <t>33661271X</t>
  </si>
  <si>
    <t>Sailboats, all sizes (excluding military and commercial)</t>
  </si>
  <si>
    <t>3366127Y</t>
  </si>
  <si>
    <t>All other boats (excluding military and commercial), nsk</t>
  </si>
  <si>
    <t>336612AO</t>
  </si>
  <si>
    <t>336612CW</t>
  </si>
  <si>
    <t>336612IC</t>
  </si>
  <si>
    <t>336612W</t>
  </si>
  <si>
    <t>Boat building, nsk, total</t>
  </si>
  <si>
    <t>33699111014</t>
  </si>
  <si>
    <t>Bicycles and other cycles, including unicycles, adult tricycles, and children's</t>
  </si>
  <si>
    <t>336991</t>
  </si>
  <si>
    <t>Motorcycle, bicycle, and parts manufacturing</t>
  </si>
  <si>
    <t>3369911102</t>
  </si>
  <si>
    <t>Parts for bicycles, unicycles, and adult tricycles</t>
  </si>
  <si>
    <t>3369911Y</t>
  </si>
  <si>
    <t>3369913</t>
  </si>
  <si>
    <t>Motorcycles, including three-wheel, motorbikes, motor scooters, mopeds, and parts (including sidecars)</t>
  </si>
  <si>
    <t>336991AO</t>
  </si>
  <si>
    <t>336991CW</t>
  </si>
  <si>
    <t>336991IC</t>
  </si>
  <si>
    <t>336991W</t>
  </si>
  <si>
    <t>Motorcycle, bicycle, and parts manufacturing, nsk, total</t>
  </si>
  <si>
    <t>33699201</t>
  </si>
  <si>
    <t>Tanks and parts</t>
  </si>
  <si>
    <t>336992</t>
  </si>
  <si>
    <t>Military armored vehicles and tank parts manufacturing</t>
  </si>
  <si>
    <t>33699202</t>
  </si>
  <si>
    <t>Self-propelled weapons and parts and other full-tracked combat vehicles and armored utility vehicles, including parts</t>
  </si>
  <si>
    <t>3369920Y</t>
  </si>
  <si>
    <t>Military armored vehicle, tank and tank component manufacturing, nsk, total</t>
  </si>
  <si>
    <t>336992AO</t>
  </si>
  <si>
    <t>336992IC</t>
  </si>
  <si>
    <t>3369991101</t>
  </si>
  <si>
    <t>336999</t>
  </si>
  <si>
    <t>All other transportation equipment manufacturing</t>
  </si>
  <si>
    <t>3369991104</t>
  </si>
  <si>
    <t>Parts for self-propelled golf carts and-or industrial in-plant personnel carrier</t>
  </si>
  <si>
    <t>3369991Y</t>
  </si>
  <si>
    <t>Self-propelled golf carts and industrial in-plant personnel carriers, and parts,</t>
  </si>
  <si>
    <t>33699931</t>
  </si>
  <si>
    <t>All-terrain vehicles, gasoline or electric, for transport of people or goods designed to traverse all types of terrain</t>
  </si>
  <si>
    <t>33699932</t>
  </si>
  <si>
    <t>Parts for all-terrain vehicles</t>
  </si>
  <si>
    <t>33699933</t>
  </si>
  <si>
    <t>33699934</t>
  </si>
  <si>
    <t>333911</t>
  </si>
  <si>
    <t>Pump and pumping equipment manufacturing</t>
  </si>
  <si>
    <t>33391112</t>
  </si>
  <si>
    <t>Domestic sump pumps, (1hp or less) (including  the value of the driver if shipped as a complete unit)</t>
  </si>
  <si>
    <t>33391113</t>
  </si>
  <si>
    <t>33391114</t>
  </si>
  <si>
    <t>Industrial pumps, except hydraulic fluid power pumps</t>
  </si>
  <si>
    <t>33391115</t>
  </si>
  <si>
    <t>3339115105</t>
  </si>
  <si>
    <t>Locomotive fuel lubricating or cooling medium pumps</t>
  </si>
  <si>
    <t>3339115133</t>
  </si>
  <si>
    <t>333911AO</t>
  </si>
  <si>
    <t>333911CW</t>
  </si>
  <si>
    <t>333911IC</t>
  </si>
  <si>
    <t>333911RW</t>
  </si>
  <si>
    <t>333911W</t>
  </si>
  <si>
    <t>33391211</t>
  </si>
  <si>
    <t>333912</t>
  </si>
  <si>
    <t>Air and gas compressor manufacturing</t>
  </si>
  <si>
    <t>33391212</t>
  </si>
  <si>
    <t>Vacuum pumps (compressors), except laboratory</t>
  </si>
  <si>
    <t>33391251</t>
  </si>
  <si>
    <t>33391271</t>
  </si>
  <si>
    <t>Industrial spraying equipment</t>
  </si>
  <si>
    <t>333912CW</t>
  </si>
  <si>
    <t>333912IC</t>
  </si>
  <si>
    <t>333912W</t>
  </si>
  <si>
    <t>333913AO</t>
  </si>
  <si>
    <t>333913</t>
  </si>
  <si>
    <t>Measuring and dispensing pump manufacturing</t>
  </si>
  <si>
    <t>333913IC</t>
  </si>
  <si>
    <t>333913T</t>
  </si>
  <si>
    <t>Measuring and dispensing pumps</t>
  </si>
  <si>
    <t>3339211</t>
  </si>
  <si>
    <t>Elevators and moving stairways</t>
  </si>
  <si>
    <t>333921</t>
  </si>
  <si>
    <t>Elevator and moving stairway manufacturing</t>
  </si>
  <si>
    <t>3339213</t>
  </si>
  <si>
    <t>333921AO</t>
  </si>
  <si>
    <t>333921CW</t>
  </si>
  <si>
    <t>333921IC</t>
  </si>
  <si>
    <t>333921RW</t>
  </si>
  <si>
    <t>333921W</t>
  </si>
  <si>
    <t>3339221</t>
  </si>
  <si>
    <t>333922</t>
  </si>
  <si>
    <t>Conveyor and conveying equipment manufacturing</t>
  </si>
  <si>
    <t>33392239</t>
  </si>
  <si>
    <t>3339227</t>
  </si>
  <si>
    <t>333922AO</t>
  </si>
  <si>
    <t>333922CW</t>
  </si>
  <si>
    <t>333922IC</t>
  </si>
  <si>
    <t>333922IR</t>
  </si>
  <si>
    <t>333922RW</t>
  </si>
  <si>
    <t>333922W</t>
  </si>
  <si>
    <t>33392311</t>
  </si>
  <si>
    <t>Hoists, except parts</t>
  </si>
  <si>
    <t>333923</t>
  </si>
  <si>
    <t>Overhead cranes, hoists, and monorail systems</t>
  </si>
  <si>
    <t>33392312</t>
  </si>
  <si>
    <t>Parts and attachments for hoists (sold separately)</t>
  </si>
  <si>
    <t>3339231Y</t>
  </si>
  <si>
    <t>Hoists, nsk</t>
  </si>
  <si>
    <t>3339233</t>
  </si>
  <si>
    <t>33392374</t>
  </si>
  <si>
    <t>33392379</t>
  </si>
  <si>
    <t>333923AO</t>
  </si>
  <si>
    <t>333923CW</t>
  </si>
  <si>
    <t>333923IC</t>
  </si>
  <si>
    <t>333923RW</t>
  </si>
  <si>
    <t>333923W</t>
  </si>
  <si>
    <t>Hoists, cranes, and monorails, nsk</t>
  </si>
  <si>
    <t>3339241</t>
  </si>
  <si>
    <t>333924</t>
  </si>
  <si>
    <t>Industrial truck, trailer, and stacker manufacturing</t>
  </si>
  <si>
    <t>3339243</t>
  </si>
  <si>
    <t>333924AO</t>
  </si>
  <si>
    <t>333924CW</t>
  </si>
  <si>
    <t>333924IC</t>
  </si>
  <si>
    <t>All other orthopedic and prosthetic appliances</t>
  </si>
  <si>
    <t>33911313567</t>
  </si>
  <si>
    <t>Surgical dressings and sterile surgical sutures</t>
  </si>
  <si>
    <t>339113145X</t>
  </si>
  <si>
    <t>3391131571</t>
  </si>
  <si>
    <t>3391131594</t>
  </si>
  <si>
    <t>3391131Y</t>
  </si>
  <si>
    <t>Surgical, orthopedic, prosthetic, and therapeutic appliances and supplies, nsk</t>
  </si>
  <si>
    <t>3391135</t>
  </si>
  <si>
    <t>Personal industrial safety devices</t>
  </si>
  <si>
    <t>3391137</t>
  </si>
  <si>
    <t>Hospital beds</t>
  </si>
  <si>
    <t>339113AO</t>
  </si>
  <si>
    <t>339113CW</t>
  </si>
  <si>
    <t>339113IC</t>
  </si>
  <si>
    <t>339113MD</t>
  </si>
  <si>
    <t>Artificial limbs, etc, made to individual prescription</t>
  </si>
  <si>
    <t>339113RW</t>
  </si>
  <si>
    <t>339113W</t>
  </si>
  <si>
    <t>Surgical appliances and supplies manufacturing, nsk</t>
  </si>
  <si>
    <t>33911411</t>
  </si>
  <si>
    <t>Professional dental equipment</t>
  </si>
  <si>
    <t>339114</t>
  </si>
  <si>
    <t>Dental equipment and supplies manufacturing</t>
  </si>
  <si>
    <t>33911412</t>
  </si>
  <si>
    <t>Professional dental supplies</t>
  </si>
  <si>
    <t>3391141Y</t>
  </si>
  <si>
    <t>331422</t>
  </si>
  <si>
    <t>Copper wire, except mechanical, drawing</t>
  </si>
  <si>
    <t>331423IC</t>
  </si>
  <si>
    <t>331423</t>
  </si>
  <si>
    <t>Secondary processing of copper</t>
  </si>
  <si>
    <t>3314911101611</t>
  </si>
  <si>
    <t>331491</t>
  </si>
  <si>
    <t>Nonferrous metal, except copper and aluminum, shaping</t>
  </si>
  <si>
    <t>3314911116</t>
  </si>
  <si>
    <t>Nickel and nickel alloy wire, made in rolling mills</t>
  </si>
  <si>
    <t>3314911Y</t>
  </si>
  <si>
    <t>Nickel and nickel-base alloy mill shapes (including nickel-copper alloys), nsk</t>
  </si>
  <si>
    <t>333924IR</t>
  </si>
  <si>
    <t>333924RW</t>
  </si>
  <si>
    <t>333924W</t>
  </si>
  <si>
    <t>Industrial trucks and tractors, nsk</t>
  </si>
  <si>
    <t>3339911145</t>
  </si>
  <si>
    <t>333991</t>
  </si>
  <si>
    <t>Power-driven handtool manufacturing</t>
  </si>
  <si>
    <t>3339911X</t>
  </si>
  <si>
    <t>3339911Y</t>
  </si>
  <si>
    <t>333991311</t>
  </si>
  <si>
    <t>Parts, attachments, and accessories for internal combustion engine driven tools</t>
  </si>
  <si>
    <t>3339913X</t>
  </si>
  <si>
    <t>Power-driven handtools, engine (internal combustion) driven</t>
  </si>
  <si>
    <t>3339917126</t>
  </si>
  <si>
    <t>Parts, attachments, and accessories for battery powered handtools</t>
  </si>
  <si>
    <t>3339917X</t>
  </si>
  <si>
    <t>Power-driven handtools, battery-powered (cordless)</t>
  </si>
  <si>
    <t>3339919172</t>
  </si>
  <si>
    <t>Parts, attachments, and accessories for electric powered handtools</t>
  </si>
  <si>
    <t>3339919X</t>
  </si>
  <si>
    <t>Power-driven handtools, electric (excluding battery-powered)</t>
  </si>
  <si>
    <t>3339919Y</t>
  </si>
  <si>
    <t>Power-driven handtools, electric (excluding battery-powered), nsk</t>
  </si>
  <si>
    <t>333991AO</t>
  </si>
  <si>
    <t>333991CW</t>
  </si>
  <si>
    <t>333991IC</t>
  </si>
  <si>
    <t>333991W</t>
  </si>
  <si>
    <t>Power-driven handtools, nsk</t>
  </si>
  <si>
    <t>33399211</t>
  </si>
  <si>
    <t>333992</t>
  </si>
  <si>
    <t>Welding and soldering equipment manufacturing</t>
  </si>
  <si>
    <t>3339921Y</t>
  </si>
  <si>
    <t>3371274191</t>
  </si>
  <si>
    <t>Stadium and bleacher seating, including grandstands</t>
  </si>
  <si>
    <t>3371274195</t>
  </si>
  <si>
    <t>Other public building furniture, nec</t>
  </si>
  <si>
    <t>3371274Y</t>
  </si>
  <si>
    <t>Public building furniture, except school and restaurant furniture, nsk</t>
  </si>
  <si>
    <t>3371277</t>
  </si>
  <si>
    <t>Furniture and fixtures, nec</t>
  </si>
  <si>
    <t>337127A</t>
  </si>
  <si>
    <t>Other furniture, nec</t>
  </si>
  <si>
    <t>337127AO</t>
  </si>
  <si>
    <t>337127CW</t>
  </si>
  <si>
    <t>337127IC</t>
  </si>
  <si>
    <t>337127W</t>
  </si>
  <si>
    <t>Institutional furniture, nsk, total</t>
  </si>
  <si>
    <t>337129012</t>
  </si>
  <si>
    <t>3371290221</t>
  </si>
  <si>
    <t>Wood sewing machine cabinets</t>
  </si>
  <si>
    <t>3371290Y</t>
  </si>
  <si>
    <t>Wood television, radio, phonograph, and sewing machine cabinets, nsk</t>
  </si>
  <si>
    <t>337129IC</t>
  </si>
  <si>
    <t>337211AO</t>
  </si>
  <si>
    <t>337211</t>
  </si>
  <si>
    <t>Wood office furniture manufacturing</t>
  </si>
  <si>
    <t>337211CW</t>
  </si>
  <si>
    <t>337211IC</t>
  </si>
  <si>
    <t>Hunting and trapping</t>
  </si>
  <si>
    <t>115A1003</t>
  </si>
  <si>
    <t>Miscellaneous agricultural services</t>
  </si>
  <si>
    <t>115000</t>
  </si>
  <si>
    <t>Agriculture and forestry support activities</t>
  </si>
  <si>
    <t>115A1005</t>
  </si>
  <si>
    <t>Forestry services</t>
  </si>
  <si>
    <t>2111111</t>
  </si>
  <si>
    <t>211000</t>
  </si>
  <si>
    <t>Oil and gas extraction</t>
  </si>
  <si>
    <t>2111113</t>
  </si>
  <si>
    <t>Natural gas</t>
  </si>
  <si>
    <t>211111IC</t>
  </si>
  <si>
    <t>211111W</t>
  </si>
  <si>
    <t>2111121X</t>
  </si>
  <si>
    <t>Natural gas liquids</t>
  </si>
  <si>
    <t>211112IC</t>
  </si>
  <si>
    <t>212113IC</t>
  </si>
  <si>
    <t>212100</t>
  </si>
  <si>
    <t>Coal mining</t>
  </si>
  <si>
    <t>212113T</t>
  </si>
  <si>
    <t>Anthracite</t>
  </si>
  <si>
    <t>212114IC</t>
  </si>
  <si>
    <t>212114T</t>
  </si>
  <si>
    <t>Bituminous coal and lignite</t>
  </si>
  <si>
    <t>212210IC</t>
  </si>
  <si>
    <t>212210</t>
  </si>
  <si>
    <t>Iron ore mining</t>
  </si>
  <si>
    <t>212210T</t>
  </si>
  <si>
    <t>Iron ore</t>
  </si>
  <si>
    <t>212221IC</t>
  </si>
  <si>
    <t>2122A0</t>
  </si>
  <si>
    <t>Gold, silver, and other metal ore mining</t>
  </si>
  <si>
    <t>212221T</t>
  </si>
  <si>
    <t>Gold Ore</t>
  </si>
  <si>
    <t>212222IC</t>
  </si>
  <si>
    <t>212222T</t>
  </si>
  <si>
    <t>Silver ore</t>
  </si>
  <si>
    <t>212231IC</t>
  </si>
  <si>
    <t>212230</t>
  </si>
  <si>
    <t>Copper, nickel, lead, and zinc mining</t>
  </si>
  <si>
    <t>212231T</t>
  </si>
  <si>
    <t>212234IC</t>
  </si>
  <si>
    <t>212234T</t>
  </si>
  <si>
    <t>212291IC</t>
  </si>
  <si>
    <t>212291T</t>
  </si>
  <si>
    <t>2122991</t>
  </si>
  <si>
    <t>Bauxite</t>
  </si>
  <si>
    <t>2122993</t>
  </si>
  <si>
    <t>2122995</t>
  </si>
  <si>
    <t>Miscellaneous metal ores</t>
  </si>
  <si>
    <t>212299IC</t>
  </si>
  <si>
    <t>212299W</t>
  </si>
  <si>
    <t>Metal ores, nsk</t>
  </si>
  <si>
    <t>212311IC</t>
  </si>
  <si>
    <t>212310</t>
  </si>
  <si>
    <t>Stone mining and quarrying</t>
  </si>
  <si>
    <t>212311T</t>
  </si>
  <si>
    <t>Dimension stone</t>
  </si>
  <si>
    <t>21231420</t>
  </si>
  <si>
    <t>Crushed and broken limestone</t>
  </si>
  <si>
    <t>21231430</t>
  </si>
  <si>
    <t>Crushed and broken granite</t>
  </si>
  <si>
    <t>21231490</t>
  </si>
  <si>
    <t>Bituminous limestone,  bituminous sandstone, and other crushed and broken stone</t>
  </si>
  <si>
    <t>212314IC</t>
  </si>
  <si>
    <t>212321IC</t>
  </si>
  <si>
    <t>212320</t>
  </si>
  <si>
    <t>Sand, gravel, clay, and refractory mining</t>
  </si>
  <si>
    <t>212321T</t>
  </si>
  <si>
    <t>Construction sand and gravel</t>
  </si>
  <si>
    <t>21232211</t>
  </si>
  <si>
    <t>Industrial glass sand</t>
  </si>
  <si>
    <t>21232231</t>
  </si>
  <si>
    <t>Industrial molding sand</t>
  </si>
  <si>
    <t>21232291</t>
  </si>
  <si>
    <t>Other industrial sand</t>
  </si>
  <si>
    <t>212322IC</t>
  </si>
  <si>
    <t>212322WY</t>
  </si>
  <si>
    <t>Industrial sand, nsk</t>
  </si>
  <si>
    <t>212324IC</t>
  </si>
  <si>
    <t>212324T</t>
  </si>
  <si>
    <t>Kaolin and ball clay</t>
  </si>
  <si>
    <t>212325IC</t>
  </si>
  <si>
    <t>212325X</t>
  </si>
  <si>
    <t>Clay, ceramic and refractory minerals</t>
  </si>
  <si>
    <t>212392IC</t>
  </si>
  <si>
    <t>212390</t>
  </si>
  <si>
    <t>Other nonmetallic mineral mining</t>
  </si>
  <si>
    <t>212392T</t>
  </si>
  <si>
    <t>Phosphate rock</t>
  </si>
  <si>
    <t>2123931</t>
  </si>
  <si>
    <t>Barite</t>
  </si>
  <si>
    <t>2123933</t>
  </si>
  <si>
    <t>Rock salt</t>
  </si>
  <si>
    <t>Wood toothpicks, skewers, candy sticks, ice cream sticks, tongue depressors, drink mixers, and similar small wood wares</t>
  </si>
  <si>
    <t>321999134</t>
  </si>
  <si>
    <t>Firewood and fuel wood containing an added binder, including compressed logs</t>
  </si>
  <si>
    <t>321999137</t>
  </si>
  <si>
    <t>Bamboo, rattan, willow, and chip basketwork, wickerwork, and related products of fibrous vegetable substances</t>
  </si>
  <si>
    <t>321999141</t>
  </si>
  <si>
    <t>Lasts for boots and shoes (wood and other materials), remodeled last sole pattern and forms, shoe trees, and stretchers</t>
  </si>
  <si>
    <t>3219991447</t>
  </si>
  <si>
    <t>3219991514</t>
  </si>
  <si>
    <t>321999157</t>
  </si>
  <si>
    <t>Wood dowels and dowel pins (plain or sanded, grooved, or otherwise advanced in condition)</t>
  </si>
  <si>
    <t>3219991614</t>
  </si>
  <si>
    <t>321999167</t>
  </si>
  <si>
    <t>Wood reels for wire and cable</t>
  </si>
  <si>
    <t>321999171</t>
  </si>
  <si>
    <t>Wood flour</t>
  </si>
  <si>
    <t>321999174</t>
  </si>
  <si>
    <t>Wood toilet seats, including molded wood</t>
  </si>
  <si>
    <t>321999191</t>
  </si>
  <si>
    <t>Miscellaneous wood products, nec</t>
  </si>
  <si>
    <t>3219991Y</t>
  </si>
  <si>
    <t>All other miscellaneous wood product manufacturing, nsk, total</t>
  </si>
  <si>
    <t>321999AO</t>
  </si>
  <si>
    <t>321999CW</t>
  </si>
  <si>
    <t>321999IC</t>
  </si>
  <si>
    <t>321999RES</t>
  </si>
  <si>
    <t>322110135</t>
  </si>
  <si>
    <t>Wood pulp</t>
  </si>
  <si>
    <t>322110</t>
  </si>
  <si>
    <t>Pulp mills</t>
  </si>
  <si>
    <t>32211071012</t>
  </si>
  <si>
    <t>Cotton linter and other pulp</t>
  </si>
  <si>
    <t>3221107131</t>
  </si>
  <si>
    <t>Turpentine, sulfate</t>
  </si>
  <si>
    <t>3221107141</t>
  </si>
  <si>
    <t>Other cooking liquor byproducts</t>
  </si>
  <si>
    <t>322110IC</t>
  </si>
  <si>
    <t>322123130</t>
  </si>
  <si>
    <t>Paperboard</t>
  </si>
  <si>
    <t>3221A0</t>
  </si>
  <si>
    <t>Paper and paperboard mills</t>
  </si>
  <si>
    <t>3221231E</t>
  </si>
  <si>
    <t>322123535460</t>
  </si>
  <si>
    <t>Paper towels and toilet tissue, industrial</t>
  </si>
  <si>
    <t>322123AO</t>
  </si>
  <si>
    <t>322123CW</t>
  </si>
  <si>
    <t>322123IC</t>
  </si>
  <si>
    <t>322123N1</t>
  </si>
  <si>
    <t>Facial tissues and handkerchiefs, including sputum wipes (made in paper mills)</t>
  </si>
  <si>
    <t>322123N22135</t>
  </si>
  <si>
    <t>Paper table napkins, industrial</t>
  </si>
  <si>
    <t>322123N2347</t>
  </si>
  <si>
    <t>Paper table napkins, toilet tissue, and paper towels</t>
  </si>
  <si>
    <t>322123N5589</t>
  </si>
  <si>
    <t>Other sanitary paper products and toilet tissue</t>
  </si>
  <si>
    <t>322123N881</t>
  </si>
  <si>
    <t>Paper wipers (windshield, industrial, and lithographic plate)</t>
  </si>
  <si>
    <t>322123NY</t>
  </si>
  <si>
    <t>322123X</t>
  </si>
  <si>
    <t>Paper and newsprint mills</t>
  </si>
  <si>
    <t>322211AO</t>
  </si>
  <si>
    <t>322210</t>
  </si>
  <si>
    <t>Paperboard container manufacturing</t>
  </si>
  <si>
    <t>322211CW</t>
  </si>
  <si>
    <t>322211IC</t>
  </si>
  <si>
    <t>322211T</t>
  </si>
  <si>
    <t>Corrugated and solid fiber boxes</t>
  </si>
  <si>
    <t>322212IC</t>
  </si>
  <si>
    <t>322213IC</t>
  </si>
  <si>
    <t>322214AO</t>
  </si>
  <si>
    <t>322214CW</t>
  </si>
  <si>
    <t>322214T</t>
  </si>
  <si>
    <t>Fiber cans, drums, and similar products</t>
  </si>
  <si>
    <t>32221511</t>
  </si>
  <si>
    <t>Milk and milk-type paperboard cartons, including juice, beverage, and other prod</t>
  </si>
  <si>
    <t>3222153111</t>
  </si>
  <si>
    <t>Liquid-tight and round-nested paperboard food containers, including lids and top</t>
  </si>
  <si>
    <t>3222153121</t>
  </si>
  <si>
    <t>Paperboard drinking cups and portion serving cups</t>
  </si>
  <si>
    <t>3222153Y</t>
  </si>
  <si>
    <t>Cups and liquid-tight paper and paperboard containers, nsk</t>
  </si>
  <si>
    <t>3222155111</t>
  </si>
  <si>
    <t>Pressed paperboard plates, dishes, spoons, and similar products</t>
  </si>
  <si>
    <t>3222155121</t>
  </si>
  <si>
    <t>3222155Y</t>
  </si>
  <si>
    <t>Other nonfolding sanitary paper and paperboard food containers, boards, and tray</t>
  </si>
  <si>
    <t>322215AO</t>
  </si>
  <si>
    <t>322215IC</t>
  </si>
  <si>
    <t>322215W</t>
  </si>
  <si>
    <t>Nonfolding sanitary food container manufacturing, nsk, total</t>
  </si>
  <si>
    <t>322221AO</t>
  </si>
  <si>
    <t>32222A</t>
  </si>
  <si>
    <t>Coated and laminated paper and packaging materials</t>
  </si>
  <si>
    <t>322221CW</t>
  </si>
  <si>
    <t>322221IC</t>
  </si>
  <si>
    <t>322221T</t>
  </si>
  <si>
    <t>3222223</t>
  </si>
  <si>
    <t>Gummed products</t>
  </si>
  <si>
    <t>3222225</t>
  </si>
  <si>
    <t>Pressure-sensitive products</t>
  </si>
  <si>
    <t>3222226</t>
  </si>
  <si>
    <t>Wallcoverings</t>
  </si>
  <si>
    <t>3222227112</t>
  </si>
  <si>
    <t>Gift wrap paper, retail counter items</t>
  </si>
  <si>
    <t>3222227191</t>
  </si>
  <si>
    <t>Other paper gift wrapping</t>
  </si>
  <si>
    <t>3222229115</t>
  </si>
  <si>
    <t>Plastics-coated, processed, and carbonless paper, except for packaging uses</t>
  </si>
  <si>
    <t>3222229121</t>
  </si>
  <si>
    <t>Waxed and wax-laminated paper for nonpackaging uses,</t>
  </si>
  <si>
    <t>3222229Y</t>
  </si>
  <si>
    <t>Expenses of specialty hospitals, except psychiatric substance abuse (private, tax exempt)</t>
  </si>
  <si>
    <t>Expenses of nursing care facilities (tax exempt)</t>
  </si>
  <si>
    <t>Expenses of residential mental retardation facilities (tax-exempt)</t>
  </si>
  <si>
    <t>Expenses of residential mental health and substance abuse facilities (tax-exempt)</t>
  </si>
  <si>
    <t>Expenses of continuing care retirement communities (tax-exempt)</t>
  </si>
  <si>
    <t>Expenses of homes for the elderly (tax-exempt)</t>
  </si>
  <si>
    <t>Expenses of other residential care facilities (tax-exempt)</t>
  </si>
  <si>
    <t>Expenses of providing Individual and family services (tax exempt)</t>
  </si>
  <si>
    <t>Individual and family services (taxable)</t>
  </si>
  <si>
    <t>Expenses of child day care services (tax exempt)</t>
  </si>
  <si>
    <t>Child day care services (taxable)</t>
  </si>
  <si>
    <t>Community food and housing, and emergency and other relief services (taxable)</t>
  </si>
  <si>
    <t>Establishments share of receipts from concessions--theater companies and dinner theaters</t>
  </si>
  <si>
    <t>Expenses of museums and art galleries (tax exempt)</t>
  </si>
  <si>
    <t>Expenses of historical sites</t>
  </si>
  <si>
    <t>Expenses of nature parks and teserves (tax-exempt)</t>
  </si>
  <si>
    <t>Nature parks and teserves (taxable)</t>
  </si>
  <si>
    <t>Establishments share of receipts from concessions--amusement parks and arcades</t>
  </si>
  <si>
    <t>Casinos (except casino hotels)</t>
  </si>
  <si>
    <t>Establishments share of receipts from concessions--gambling industries</t>
  </si>
  <si>
    <t>Slot machine operators</t>
  </si>
  <si>
    <t>This establishment's share of receipts from concessions--golf courses</t>
  </si>
  <si>
    <t>Establishments' share of receipts from concessions--skiing facilities</t>
  </si>
  <si>
    <t>Establishments' share of receipts from concessions--marinas</t>
  </si>
  <si>
    <t>Establishments' share of receipts from concessions--bowling</t>
  </si>
  <si>
    <t>Auxiliary repair and maintenance services</t>
  </si>
  <si>
    <t>Commercial and industrial machinery and equipment (excluding auto and electrical) repair and maintenance</t>
  </si>
  <si>
    <t>Re-upholstery and furniture repair</t>
  </si>
  <si>
    <t>Diet and weight reducing centers</t>
  </si>
  <si>
    <t>Other personal care services</t>
  </si>
  <si>
    <t>Funeral homes and funeral services</t>
  </si>
  <si>
    <t>Cemeteries and crematories</t>
  </si>
  <si>
    <t>Dry-cleaning work for direct consumers</t>
  </si>
  <si>
    <t>Pet Care (except Veterinary) services</t>
  </si>
  <si>
    <t>Expenses of religious organizations (tax exempt)</t>
  </si>
  <si>
    <t>Expenses of grantmaking foundations (tax exempt)</t>
  </si>
  <si>
    <t>Expenses of other grantmaking and giving services (tax exempt)</t>
  </si>
  <si>
    <t>Expenses of human rights organizations (tax exempt)</t>
  </si>
  <si>
    <t>Expenses of environment, conservation and wildlife organizations (tax exempt)</t>
  </si>
  <si>
    <t>Expenses of other social advocacy organizations (tax exempt)</t>
  </si>
  <si>
    <t>Expenses of civic and social organizations (tax exempt)</t>
  </si>
  <si>
    <t>Expenses of business associations (tax exempt)</t>
  </si>
  <si>
    <t>Expenses of professional organizations (tax exempt)</t>
  </si>
  <si>
    <t>Expenses of labor organizations (tax exempt)</t>
  </si>
  <si>
    <t>Expenses of political organizations (tax exempt)</t>
  </si>
  <si>
    <t>Expenses of other similar organizations (tax exempt)</t>
  </si>
  <si>
    <t>Federal housing administration (FHA)</t>
  </si>
  <si>
    <t>State and local government highway toll revenues</t>
  </si>
  <si>
    <t>Research and Development on complete guided missiles</t>
  </si>
  <si>
    <t>Maintenance and repair of nonresidential buildings</t>
  </si>
  <si>
    <t>Magazine and comic supplement printing (flexographic) for Sunday newspapers</t>
  </si>
  <si>
    <t>3231123221</t>
  </si>
  <si>
    <t>3231123291</t>
  </si>
  <si>
    <t>All other flexographic printing, nec</t>
  </si>
  <si>
    <t>3231123Y</t>
  </si>
  <si>
    <t>Flexographic printing, nec (excluding labels and wrappers), nsk</t>
  </si>
  <si>
    <t>323112AO</t>
  </si>
  <si>
    <t>323112IC</t>
  </si>
  <si>
    <t>323112W</t>
  </si>
  <si>
    <t>Commercial flexographic printing, nsk, total</t>
  </si>
  <si>
    <t>32311311</t>
  </si>
  <si>
    <t>Screen printed labels</t>
  </si>
  <si>
    <t>32311313</t>
  </si>
  <si>
    <t>Screen printed decalcomanias and pressure-sensitives (self-adhesive), etc.</t>
  </si>
  <si>
    <t>3231131451</t>
  </si>
  <si>
    <t>Screen printing on metal</t>
  </si>
  <si>
    <t>3231131456</t>
  </si>
  <si>
    <t>Screen printing on glass or plastics containers for others</t>
  </si>
  <si>
    <t>3231131491</t>
  </si>
  <si>
    <t>3231131Y</t>
  </si>
  <si>
    <t>Screen printing, except on textiles, nsk</t>
  </si>
  <si>
    <t>3231133</t>
  </si>
  <si>
    <t>Screen printing on garments, apparel accessories, and other fabric articles</t>
  </si>
  <si>
    <t>Search, detection, navigation, and guidance systems, nsk</t>
  </si>
  <si>
    <t>Environmental controls</t>
  </si>
  <si>
    <t>Electronic systems</t>
  </si>
  <si>
    <t>Counting devices, excluding motor vehicle instruments</t>
  </si>
  <si>
    <t>Spare parts, accessories, attachments for gas welding and cutting equipment,nsk</t>
  </si>
  <si>
    <t>Surgical systems and other electromedical equip, except diagnostic and therapeutic</t>
  </si>
  <si>
    <t>Parts and accessories for x-ray equipment and other nonmedical irradiation equipment</t>
  </si>
  <si>
    <t>Aircraft engine instruments, except flight</t>
  </si>
  <si>
    <t>Parts for physical properties testing equipment</t>
  </si>
  <si>
    <t>Nuclear radiation detection and monitoring instruments</t>
  </si>
  <si>
    <t>Survey and drafting instruments and apparatus, including photogrammetric</t>
  </si>
  <si>
    <t>Measuring and controlling Devices, nsk</t>
  </si>
  <si>
    <t>Other incandescent electric lighting equipment (including marine markers or beacons)</t>
  </si>
  <si>
    <t>Switchgear excluding control panels, relays, low-volt assemblies</t>
  </si>
  <si>
    <t>Other electrical equipment for industrial use, except for electronic circuitry), nsk</t>
  </si>
  <si>
    <t>Military aircraft (including aircraft for US military and others for military use)</t>
  </si>
  <si>
    <t>Civilian aircraft</t>
  </si>
  <si>
    <t>Modification, conversion, and overhaul of previous accept aircraft-US military aircraft</t>
  </si>
  <si>
    <t>Modification, conversion and overhaul of previous accept aircraft-civilian aircraft</t>
  </si>
  <si>
    <t>Research and Development on complete aircraft for military aircraft</t>
  </si>
  <si>
    <t>Military aircraft engines and any other aircraft built to military specification</t>
  </si>
  <si>
    <t>Research and Development  work on US military aircraft engines and all other engines built to military specifications</t>
  </si>
  <si>
    <t>Research and Development work on civilian aircraft engines</t>
  </si>
  <si>
    <t>Complete space vehicles (excluding propulsion systems) for US government military customers</t>
  </si>
  <si>
    <t>Research and Development  on complete space vehicles for US government military customers</t>
  </si>
  <si>
    <t>Research and Development on complete space vehicles for other customers</t>
  </si>
  <si>
    <t>All other services on complete space vehicles for US government military customers</t>
  </si>
  <si>
    <t>Inboard motorboats, inc. commercial and military (excluding sailboats and lifeboats), nsk</t>
  </si>
  <si>
    <t>3322141223</t>
  </si>
  <si>
    <t>Bakeware and camping cookware</t>
  </si>
  <si>
    <t>3322141241</t>
  </si>
  <si>
    <t>3322143101</t>
  </si>
  <si>
    <t>Top of range household stamped and spun stainless steel utensils, pots and pans</t>
  </si>
  <si>
    <t>3322143211</t>
  </si>
  <si>
    <t>Bakeware, pantryware and misc. household stainless steel utensils</t>
  </si>
  <si>
    <t>3322143221</t>
  </si>
  <si>
    <t>3322143234</t>
  </si>
  <si>
    <t>Tinware and other stamped and spun cooking and kitchen utensils</t>
  </si>
  <si>
    <t>3322143Y</t>
  </si>
  <si>
    <t>Stamped and spun utensils, cooking and kitchen, except aluminum, nsk</t>
  </si>
  <si>
    <t>332214AO</t>
  </si>
  <si>
    <t>332214CW</t>
  </si>
  <si>
    <t>332214IC</t>
  </si>
  <si>
    <t>332214W</t>
  </si>
  <si>
    <t>Metal stampings, nec, nsk</t>
  </si>
  <si>
    <t>3323111106</t>
  </si>
  <si>
    <t>332311</t>
  </si>
  <si>
    <t>Prefabricated metal buildings and components</t>
  </si>
  <si>
    <t>3323111111</t>
  </si>
  <si>
    <t>33231112</t>
  </si>
  <si>
    <t>Industrial and commercial prefabricated metal building systems</t>
  </si>
  <si>
    <t>3323111Y</t>
  </si>
  <si>
    <t>Prefabricated metal building and component systems, nsk</t>
  </si>
  <si>
    <t>33231131</t>
  </si>
  <si>
    <t>Prefabricated and portable farm services buildings, greenhouses, etc.</t>
  </si>
  <si>
    <t>33231132162631</t>
  </si>
  <si>
    <t>33231132213641</t>
  </si>
  <si>
    <t>3323113Y</t>
  </si>
  <si>
    <t>3241101121</t>
  </si>
  <si>
    <t>3241101Y</t>
  </si>
  <si>
    <t>32411041</t>
  </si>
  <si>
    <t>Jet fuel</t>
  </si>
  <si>
    <t>3241104Y</t>
  </si>
  <si>
    <t>Jet fuel, nsk</t>
  </si>
  <si>
    <t>32411071</t>
  </si>
  <si>
    <t>Kerosene, except jet fuel</t>
  </si>
  <si>
    <t>324110A1</t>
  </si>
  <si>
    <t>Light fuel oils</t>
  </si>
  <si>
    <t>324110AO</t>
  </si>
  <si>
    <t>324110AY</t>
  </si>
  <si>
    <t>Light fuel oils, nsk</t>
  </si>
  <si>
    <t>324110CW</t>
  </si>
  <si>
    <t>324110D1</t>
  </si>
  <si>
    <t>Heavy fuel oils, inc. grades no. 5,6, heavy diesel-type</t>
  </si>
  <si>
    <t>324110IC</t>
  </si>
  <si>
    <t>324110J1</t>
  </si>
  <si>
    <t>Unfinished oils and lubricating oil base stock</t>
  </si>
  <si>
    <t>324110JY</t>
  </si>
  <si>
    <t>Unfinished oils and lubricating oil base stock, nsk</t>
  </si>
  <si>
    <t>324110M1</t>
  </si>
  <si>
    <t>Asphalt</t>
  </si>
  <si>
    <t>324110MY</t>
  </si>
  <si>
    <t>Asphalt, nsk</t>
  </si>
  <si>
    <t>324110P121</t>
  </si>
  <si>
    <t>Liquified refinery gases, for uses other than chemical raw material</t>
  </si>
  <si>
    <t>324110T111</t>
  </si>
  <si>
    <t>Petrolatum</t>
  </si>
  <si>
    <t>324110T121</t>
  </si>
  <si>
    <t>Petroleum coke</t>
  </si>
  <si>
    <t>324110T141</t>
  </si>
  <si>
    <t>Road oil</t>
  </si>
  <si>
    <t>324110T151</t>
  </si>
  <si>
    <t>Still gas</t>
  </si>
  <si>
    <t>324110T161</t>
  </si>
  <si>
    <t>324110T19AB</t>
  </si>
  <si>
    <t>Petroleum waxes</t>
  </si>
  <si>
    <t>324110T1C1</t>
  </si>
  <si>
    <t>Other finished petroleum products, made in a refinery</t>
  </si>
  <si>
    <t>324110TY</t>
  </si>
  <si>
    <t>Other finished petroleum products, including waxes, nsk</t>
  </si>
  <si>
    <t>324110W</t>
  </si>
  <si>
    <t>Refined petroleum products, nsk</t>
  </si>
  <si>
    <t>324121AO</t>
  </si>
  <si>
    <t>324121</t>
  </si>
  <si>
    <t>Asphalt paving mixture and block manufacturing</t>
  </si>
  <si>
    <t>324121CW</t>
  </si>
  <si>
    <t>324121IC</t>
  </si>
  <si>
    <t>324121T</t>
  </si>
  <si>
    <t>Asphalt paving mixtures and blocks</t>
  </si>
  <si>
    <t>3241221</t>
  </si>
  <si>
    <t>Roofing asphalts and pitches, coatings, and cements</t>
  </si>
  <si>
    <t>324122</t>
  </si>
  <si>
    <t>Asphalt shingle and coating materials manufacturing</t>
  </si>
  <si>
    <t>3241222</t>
  </si>
  <si>
    <t>324122AO</t>
  </si>
  <si>
    <t>324122CW</t>
  </si>
  <si>
    <t>324122IC</t>
  </si>
  <si>
    <t>324122W</t>
  </si>
  <si>
    <t>Plastics and fibrous glass household cabinets, including radio, phonograph, TV, stereo and combinations thereof</t>
  </si>
  <si>
    <t>Library furniture, all types (including chairs, charging desks, study carrels, reading tables, etc)</t>
  </si>
  <si>
    <t>2337022</t>
  </si>
  <si>
    <t>2337023</t>
  </si>
  <si>
    <t>233703T</t>
  </si>
  <si>
    <t>233704T</t>
  </si>
  <si>
    <t>233705T</t>
  </si>
  <si>
    <t>230340</t>
  </si>
  <si>
    <t>Other maintenance and repair construction</t>
  </si>
  <si>
    <t>233706T</t>
  </si>
  <si>
    <t>233707T</t>
  </si>
  <si>
    <t>233708T</t>
  </si>
  <si>
    <t>233709T</t>
  </si>
  <si>
    <t>233710T</t>
  </si>
  <si>
    <t>233712T</t>
  </si>
  <si>
    <t>233713T</t>
  </si>
  <si>
    <t>233714T</t>
  </si>
  <si>
    <t>233715T</t>
  </si>
  <si>
    <t>230330</t>
  </si>
  <si>
    <t>Maintenance and repair of highways, streets, bridges, and tunnels</t>
  </si>
  <si>
    <t>233716T</t>
  </si>
  <si>
    <t>233717T</t>
  </si>
  <si>
    <t>233722T</t>
  </si>
  <si>
    <t>New office building construction</t>
  </si>
  <si>
    <t>311111IC</t>
  </si>
  <si>
    <t>311111</t>
  </si>
  <si>
    <t>Dog and cat food manufacturing</t>
  </si>
  <si>
    <t>311111T</t>
  </si>
  <si>
    <t>3111191M123</t>
  </si>
  <si>
    <t>311119</t>
  </si>
  <si>
    <t>Other animal food manufacturing</t>
  </si>
  <si>
    <t>31111947</t>
  </si>
  <si>
    <t>Dairy cattle feed, complete, supplements, concentrates, and premixes</t>
  </si>
  <si>
    <t>311119ADGJ</t>
  </si>
  <si>
    <t>Swine and beef cattle feed, complete, supplements, concentrates, and premixes</t>
  </si>
  <si>
    <t>311119AO</t>
  </si>
  <si>
    <t>Other miscellaneous receipts</t>
  </si>
  <si>
    <t>311119CW</t>
  </si>
  <si>
    <t>311119IC</t>
  </si>
  <si>
    <t>311119M1468</t>
  </si>
  <si>
    <t>Horse and mule complete feed, feed supplements, concentrates, and premixes</t>
  </si>
  <si>
    <t>311119M1579</t>
  </si>
  <si>
    <t>Other livestock complete feed, feed supplements, concentrates, and premixes</t>
  </si>
  <si>
    <t>311119MY</t>
  </si>
  <si>
    <t>311119P112</t>
  </si>
  <si>
    <t>Grain and mineral mixture animal feed</t>
  </si>
  <si>
    <t>311119P1345</t>
  </si>
  <si>
    <t>Dehydrated and sun cured and cubed alfalfa meal animal feed</t>
  </si>
  <si>
    <t>311119PY</t>
  </si>
  <si>
    <t>311119T111</t>
  </si>
  <si>
    <t>Fresh and frozen meat of horses and other animals for animal feed</t>
  </si>
  <si>
    <t>311119T12578Y</t>
  </si>
  <si>
    <t>Specialty bird and fish feed, other specialty feed and pet food (except dog)</t>
  </si>
  <si>
    <t>311119T131</t>
  </si>
  <si>
    <t>Specialty laboratory feed (mouse, guinea pig, etc.)</t>
  </si>
  <si>
    <t>311119T146</t>
  </si>
  <si>
    <t>Specialty rabbit and fur animal (mink, fox, etc.) feed</t>
  </si>
  <si>
    <t>311119T9U</t>
  </si>
  <si>
    <t>Custom mixed animal feeds</t>
  </si>
  <si>
    <t>311119W</t>
  </si>
  <si>
    <t>3112111</t>
  </si>
  <si>
    <t>Wheat flour, except flour mixes</t>
  </si>
  <si>
    <t>311211</t>
  </si>
  <si>
    <t>Flour milling</t>
  </si>
  <si>
    <t>3112114111</t>
  </si>
  <si>
    <t>Wheat mill feed</t>
  </si>
  <si>
    <t>3112114121</t>
  </si>
  <si>
    <t>3112114Y</t>
  </si>
  <si>
    <t>Wheat mill products other than flour, nsk</t>
  </si>
  <si>
    <t>3112117112</t>
  </si>
  <si>
    <t>31121171367</t>
  </si>
  <si>
    <t>3112117141</t>
  </si>
  <si>
    <t>Corn grits and flakes for brewers' use, for human consumption</t>
  </si>
  <si>
    <t>3112117158</t>
  </si>
  <si>
    <t>3112117Y</t>
  </si>
  <si>
    <t>Corn mill products, nsk</t>
  </si>
  <si>
    <t>311211AO</t>
  </si>
  <si>
    <t>311211CW</t>
  </si>
  <si>
    <t>311211D111</t>
  </si>
  <si>
    <t>Rye, oat, buckwheat, and other flour</t>
  </si>
  <si>
    <t>311211D121</t>
  </si>
  <si>
    <t>Other mill feed (oats, rye, buckwheat, etc.)</t>
  </si>
  <si>
    <t>311211DY</t>
  </si>
  <si>
    <t>Other grain mill products, nsk</t>
  </si>
  <si>
    <t>311211IC</t>
  </si>
  <si>
    <t>311211W</t>
  </si>
  <si>
    <t>Flour and other grain mill products, nsk, total</t>
  </si>
  <si>
    <t>31121204</t>
  </si>
  <si>
    <t>Milled rice</t>
  </si>
  <si>
    <t>311212</t>
  </si>
  <si>
    <t>Rice milling</t>
  </si>
  <si>
    <t>3112120Y</t>
  </si>
  <si>
    <t>Milled rice products, nsk</t>
  </si>
  <si>
    <t>311212123</t>
  </si>
  <si>
    <t>Head rice</t>
  </si>
  <si>
    <t>Tar, tar crudes, and tar pitches</t>
  </si>
  <si>
    <t>325192CW</t>
  </si>
  <si>
    <t>325192IC</t>
  </si>
  <si>
    <t>325192W</t>
  </si>
  <si>
    <t>Cyclic crudes and intermediates, nsk, total</t>
  </si>
  <si>
    <t>325193013</t>
  </si>
  <si>
    <t>Fuel ethanol</t>
  </si>
  <si>
    <t>3251930214</t>
  </si>
  <si>
    <t>Pure (natural) (proof gal basis) ethyl alcohol</t>
  </si>
  <si>
    <t>3251930225</t>
  </si>
  <si>
    <t>332323CW</t>
  </si>
  <si>
    <t>332323IC</t>
  </si>
  <si>
    <t>332323W</t>
  </si>
  <si>
    <t>3324101</t>
  </si>
  <si>
    <t>Fabricated heat exchangers and steam condensers</t>
  </si>
  <si>
    <t>332410</t>
  </si>
  <si>
    <t>Power boiler and heat exchanger manufacturing</t>
  </si>
  <si>
    <t>33241051</t>
  </si>
  <si>
    <t>Water tube steel, fire tube steam and vertical and other power boilers</t>
  </si>
  <si>
    <t>33241052</t>
  </si>
  <si>
    <t>Parts and attachments for steel power boilers</t>
  </si>
  <si>
    <t>311213T</t>
  </si>
  <si>
    <t>Malt Manufacturing</t>
  </si>
  <si>
    <t>3112211</t>
  </si>
  <si>
    <t>Corn sweeteners</t>
  </si>
  <si>
    <t>311221</t>
  </si>
  <si>
    <t>Wet corn milling</t>
  </si>
  <si>
    <t>3112214</t>
  </si>
  <si>
    <t>Manufactured starch</t>
  </si>
  <si>
    <t>3112217</t>
  </si>
  <si>
    <t>Corn oil</t>
  </si>
  <si>
    <t>311221A</t>
  </si>
  <si>
    <t>Wet process corn byproducts</t>
  </si>
  <si>
    <t>311221IC</t>
  </si>
  <si>
    <t>311221W</t>
  </si>
  <si>
    <t>Wet corn milling, nsk, total</t>
  </si>
  <si>
    <t>311222112</t>
  </si>
  <si>
    <t>Soybean oil crude</t>
  </si>
  <si>
    <t>311222</t>
  </si>
  <si>
    <t>Soybean processing</t>
  </si>
  <si>
    <t>3112221234</t>
  </si>
  <si>
    <t>Soybean oil, once-refined or processed</t>
  </si>
  <si>
    <t>31122241</t>
  </si>
  <si>
    <t>Soybean cake, meal, and other byproducts</t>
  </si>
  <si>
    <t>3112224221</t>
  </si>
  <si>
    <t>Soy flour and grits</t>
  </si>
  <si>
    <t>3112224231</t>
  </si>
  <si>
    <t>Soybean lecithin</t>
  </si>
  <si>
    <t>3112224261</t>
  </si>
  <si>
    <t>Other soybean products, including isolates and concentrates</t>
  </si>
  <si>
    <t>311222AO</t>
  </si>
  <si>
    <t>311222CW</t>
  </si>
  <si>
    <t>311222IC</t>
  </si>
  <si>
    <t>311222W</t>
  </si>
  <si>
    <t>Soybean processing, nsk, total</t>
  </si>
  <si>
    <t>3112231</t>
  </si>
  <si>
    <t>Crude cottonseed oil</t>
  </si>
  <si>
    <t>311223</t>
  </si>
  <si>
    <t>Other oilseed processing</t>
  </si>
  <si>
    <t>3112234</t>
  </si>
  <si>
    <t>Once-refined cottonseed oil</t>
  </si>
  <si>
    <t>3112237</t>
  </si>
  <si>
    <t>Cotton linters</t>
  </si>
  <si>
    <t>311223A</t>
  </si>
  <si>
    <t>311223AO</t>
  </si>
  <si>
    <t>311223CW</t>
  </si>
  <si>
    <t>311223DGJ</t>
  </si>
  <si>
    <t>311223IC</t>
  </si>
  <si>
    <t>311223W</t>
  </si>
  <si>
    <t>Other oilseed products, nsk</t>
  </si>
  <si>
    <t>3112251</t>
  </si>
  <si>
    <t>Shortening and cooking oils (edible)</t>
  </si>
  <si>
    <t>311225</t>
  </si>
  <si>
    <t>Fats and oils refining and blending</t>
  </si>
  <si>
    <t>3112254</t>
  </si>
  <si>
    <t>Margarine, including butter blends</t>
  </si>
  <si>
    <t>311225AO</t>
  </si>
  <si>
    <t>311225CW</t>
  </si>
  <si>
    <t>311225IC</t>
  </si>
  <si>
    <t>311225W</t>
  </si>
  <si>
    <t>311230AO</t>
  </si>
  <si>
    <t>311230</t>
  </si>
  <si>
    <t>Breakfast cereal manufacturing</t>
  </si>
  <si>
    <t>311230CW</t>
  </si>
  <si>
    <t>311230IC</t>
  </si>
  <si>
    <t>311230T</t>
  </si>
  <si>
    <t>Breakfast cereals and related products</t>
  </si>
  <si>
    <t>Other denatured ethyl alcohol for uses other than rubbing</t>
  </si>
  <si>
    <t>3251930Y</t>
  </si>
  <si>
    <t>Ethyl alcohol, nsk</t>
  </si>
  <si>
    <t>325193AO</t>
  </si>
  <si>
    <t>325193CW</t>
  </si>
  <si>
    <t>325193IC</t>
  </si>
  <si>
    <t>3251991</t>
  </si>
  <si>
    <t>Fatty acids (produced for sale as such)</t>
  </si>
  <si>
    <t>32519941</t>
  </si>
  <si>
    <t>32519971</t>
  </si>
  <si>
    <t>Industrial organic flavor oil mixtures and blends</t>
  </si>
  <si>
    <t>325199A1</t>
  </si>
  <si>
    <t>325199AO</t>
  </si>
  <si>
    <t>325199CW</t>
  </si>
  <si>
    <t>325199E</t>
  </si>
  <si>
    <t>325199H1</t>
  </si>
  <si>
    <t>325199HY</t>
  </si>
  <si>
    <t>Synthetic organic chemicals, nec, nsk</t>
  </si>
  <si>
    <t>325199IC</t>
  </si>
  <si>
    <t>325199K1</t>
  </si>
  <si>
    <t>Synthetic organic rubber-processing chemicals</t>
  </si>
  <si>
    <t>325199N1</t>
  </si>
  <si>
    <t>Synthetic organic plasticizers</t>
  </si>
  <si>
    <t>325199R1</t>
  </si>
  <si>
    <t>Synthetic organic chemicals, nec</t>
  </si>
  <si>
    <t>325199T1</t>
  </si>
  <si>
    <t>325199U1</t>
  </si>
  <si>
    <t>325199W</t>
  </si>
  <si>
    <t>All other basic organic chemicals, nsk, total</t>
  </si>
  <si>
    <t>325211AO</t>
  </si>
  <si>
    <t>325211</t>
  </si>
  <si>
    <t>Plastics material and resin manufacturing</t>
  </si>
  <si>
    <t>325211CW</t>
  </si>
  <si>
    <t>Hardboard products made from hardboard purchased or produced at this location</t>
  </si>
  <si>
    <t>Hardwood charcoal and charcoal briquettes, including blends with lignite or other materials</t>
  </si>
  <si>
    <t>Plastics dinnerware, tableware, kitchenware and oven or microwave ware (except foam and cups)</t>
  </si>
  <si>
    <t>Aluminum and aluminum-base alloy wireandcable (except covered or insulated), including ACSR,made in nonferrous plants that draw wire</t>
  </si>
  <si>
    <t>Industrial machinery for sorting, grading or cleaning fruits, vegetables or eggs, machinery for process and preparing meat and poultry</t>
  </si>
  <si>
    <t>Steel heating boilers (15 psi or  less) and all hot water heating boilers (except electric), excluding parts</t>
  </si>
  <si>
    <t>Integral horsepower motors and generators other than for land transportation equipment (rated at 746 watts or more)</t>
  </si>
  <si>
    <t>Low voltage panel boards and distribution boards and other switching and interrupting devices, 1000 volts or less</t>
  </si>
  <si>
    <t>Storage batteries, lead acid type, BCI dimensional size group 8d (1.5 cu ft or 0.042 cubic meter and smaller)</t>
  </si>
  <si>
    <t>Motor vehicle A/C  systems, nsk</t>
  </si>
  <si>
    <t>Research and development on complete missile or space vehicle engines and/or propulsion units for US government military customers</t>
  </si>
  <si>
    <t>Research and development on complete missile or space vehicle engines and/or  propulsion units for other customers</t>
  </si>
  <si>
    <t>Other services on complete missile or space vehicle engines and/or propulsion units for US government military customers</t>
  </si>
  <si>
    <t>Other services on complete missile or space vehicle engines and/or  propulsion units for other customers</t>
  </si>
  <si>
    <t>Research and development on missile or space vehicle airframe or capsules-US non-military</t>
  </si>
  <si>
    <t>Research and development on missile or space vehicle airframe or capsules-other customers</t>
  </si>
  <si>
    <t>Bicycles and parts (excluding children's two-wheel sidewalk cycles with solid or semipneumatic tires), nsk</t>
  </si>
  <si>
    <t>Jewelers' findings and shop-stock products made of base metal not clad with precious</t>
  </si>
  <si>
    <t>Hot formed hot wound locomotive, railroad car, and other helical steel springs</t>
  </si>
  <si>
    <t>33261013</t>
  </si>
  <si>
    <t>Cold formed steel springs, except wire</t>
  </si>
  <si>
    <t>3326101W</t>
  </si>
  <si>
    <t>Steel springs (except wire) manufacturing, nsk, total</t>
  </si>
  <si>
    <t>33261022</t>
  </si>
  <si>
    <t>Precision mechanical wire springs</t>
  </si>
  <si>
    <t>33261024201</t>
  </si>
  <si>
    <t>Seat and back wire springs for motor vehicles (unassembled)</t>
  </si>
  <si>
    <t>3326102422631</t>
  </si>
  <si>
    <t>Wire valve springs and other wire springs</t>
  </si>
  <si>
    <t>33261024X</t>
  </si>
  <si>
    <t>3326102W</t>
  </si>
  <si>
    <t>Wire springs manufacturing, nsk, total</t>
  </si>
  <si>
    <t>33261082101</t>
  </si>
  <si>
    <t>33261082106</t>
  </si>
  <si>
    <t>Other primary metal products, nec</t>
  </si>
  <si>
    <t>33261082Y</t>
  </si>
  <si>
    <t>Metal products, nec, nsk</t>
  </si>
  <si>
    <t>332610831</t>
  </si>
  <si>
    <t>332610851</t>
  </si>
  <si>
    <t>3326108WY</t>
  </si>
  <si>
    <t>Other fabricated wire product manufacturing, nsk, total</t>
  </si>
  <si>
    <t>332610AO</t>
  </si>
  <si>
    <t>332610CW</t>
  </si>
  <si>
    <t>332610IC</t>
  </si>
  <si>
    <t>332710AO</t>
  </si>
  <si>
    <t>332710</t>
  </si>
  <si>
    <t>Machine shops</t>
  </si>
  <si>
    <t>332710CW</t>
  </si>
  <si>
    <t>332710IC</t>
  </si>
  <si>
    <t>332710IR</t>
  </si>
  <si>
    <t>332710RD</t>
  </si>
  <si>
    <t>332710RW</t>
  </si>
  <si>
    <t>332710T</t>
  </si>
  <si>
    <t>Receipts for machine shop job work and job order repairs</t>
  </si>
  <si>
    <t>332721AO</t>
  </si>
  <si>
    <t>332720</t>
  </si>
  <si>
    <t>Turned product and screw, nut, and bolt manufacturing</t>
  </si>
  <si>
    <t>332721CW</t>
  </si>
  <si>
    <t>332721IC</t>
  </si>
  <si>
    <t>332721RD</t>
  </si>
  <si>
    <t>332721RW</t>
  </si>
  <si>
    <t>332721T</t>
  </si>
  <si>
    <t>Precision turned products</t>
  </si>
  <si>
    <t>332722AO</t>
  </si>
  <si>
    <t>332722CW</t>
  </si>
  <si>
    <t>332722IC</t>
  </si>
  <si>
    <t>332722T</t>
  </si>
  <si>
    <t>Bolts, nuts, screws, rivets and washers</t>
  </si>
  <si>
    <t>332811AO</t>
  </si>
  <si>
    <t>332811</t>
  </si>
  <si>
    <t>Metal heat treating</t>
  </si>
  <si>
    <t>332811CW</t>
  </si>
  <si>
    <t>332811IC</t>
  </si>
  <si>
    <t>332811T</t>
  </si>
  <si>
    <t>332812AO</t>
  </si>
  <si>
    <t>332812</t>
  </si>
  <si>
    <t>Metal coating and nonprecious engraving</t>
  </si>
  <si>
    <t>332812CW</t>
  </si>
  <si>
    <t>332812IC</t>
  </si>
  <si>
    <t>332812T</t>
  </si>
  <si>
    <t>Metal coating and allied services</t>
  </si>
  <si>
    <t>332813AO</t>
  </si>
  <si>
    <t>332813</t>
  </si>
  <si>
    <t>Electroplating, anodizing, and coloring metal</t>
  </si>
  <si>
    <t>332813CW</t>
  </si>
  <si>
    <t>332813IC</t>
  </si>
  <si>
    <t>332813T</t>
  </si>
  <si>
    <t>33291111Y</t>
  </si>
  <si>
    <t>Gates, globes, angles, straightway Y-type check, stop and check, cross, 3- and 4</t>
  </si>
  <si>
    <t>332910</t>
  </si>
  <si>
    <t>Metal valve manufacturing</t>
  </si>
  <si>
    <t>33291112</t>
  </si>
  <si>
    <t>3329113109</t>
  </si>
  <si>
    <t>Fire hydrants</t>
  </si>
  <si>
    <t>3329113199</t>
  </si>
  <si>
    <t>33291132</t>
  </si>
  <si>
    <t>3329113Y</t>
  </si>
  <si>
    <t>33291151Y</t>
  </si>
  <si>
    <t>Industrial ball valves, all metals, pressures, and types, including manual and power-operated on-off valves</t>
  </si>
  <si>
    <t>33291152</t>
  </si>
  <si>
    <t>Parts for industrial ball valves (all metals, pressures, and types)</t>
  </si>
  <si>
    <t>33291171Y</t>
  </si>
  <si>
    <t>Industrial butterfly valves (all metals, pressures, and types), including manual and power-operated on-off valves</t>
  </si>
  <si>
    <t>33291172</t>
  </si>
  <si>
    <t>33291191Y</t>
  </si>
  <si>
    <t>33291192</t>
  </si>
  <si>
    <t>Snow skis, snowboards, and other winter sports equipment (excluding clothing, protective equip and skates)</t>
  </si>
  <si>
    <t>Crayons and chalk (excluding artists'), including tailors' chalk</t>
  </si>
  <si>
    <t>Artists' equipment (including children's' school art equipment, pantographs, pyrography goods, excluding artists' materials, etc</t>
  </si>
  <si>
    <t>Buttons and parts (except precious or semiprecious metals or stones)</t>
  </si>
  <si>
    <t>Buttons and parts (except precious or semiprecious metals or stones), nsk.</t>
  </si>
  <si>
    <t>Subscription or access fees from on-line services, except Internet access only</t>
  </si>
  <si>
    <t>Expenses of community food and housing or emergency or other relief services (tax-exempt)</t>
  </si>
  <si>
    <t>Expenses of theater or opera companies (tax-exempt)</t>
  </si>
  <si>
    <t>Food and nonalcoholic beverage sales by promoters of theatrical or sporting events</t>
  </si>
  <si>
    <t>Alcoholic beverage sales by promoters of theatrical or sporting events</t>
  </si>
  <si>
    <t>Alcoholic beverage sales of promoters of theatrical or sporting events--taxable</t>
  </si>
  <si>
    <t>Agents or managers for artists, athletes, and other public figures</t>
  </si>
  <si>
    <t>Rental of public rooms (e.g., conference or convention meeting rooms) at hotels or motels</t>
  </si>
  <si>
    <t>All other receipts from customers (hotels or motels)</t>
  </si>
  <si>
    <t>Rental of public rooms (e.g., conference or convention meeting rooms) at casino hotel</t>
  </si>
  <si>
    <t>Meals and non-alcoholic beverages at hotels or motels</t>
  </si>
  <si>
    <t>Tips for meal and non-alcoholic beverage charges at hotels or motels (except casino hotels)</t>
  </si>
  <si>
    <t>Tips on alcoholic beverages at hotels or motels</t>
  </si>
  <si>
    <t>Rents from leased stations or booths</t>
  </si>
  <si>
    <t>Linen supply garments, flatwork, linens - laundry or rental</t>
  </si>
  <si>
    <t>Industrial and clean room garments - laundry or rental</t>
  </si>
  <si>
    <t>Industrial wiping cloths, mats, dust control - laundry or rental</t>
  </si>
  <si>
    <t>Cottage cheese, creamed ( including bakers', pot, and farmers' cheese)</t>
  </si>
  <si>
    <t>Cottage cheese, curds (not creamed,  including bakers', pot, and farmers' cheese)</t>
  </si>
  <si>
    <t>Cottage cheese ( including bakers', pot, and farmers' cheese), nsk</t>
  </si>
  <si>
    <t>325620</t>
  </si>
  <si>
    <t>Toilet preparation manufacturing</t>
  </si>
  <si>
    <t>3256204</t>
  </si>
  <si>
    <t>Perfumes, toilet waters, and colognes</t>
  </si>
  <si>
    <t>Rimfire pistols and revolvers</t>
  </si>
  <si>
    <t>33299434</t>
  </si>
  <si>
    <t>Rifles</t>
  </si>
  <si>
    <t>3329943546</t>
  </si>
  <si>
    <t>Parts and attachments for small firearms (30 mm or less, 1.18 in or less)</t>
  </si>
  <si>
    <t>3329943599</t>
  </si>
  <si>
    <t>Single barrel shotguns, other small firearms, except parts</t>
  </si>
  <si>
    <t>332994AO</t>
  </si>
  <si>
    <t>332994IC</t>
  </si>
  <si>
    <t>332994RD</t>
  </si>
  <si>
    <t>332994W</t>
  </si>
  <si>
    <t>Small arms, nsk, total</t>
  </si>
  <si>
    <t>332995AO</t>
  </si>
  <si>
    <t>332995</t>
  </si>
  <si>
    <t>Other ordnance and accessories manufacturing</t>
  </si>
  <si>
    <t>332995CW</t>
  </si>
  <si>
    <t>332995IC</t>
  </si>
  <si>
    <t>332995T</t>
  </si>
  <si>
    <t>Ordnance and accessories, nec</t>
  </si>
  <si>
    <t>332996AO</t>
  </si>
  <si>
    <t>332996</t>
  </si>
  <si>
    <t>Fabricated pipe and pipe fitting manufacturing</t>
  </si>
  <si>
    <t>332996CW</t>
  </si>
  <si>
    <t>332996IC</t>
  </si>
  <si>
    <t>332996RW</t>
  </si>
  <si>
    <t>332996T</t>
  </si>
  <si>
    <t>Fabricated pipes and pipe fittings</t>
  </si>
  <si>
    <t>33299701</t>
  </si>
  <si>
    <t>332997</t>
  </si>
  <si>
    <t>Industrial pattern manufacturing</t>
  </si>
  <si>
    <t>33299702</t>
  </si>
  <si>
    <t>All other industrial patterns (except shoe patterns)</t>
  </si>
  <si>
    <t>3329970Y</t>
  </si>
  <si>
    <t>Industrial patterns, nsk, total</t>
  </si>
  <si>
    <t>332997AO</t>
  </si>
  <si>
    <t>332997CW</t>
  </si>
  <si>
    <t>332997IC</t>
  </si>
  <si>
    <t>332998AO</t>
  </si>
  <si>
    <t>332998</t>
  </si>
  <si>
    <t>Enameled iron and metal sanitary ware manufacturing</t>
  </si>
  <si>
    <t>332998IC</t>
  </si>
  <si>
    <t>332998T</t>
  </si>
  <si>
    <t>3329991101</t>
  </si>
  <si>
    <t>Aluminum household, institutional, and freezer foil</t>
  </si>
  <si>
    <t>332999</t>
  </si>
  <si>
    <t>Miscellaneous fabricated metal product manufacturing</t>
  </si>
  <si>
    <t>3329991106</t>
  </si>
  <si>
    <t>3329991111</t>
  </si>
  <si>
    <t>3329991Y</t>
  </si>
  <si>
    <t>Converted unmounted aluminum foil packaging products, nsk</t>
  </si>
  <si>
    <t>3329993</t>
  </si>
  <si>
    <t>Converted foil for nonpackaging applications and foil and leaf</t>
  </si>
  <si>
    <t>3329994</t>
  </si>
  <si>
    <t>3329997</t>
  </si>
  <si>
    <t>Fabricated metal collapsible tubes</t>
  </si>
  <si>
    <t>3329999</t>
  </si>
  <si>
    <t>Flat metal strapping</t>
  </si>
  <si>
    <t>332999A</t>
  </si>
  <si>
    <t>Metal ladders</t>
  </si>
  <si>
    <t>332999AO</t>
  </si>
  <si>
    <t>332999CW</t>
  </si>
  <si>
    <t>332999G1</t>
  </si>
  <si>
    <t>332999G3</t>
  </si>
  <si>
    <t>Other fabricated metal products, nec</t>
  </si>
  <si>
    <t>332999GY</t>
  </si>
  <si>
    <t>Drafting, photogrammetric and geodetic instruments</t>
  </si>
  <si>
    <t>334519900711</t>
  </si>
  <si>
    <t>Parts and components for drafting and photogrammetric and geodetic instruments</t>
  </si>
  <si>
    <t>334519AO</t>
  </si>
  <si>
    <t>334519CW</t>
  </si>
  <si>
    <t>334519IC</t>
  </si>
  <si>
    <t>334519RW</t>
  </si>
  <si>
    <t>334519W</t>
  </si>
  <si>
    <t>334611T</t>
  </si>
  <si>
    <t>334611</t>
  </si>
  <si>
    <t>Software reproducing</t>
  </si>
  <si>
    <t>33461201</t>
  </si>
  <si>
    <t>Audio discs, records, and compact discs (CD), full-length</t>
  </si>
  <si>
    <t>334612</t>
  </si>
  <si>
    <t>Audio and video media reproduction</t>
  </si>
  <si>
    <t>33461202</t>
  </si>
  <si>
    <t>Audio tapes, cassette, full-length</t>
  </si>
  <si>
    <t>33461203</t>
  </si>
  <si>
    <t>Reproduction of video recording media</t>
  </si>
  <si>
    <t>33461205147</t>
  </si>
  <si>
    <t>Reproduction of audio tapes</t>
  </si>
  <si>
    <t>33461205X</t>
  </si>
  <si>
    <t>3346120Y</t>
  </si>
  <si>
    <t>334612AO</t>
  </si>
  <si>
    <t>334612CW</t>
  </si>
  <si>
    <t>334612IC</t>
  </si>
  <si>
    <t>33461301</t>
  </si>
  <si>
    <t>Rigid magnetic disks, less than 3 1/2 inches</t>
  </si>
  <si>
    <t>334613</t>
  </si>
  <si>
    <t>Magnetic and optical recording media manufacturing</t>
  </si>
  <si>
    <t>33461302</t>
  </si>
  <si>
    <t>Rigid magnetic disks, 3 one-half inch and greater</t>
  </si>
  <si>
    <t>33461304113</t>
  </si>
  <si>
    <t>3346130415</t>
  </si>
  <si>
    <t>Packaged magnetic tape in forms suitable for audio use</t>
  </si>
  <si>
    <t>33461304179</t>
  </si>
  <si>
    <t>Packaged magnetic video cassette tape</t>
  </si>
  <si>
    <t>3346130421</t>
  </si>
  <si>
    <t>All other packaged magnetic tape</t>
  </si>
  <si>
    <t>33461305</t>
  </si>
  <si>
    <t>All other magnetic tape (bulk)</t>
  </si>
  <si>
    <t>33461306113</t>
  </si>
  <si>
    <t>Flexible magnetic disks</t>
  </si>
  <si>
    <t>3346130615</t>
  </si>
  <si>
    <t>Optical disks</t>
  </si>
  <si>
    <t>3346130617</t>
  </si>
  <si>
    <t>Other magnetic recording media</t>
  </si>
  <si>
    <t>334613AO</t>
  </si>
  <si>
    <t>334613CW</t>
  </si>
  <si>
    <t>334613IC</t>
  </si>
  <si>
    <t>3351101</t>
  </si>
  <si>
    <t>Electric lamp bulbs and tubes (including sealed beam lamp bulbs)</t>
  </si>
  <si>
    <t>335110</t>
  </si>
  <si>
    <t>Electric lamp bulb and part manufacturing</t>
  </si>
  <si>
    <t>3351103</t>
  </si>
  <si>
    <t>335110AO</t>
  </si>
  <si>
    <t>335110CW</t>
  </si>
  <si>
    <t>335110IC</t>
  </si>
  <si>
    <t>335110W</t>
  </si>
  <si>
    <t>Electric lamps (bulbs and tubes), nsk, total</t>
  </si>
  <si>
    <t>3351211341</t>
  </si>
  <si>
    <t>Components and renewal parts for residential-type lighting fixtures, sold separately</t>
  </si>
  <si>
    <t>335120</t>
  </si>
  <si>
    <t>Lighting fixture manufacturing</t>
  </si>
  <si>
    <t>3351211X</t>
  </si>
  <si>
    <t>Residential-type electric lighting fixtures (except portable), including parts and accessories</t>
  </si>
  <si>
    <t>33512131659</t>
  </si>
  <si>
    <t>Paper, textile or residential-type plastic lamp shades</t>
  </si>
  <si>
    <t>3351213171</t>
  </si>
  <si>
    <t>Parts and accessories for residential-type portable lighting fixtures</t>
  </si>
  <si>
    <t>3351213X</t>
  </si>
  <si>
    <t>Residential-type portable lamps</t>
  </si>
  <si>
    <t>3351213Y</t>
  </si>
  <si>
    <t>Residential-type portable lighting fixtures, including parts, nsk</t>
  </si>
  <si>
    <t>335121AO</t>
  </si>
  <si>
    <t>335121IC</t>
  </si>
  <si>
    <t>335121W</t>
  </si>
  <si>
    <t>Residential electric lighting fixture manufacturing, nsk, total</t>
  </si>
  <si>
    <t>33512211</t>
  </si>
  <si>
    <t>33512212</t>
  </si>
  <si>
    <t>335122134567</t>
  </si>
  <si>
    <t>3351221822</t>
  </si>
  <si>
    <t>335122211246</t>
  </si>
  <si>
    <t>Hazardous industrial lighting fixtures</t>
  </si>
  <si>
    <t>33512221X</t>
  </si>
  <si>
    <t>General industrial lighting fixtures</t>
  </si>
  <si>
    <t>335122AO</t>
  </si>
  <si>
    <t>335122CW</t>
  </si>
  <si>
    <t>335122IC</t>
  </si>
  <si>
    <t>335122W</t>
  </si>
  <si>
    <t>335129100X</t>
  </si>
  <si>
    <t>Street and highway lighting luminaries</t>
  </si>
  <si>
    <t>33512910123X</t>
  </si>
  <si>
    <t>Floodlights, area and site lighting luminaries</t>
  </si>
  <si>
    <t>3351291034</t>
  </si>
  <si>
    <t>Spotlights (including indoor and stage, excluding vehicular)</t>
  </si>
  <si>
    <t>3351291036</t>
  </si>
  <si>
    <t>335129103841</t>
  </si>
  <si>
    <t>Aviation ground lighting equipment</t>
  </si>
  <si>
    <t>3351291042</t>
  </si>
  <si>
    <t>3351291045X</t>
  </si>
  <si>
    <t>Poles for street and highway lighting</t>
  </si>
  <si>
    <t>335129105X</t>
  </si>
  <si>
    <t>Poles for sports and other off-street use</t>
  </si>
  <si>
    <t>3351293116</t>
  </si>
  <si>
    <t>3351293118</t>
  </si>
  <si>
    <t>3351293122</t>
  </si>
  <si>
    <t>3351293124</t>
  </si>
  <si>
    <t>Parts and accessories for other electric lighting fixtures, nec</t>
  </si>
  <si>
    <t>3351293126</t>
  </si>
  <si>
    <t>Nonelectric lighting fixtures and equipment</t>
  </si>
  <si>
    <t>3351293131</t>
  </si>
  <si>
    <t>33512931X</t>
  </si>
  <si>
    <t>Incandescent hand portable lighting equipment</t>
  </si>
  <si>
    <t>3351293Y</t>
  </si>
  <si>
    <t>Electric and nonelectric lighting equipment, nec, including hand portable, parts</t>
  </si>
  <si>
    <t>335129AO</t>
  </si>
  <si>
    <t>335129CW</t>
  </si>
  <si>
    <t>335129IC</t>
  </si>
  <si>
    <t>335129W</t>
  </si>
  <si>
    <t>Lighting equipment, nec, nsk, total</t>
  </si>
  <si>
    <t>3352111011</t>
  </si>
  <si>
    <t>Window fans (household) permanent, portable and roll-abouts</t>
  </si>
  <si>
    <t>335211</t>
  </si>
  <si>
    <t>Other construction machinery and equipment (excluding parts)</t>
  </si>
  <si>
    <t>3331208Y</t>
  </si>
  <si>
    <t>Other construction machinery and equipment (excluding parts), nsk</t>
  </si>
  <si>
    <t>33312091</t>
  </si>
  <si>
    <t>33312092</t>
  </si>
  <si>
    <t>Parts for contractors' off-highway wheel tractors, crawler tractors, and tractor</t>
  </si>
  <si>
    <t>33312093</t>
  </si>
  <si>
    <t>Parts for other construction machinery</t>
  </si>
  <si>
    <t>3331209Y</t>
  </si>
  <si>
    <t>Parts for construction machinery and equipment, sold separately, nsk</t>
  </si>
  <si>
    <t>333120AO</t>
  </si>
  <si>
    <t>333120CW</t>
  </si>
  <si>
    <t>333120IC</t>
  </si>
  <si>
    <t>333120RW</t>
  </si>
  <si>
    <t>333120W</t>
  </si>
  <si>
    <t>3331311</t>
  </si>
  <si>
    <t>Underground mining machinery (except parts sold separately)</t>
  </si>
  <si>
    <t>333131</t>
  </si>
  <si>
    <t>Mining machinery and equipment manufacturing</t>
  </si>
  <si>
    <t>3331313</t>
  </si>
  <si>
    <t>Mineral processing and beneficiation machinery (except parts sold separately)</t>
  </si>
  <si>
    <t>3331315</t>
  </si>
  <si>
    <t>3331317</t>
  </si>
  <si>
    <t>Drills and other mining machinery, n.e.c. (except parts sold separately)</t>
  </si>
  <si>
    <t>3331319</t>
  </si>
  <si>
    <t>Parts and attachments for mining machinery and equipment (sold separately)</t>
  </si>
  <si>
    <t>333131AO</t>
  </si>
  <si>
    <t>333131CW</t>
  </si>
  <si>
    <t>333131IC</t>
  </si>
  <si>
    <t>333131RW</t>
  </si>
  <si>
    <t>333131W</t>
  </si>
  <si>
    <t>33313211</t>
  </si>
  <si>
    <t>Rotary oil and gas field drilling machinery and equipment, except parts</t>
  </si>
  <si>
    <t>333132</t>
  </si>
  <si>
    <t>Oil and gas field machinery and equipment</t>
  </si>
  <si>
    <t>33313212</t>
  </si>
  <si>
    <t>Parts for rotary oil and gas field drilling equipment, sold separately (except for portable drilling rigs)</t>
  </si>
  <si>
    <t>3331321Y</t>
  </si>
  <si>
    <t>33313231</t>
  </si>
  <si>
    <t>Other oil and gas field drilling machinery and equipment, except parts</t>
  </si>
  <si>
    <t>33313232</t>
  </si>
  <si>
    <t>Parts for other oil and gas field drilling equipment, sold separately</t>
  </si>
  <si>
    <t>33313251</t>
  </si>
  <si>
    <t>Oil and gas field production machinery and equipment, except parts</t>
  </si>
  <si>
    <t>33313252</t>
  </si>
  <si>
    <t>Parts for oil and gas field production machinery and tools, except for pumps, sold separately</t>
  </si>
  <si>
    <t>3331325Y</t>
  </si>
  <si>
    <t>33313271</t>
  </si>
  <si>
    <t>Portable oil and gas field drilling rigs (mounted and unmounted) used on the surface (above ground)</t>
  </si>
  <si>
    <t>33313272</t>
  </si>
  <si>
    <t>Parts for portable oil and gas field drilling rigs used on the surface (above ground)</t>
  </si>
  <si>
    <t>33313291</t>
  </si>
  <si>
    <t>Oil and gas field derricks and well surveying machinery</t>
  </si>
  <si>
    <t>333132AO</t>
  </si>
  <si>
    <t>333132CW</t>
  </si>
  <si>
    <t>333132IC</t>
  </si>
  <si>
    <t>333132RW</t>
  </si>
  <si>
    <t>333132W</t>
  </si>
  <si>
    <t>33321031</t>
  </si>
  <si>
    <t>Woodworking sawmill equipment</t>
  </si>
  <si>
    <t>333210</t>
  </si>
  <si>
    <t>Sawmill and woodworking machinery</t>
  </si>
  <si>
    <t>33321032</t>
  </si>
  <si>
    <t>Woodworking machines and equipment, including moulders</t>
  </si>
  <si>
    <t>33321033</t>
  </si>
  <si>
    <t>Parts, attachments, and accessories for woodworking machinery (sold separately)</t>
  </si>
  <si>
    <t>3332103Y</t>
  </si>
  <si>
    <t>33321051</t>
  </si>
  <si>
    <t>Parts, attachments, and accessories for woodworking machinery for home workshops</t>
  </si>
  <si>
    <t>33321052</t>
  </si>
  <si>
    <t>Woodworking saws, machines, and equipment for home workshops, garages, etc.</t>
  </si>
  <si>
    <t>333210AO</t>
  </si>
  <si>
    <t>333210CW</t>
  </si>
  <si>
    <t>333210IC</t>
  </si>
  <si>
    <t>333210RW</t>
  </si>
  <si>
    <t>333210W</t>
  </si>
  <si>
    <t>33322011</t>
  </si>
  <si>
    <t>Plastics screw extrusion machines, excluding patterns and molds</t>
  </si>
  <si>
    <t>333220</t>
  </si>
  <si>
    <t>Plastics and rubber industry machinery</t>
  </si>
  <si>
    <t>33322012</t>
  </si>
  <si>
    <t>33322013</t>
  </si>
  <si>
    <t>Other machinery for working plastics or making products from plastics</t>
  </si>
  <si>
    <t>33322014</t>
  </si>
  <si>
    <t>Parts for plastics working machinery</t>
  </si>
  <si>
    <t>3332201Y</t>
  </si>
  <si>
    <t>33322031</t>
  </si>
  <si>
    <t>Machinery for working rubber or making products of rubber, excluding tire molds</t>
  </si>
  <si>
    <t>33322032</t>
  </si>
  <si>
    <t>Parts for rubber working machinery, excluding tire molds</t>
  </si>
  <si>
    <t>3332203Y</t>
  </si>
  <si>
    <t>333220AO</t>
  </si>
  <si>
    <t>333220CW</t>
  </si>
  <si>
    <t>333220IC</t>
  </si>
  <si>
    <t>333220IR</t>
  </si>
  <si>
    <t>333220RW</t>
  </si>
  <si>
    <t>333220W</t>
  </si>
  <si>
    <t>3332911</t>
  </si>
  <si>
    <t>Paper industries machinery</t>
  </si>
  <si>
    <t>333291</t>
  </si>
  <si>
    <t>31331207</t>
  </si>
  <si>
    <t>3133120Y</t>
  </si>
  <si>
    <t>Textile and fabric finishing (except broadwoven fabric) mills, nsk</t>
  </si>
  <si>
    <t>313312AO</t>
  </si>
  <si>
    <t>313312CW</t>
  </si>
  <si>
    <t>313312IC</t>
  </si>
  <si>
    <t>3133201</t>
  </si>
  <si>
    <t>Vinyl coated fabrics, including expanded vinyl coated</t>
  </si>
  <si>
    <t>313320</t>
  </si>
  <si>
    <t>Fabric coating mills</t>
  </si>
  <si>
    <t>3133203111</t>
  </si>
  <si>
    <t>Rubber coated garment and footwear fabrics</t>
  </si>
  <si>
    <t>3133203123</t>
  </si>
  <si>
    <t>Refined liquid beet sugar or sugar syrup</t>
  </si>
  <si>
    <t>31131307</t>
  </si>
  <si>
    <t>Whole, straighthouse or discard beet sugar molasses and molasses beet sugar pulp</t>
  </si>
  <si>
    <t>31131308</t>
  </si>
  <si>
    <t>Molasses beet sugar pulp, pelletized</t>
  </si>
  <si>
    <t>31131309</t>
  </si>
  <si>
    <t>All other beet sugar pulp, including raw beet sugar, dried and other beet pulp</t>
  </si>
  <si>
    <t>3113130YW</t>
  </si>
  <si>
    <t>Beet sugar, nsk, total</t>
  </si>
  <si>
    <t>311313AO</t>
  </si>
  <si>
    <t>311313IC</t>
  </si>
  <si>
    <t>3113201</t>
  </si>
  <si>
    <t>Chocolate coatings</t>
  </si>
  <si>
    <t>311320</t>
  </si>
  <si>
    <t>Confectionery manufacturing from cacao beans</t>
  </si>
  <si>
    <t>3113207</t>
  </si>
  <si>
    <t>Other chocolate and cocoa products, nec</t>
  </si>
  <si>
    <t>311320AO</t>
  </si>
  <si>
    <t>311320CW</t>
  </si>
  <si>
    <t>311320IC</t>
  </si>
  <si>
    <t>311320W</t>
  </si>
  <si>
    <t>Chocolate and confectionery-type products made from cacao beans, nsk, total</t>
  </si>
  <si>
    <t>31133010</t>
  </si>
  <si>
    <t>311330</t>
  </si>
  <si>
    <t>Confectionery manufacturing from purchased chocolate</t>
  </si>
  <si>
    <t>31133020</t>
  </si>
  <si>
    <t>Retail chocolate and chocolate-type confectionery products made from purchased chocolate</t>
  </si>
  <si>
    <t>311330AO</t>
  </si>
  <si>
    <t>311330CW</t>
  </si>
  <si>
    <t>311330IC</t>
  </si>
  <si>
    <t>311330W</t>
  </si>
  <si>
    <t>3113401</t>
  </si>
  <si>
    <t>Nonchocolate-type confectionery products, including bar goods, granola bars</t>
  </si>
  <si>
    <t>311340</t>
  </si>
  <si>
    <t>Nonchocolate confectionery manufacturing</t>
  </si>
  <si>
    <t>3113402</t>
  </si>
  <si>
    <t>Retail nonchocolate-type confectionery products made from purchased chocolate</t>
  </si>
  <si>
    <t>3113404</t>
  </si>
  <si>
    <t>Chewing gum, bubble gum, and chewing gum base</t>
  </si>
  <si>
    <t>31134072</t>
  </si>
  <si>
    <t>Other confectionery-type products</t>
  </si>
  <si>
    <t>3113407Y</t>
  </si>
  <si>
    <t>Other confectionery-type products, nsk</t>
  </si>
  <si>
    <t>311340AO</t>
  </si>
  <si>
    <t>311340CW</t>
  </si>
  <si>
    <t>311340IC</t>
  </si>
  <si>
    <t>311340W</t>
  </si>
  <si>
    <t>Nonchocolate confectionery products, nsk, total</t>
  </si>
  <si>
    <t>31141011</t>
  </si>
  <si>
    <t>Frozen fruits, juices, drinks, ades, and cocktails</t>
  </si>
  <si>
    <t>311410</t>
  </si>
  <si>
    <t>Frozen food manufacturing</t>
  </si>
  <si>
    <t>31141014</t>
  </si>
  <si>
    <t>Frozen vegetables</t>
  </si>
  <si>
    <t>3114101W</t>
  </si>
  <si>
    <t>Frozen fruits and vegetables, nsk</t>
  </si>
  <si>
    <t>31141021</t>
  </si>
  <si>
    <t>Frozen dinners (beef, pork, and poultry pies, and nationality foods)</t>
  </si>
  <si>
    <t>31141024</t>
  </si>
  <si>
    <t>Other frozen specialties, nec</t>
  </si>
  <si>
    <t>3114102W</t>
  </si>
  <si>
    <t>Frozen specialties, nec, nsk</t>
  </si>
  <si>
    <t>311410AO</t>
  </si>
  <si>
    <t>311410CW</t>
  </si>
  <si>
    <t>311410IC</t>
  </si>
  <si>
    <t>31142011</t>
  </si>
  <si>
    <t>Canned fruits, except baby foods</t>
  </si>
  <si>
    <t>311420</t>
  </si>
  <si>
    <t>Fruit and vegetable canning and drying</t>
  </si>
  <si>
    <t>311420147</t>
  </si>
  <si>
    <t>Canned vegetables</t>
  </si>
  <si>
    <t>3114201A</t>
  </si>
  <si>
    <t>Canned vegetable juices</t>
  </si>
  <si>
    <t>3114201D</t>
  </si>
  <si>
    <t>Catsup and other canned tomato sauces, pastes, etc</t>
  </si>
  <si>
    <t>3114201G</t>
  </si>
  <si>
    <t>Canned jams, jellies, and preserves</t>
  </si>
  <si>
    <t>3114201JM</t>
  </si>
  <si>
    <t>3114201P</t>
  </si>
  <si>
    <t>Pickles and other pickled products</t>
  </si>
  <si>
    <t>3114201W</t>
  </si>
  <si>
    <t>Fruit and vegetable canning, nsk</t>
  </si>
  <si>
    <t>31142024</t>
  </si>
  <si>
    <t>Canned soups and stews (except frozen or seafood)</t>
  </si>
  <si>
    <t>31142027</t>
  </si>
  <si>
    <t>Canned dry beans</t>
  </si>
  <si>
    <t>3114202A1</t>
  </si>
  <si>
    <t>3114202W</t>
  </si>
  <si>
    <t>Specialty canning, nsk, total</t>
  </si>
  <si>
    <t>31142031</t>
  </si>
  <si>
    <t>Soup mixes, including oriental, dried and dehydrated, and freeze-dried</t>
  </si>
  <si>
    <t>31142034</t>
  </si>
  <si>
    <t>3114203W</t>
  </si>
  <si>
    <t>Dried and dehydrated fruits, vegetables, and soups, nsk</t>
  </si>
  <si>
    <t>311420AO</t>
  </si>
  <si>
    <t>311420CW</t>
  </si>
  <si>
    <t>311420IC</t>
  </si>
  <si>
    <t>3115111</t>
  </si>
  <si>
    <t>311511</t>
  </si>
  <si>
    <t>Fluid milk manufacturing</t>
  </si>
  <si>
    <t>3115114123</t>
  </si>
  <si>
    <t>Packaged fluid milk</t>
  </si>
  <si>
    <t>31151144</t>
  </si>
  <si>
    <t>All other packaged fluid milk and related products</t>
  </si>
  <si>
    <t>3115114Y</t>
  </si>
  <si>
    <t>3115117113</t>
  </si>
  <si>
    <t>3115117121</t>
  </si>
  <si>
    <t>3115117Y</t>
  </si>
  <si>
    <t>311511A</t>
  </si>
  <si>
    <t>Yogurt, except frozen</t>
  </si>
  <si>
    <t>311511AO</t>
  </si>
  <si>
    <t>311511CW</t>
  </si>
  <si>
    <t>311511D</t>
  </si>
  <si>
    <t>Perishable dairy products substitutes</t>
  </si>
  <si>
    <t>311511G</t>
  </si>
  <si>
    <t>Other packaged milk products, n.e.c.</t>
  </si>
  <si>
    <t>311511IC</t>
  </si>
  <si>
    <t>311511W</t>
  </si>
  <si>
    <t>Fluid milk and related products, nsk, total</t>
  </si>
  <si>
    <t>3115120111</t>
  </si>
  <si>
    <t>Creamery butter shipped in bulk</t>
  </si>
  <si>
    <t>311512</t>
  </si>
  <si>
    <t>Creamery butter manufacturing</t>
  </si>
  <si>
    <t>3115120121</t>
  </si>
  <si>
    <t>Creamery butter shipped in consumer packages</t>
  </si>
  <si>
    <t>3115120131</t>
  </si>
  <si>
    <t>Creamery butter anhydrous milkfat</t>
  </si>
  <si>
    <t>3115120Y</t>
  </si>
  <si>
    <t>Creamery butter, nsk</t>
  </si>
  <si>
    <t>311512CW</t>
  </si>
  <si>
    <t>311512IC</t>
  </si>
  <si>
    <t>311513AO</t>
  </si>
  <si>
    <t>311513</t>
  </si>
  <si>
    <t>Cheese manufacturing</t>
  </si>
  <si>
    <t>311513CW</t>
  </si>
  <si>
    <t>311513IC</t>
  </si>
  <si>
    <t>311513X</t>
  </si>
  <si>
    <t>Cheese</t>
  </si>
  <si>
    <t>311514123</t>
  </si>
  <si>
    <t>Dry milk products shipped in consumer type packages</t>
  </si>
  <si>
    <t>311514</t>
  </si>
  <si>
    <t>Dry, condensed, and evaporated dairy products</t>
  </si>
  <si>
    <t>3115141457</t>
  </si>
  <si>
    <t>Dry milk, bulk, food grade</t>
  </si>
  <si>
    <t>31151416</t>
  </si>
  <si>
    <t>Dry whey, modified dry whey, concentrated whey, and liquid whey-food grade</t>
  </si>
  <si>
    <t>31151418</t>
  </si>
  <si>
    <t>Dry milk, bulk, feed grade</t>
  </si>
  <si>
    <t>3115141Y</t>
  </si>
  <si>
    <t>Dry milk products and mixtures, nsk</t>
  </si>
  <si>
    <t>31151440</t>
  </si>
  <si>
    <t>Canned milk products (consumer-type cans), except substitutes</t>
  </si>
  <si>
    <t>3115147111</t>
  </si>
  <si>
    <t>Concentrated milk products shipped in bulk (barrels, drums, and tanks)</t>
  </si>
  <si>
    <t>3115147121</t>
  </si>
  <si>
    <t>Concentrated whey shipped in bulk</t>
  </si>
  <si>
    <t>3115147131</t>
  </si>
  <si>
    <t>All other concentrated milk products shipped in bulk (barrels, drums, and tanks)</t>
  </si>
  <si>
    <t>311514A0</t>
  </si>
  <si>
    <t>Ice cream mixes and related products</t>
  </si>
  <si>
    <t>311514AO</t>
  </si>
  <si>
    <t>311514CW</t>
  </si>
  <si>
    <t>311514D1</t>
  </si>
  <si>
    <t>Dairy products substitutes</t>
  </si>
  <si>
    <t>311514IC</t>
  </si>
  <si>
    <t>311514W</t>
  </si>
  <si>
    <t>311520IC</t>
  </si>
  <si>
    <t>311520</t>
  </si>
  <si>
    <t>Ice cream and frozen dessert manufacturing</t>
  </si>
  <si>
    <t>311520T</t>
  </si>
  <si>
    <t>Ice cream and frozen desserts</t>
  </si>
  <si>
    <t>31161111</t>
  </si>
  <si>
    <t>311611</t>
  </si>
  <si>
    <t>Animal, except poultry, slaughtering</t>
  </si>
  <si>
    <t>311611123456</t>
  </si>
  <si>
    <t>Fresh and Frozen Beef, except whole and half carcass</t>
  </si>
  <si>
    <t>3116111Y</t>
  </si>
  <si>
    <t>Beef, not canned or made into sausage, nsk</t>
  </si>
  <si>
    <t>3116114111</t>
  </si>
  <si>
    <t>3116114121</t>
  </si>
  <si>
    <t>3116114131</t>
  </si>
  <si>
    <t>Other fresh and frozen edible veal, including edible organs</t>
  </si>
  <si>
    <t>3116114Y</t>
  </si>
  <si>
    <t>Veal, not canned or made into sausage, nsk</t>
  </si>
  <si>
    <t>3116117111</t>
  </si>
  <si>
    <t>Fresh and frozen whole carcass and half carcass lamb or mouton</t>
  </si>
  <si>
    <t>3116117121</t>
  </si>
  <si>
    <t>Fresh and frozen primal cuts and all other edible lamb and mouton</t>
  </si>
  <si>
    <t>3116117Y</t>
  </si>
  <si>
    <t>Lamb and mutton, not canned or made into sausage, nsk</t>
  </si>
  <si>
    <t>311611A111</t>
  </si>
  <si>
    <t>311611A121</t>
  </si>
  <si>
    <t>311611AO</t>
  </si>
  <si>
    <t>311611AY</t>
  </si>
  <si>
    <t>Pork, not canned or made into sausage, nsk</t>
  </si>
  <si>
    <t>311611CW</t>
  </si>
  <si>
    <t>311611D111</t>
  </si>
  <si>
    <t>311611D121</t>
  </si>
  <si>
    <t>311611IC</t>
  </si>
  <si>
    <t>311611P</t>
  </si>
  <si>
    <t>Hides, skins, and pelts</t>
  </si>
  <si>
    <t>311611T112</t>
  </si>
  <si>
    <t>Other fresh and frozen meats and pork rind pellets</t>
  </si>
  <si>
    <t>311611T131</t>
  </si>
  <si>
    <t>Edible tallow and stearin, made from animals slaughtered in this plant</t>
  </si>
  <si>
    <t>311611T151</t>
  </si>
  <si>
    <t>Killing floor offal, scrap, and bones</t>
  </si>
  <si>
    <t>311611T161</t>
  </si>
  <si>
    <t>311611T171</t>
  </si>
  <si>
    <t>Animals slaughtered for pet feed</t>
  </si>
  <si>
    <t>311611TY</t>
  </si>
  <si>
    <t>Miscellaneous byproducts of meat packing plants, nsk</t>
  </si>
  <si>
    <t>311611W</t>
  </si>
  <si>
    <t>Fresh and frozen meat from animals slaughtered in this plant, nsk, total</t>
  </si>
  <si>
    <t>3116121</t>
  </si>
  <si>
    <t>Pork, processed or cured, not canned or made into sausages</t>
  </si>
  <si>
    <t>311612</t>
  </si>
  <si>
    <t>Meat processed from carcasses</t>
  </si>
  <si>
    <t>3116124234</t>
  </si>
  <si>
    <t>Dry or semidry sausage, frankfurters, and similar products</t>
  </si>
  <si>
    <t>3116124Y</t>
  </si>
  <si>
    <t>Pork, processed or cured, including frozen, not canned or made into sausage, nsk</t>
  </si>
  <si>
    <t>3116127</t>
  </si>
  <si>
    <t>311612A1</t>
  </si>
  <si>
    <t>Boxed meat (beef, pork, lamb, etc.) not made in slaughtering plants</t>
  </si>
  <si>
    <t>311612A2345</t>
  </si>
  <si>
    <t>Other processed, frozen, or cooked meats, not made in meat packing plants</t>
  </si>
  <si>
    <t>311612A461</t>
  </si>
  <si>
    <t>311612AO</t>
  </si>
  <si>
    <t>311612AY</t>
  </si>
  <si>
    <t>Other processed, frozen, or cooked meats, nsk</t>
  </si>
  <si>
    <t>311612CW</t>
  </si>
  <si>
    <t>311612IC</t>
  </si>
  <si>
    <t>311612W</t>
  </si>
  <si>
    <t>Meat processed from carcasses, nsk, total</t>
  </si>
  <si>
    <t>3116131</t>
  </si>
  <si>
    <t>Lard, except canned, not made in meat packing plants</t>
  </si>
  <si>
    <t>311613</t>
  </si>
  <si>
    <t>Rendering and meat byproduct processing</t>
  </si>
  <si>
    <t>31161341234</t>
  </si>
  <si>
    <t>Animal and marine feed and fertilizer byproducts</t>
  </si>
  <si>
    <t>3116134Y</t>
  </si>
  <si>
    <t>Animal and marine feed and fertilizer byproducts, nsk</t>
  </si>
  <si>
    <t>31161356</t>
  </si>
  <si>
    <t>Animal and marine oil mill products</t>
  </si>
  <si>
    <t>311613AO</t>
  </si>
  <si>
    <t>311613CW</t>
  </si>
  <si>
    <t>311613IC</t>
  </si>
  <si>
    <t>311613W</t>
  </si>
  <si>
    <t>Rendering and meat byproducts processing, nsk, total</t>
  </si>
  <si>
    <t>3116151</t>
  </si>
  <si>
    <t>Young chickens (usually under 20 weeks of age), whole or parts</t>
  </si>
  <si>
    <t>311615</t>
  </si>
  <si>
    <t>Poultry processing</t>
  </si>
  <si>
    <t>3116154</t>
  </si>
  <si>
    <t>Hens and-or fowl (including frozen), whole or parts</t>
  </si>
  <si>
    <t>3116157</t>
  </si>
  <si>
    <t>Turkeys (including frozen), whole or parts</t>
  </si>
  <si>
    <t>311615A</t>
  </si>
  <si>
    <t>Other poultry and small game (including frozen), whole or parts, nec</t>
  </si>
  <si>
    <t>311615AO</t>
  </si>
  <si>
    <t>311615CW</t>
  </si>
  <si>
    <t>311615D</t>
  </si>
  <si>
    <t>311615IC</t>
  </si>
  <si>
    <t>311615W</t>
  </si>
  <si>
    <t>Poultry processing, nsk, total</t>
  </si>
  <si>
    <t>311711CW</t>
  </si>
  <si>
    <t>311700</t>
  </si>
  <si>
    <t>Seafood product preparation and packaging</t>
  </si>
  <si>
    <t>311711IC</t>
  </si>
  <si>
    <t>311711T</t>
  </si>
  <si>
    <t>3117121</t>
  </si>
  <si>
    <t>Prepared fresh fish and other fresh seafood</t>
  </si>
  <si>
    <t>311712234</t>
  </si>
  <si>
    <t>311712AO</t>
  </si>
  <si>
    <t>311712CW</t>
  </si>
  <si>
    <t>311712IC</t>
  </si>
  <si>
    <t>311712W</t>
  </si>
  <si>
    <t>311811IC</t>
  </si>
  <si>
    <t>31181A</t>
  </si>
  <si>
    <t>Bread and bakery product, except frozen, manufacturing</t>
  </si>
  <si>
    <t>3118121</t>
  </si>
  <si>
    <t>Bread (White, Wheat, and Rye, etc.), including frozen</t>
  </si>
  <si>
    <t>3118124</t>
  </si>
  <si>
    <t>3118127</t>
  </si>
  <si>
    <t>Soft cakes, except frozen</t>
  </si>
  <si>
    <t>311812A</t>
  </si>
  <si>
    <t>Pies (fruit, cream, and custard) except frozen</t>
  </si>
  <si>
    <t>311812AO</t>
  </si>
  <si>
    <t>311812CW</t>
  </si>
  <si>
    <t>311812D</t>
  </si>
  <si>
    <t>Other sweet goods, except frozen</t>
  </si>
  <si>
    <t>311812IC</t>
  </si>
  <si>
    <t>311812W</t>
  </si>
  <si>
    <t>Commercial bakeries, nsk, total</t>
  </si>
  <si>
    <t>311813AO</t>
  </si>
  <si>
    <t>311813</t>
  </si>
  <si>
    <t>Frozen cakes and other pastries manufacturing</t>
  </si>
  <si>
    <t>311813IC</t>
  </si>
  <si>
    <t>311813T</t>
  </si>
  <si>
    <t>Heat transfer equipmebnt (except electrically-operated dehumidifiers), mechanically refrigerated, self contained, excluding motor-vehicle mechanicals</t>
  </si>
  <si>
    <t>Parts for warm air furnaces, including duct furnaces (except complete humidifiers)</t>
  </si>
  <si>
    <t>Air-conditioning and warm air heating equipment and commercial and industrial refrigeration equipment manufacturing, nsk</t>
  </si>
  <si>
    <t>Other metal forming machine tools, including forging and die-stamping machines (except metal working presses)</t>
  </si>
  <si>
    <t>Aprons and bibs, plastics and rubberized</t>
  </si>
  <si>
    <t>315900995111</t>
  </si>
  <si>
    <t>Women's, misses, juniors', girls', etc., leather belts, made for sale to apparel</t>
  </si>
  <si>
    <t>315900995121</t>
  </si>
  <si>
    <t>Women's, misses, juniors', girls', etc. leather belts, made for sale separately</t>
  </si>
  <si>
    <t>315900995131</t>
  </si>
  <si>
    <t>Men's and junior boys' leather belts, made for sale to apparel firms</t>
  </si>
  <si>
    <t>315900995141</t>
  </si>
  <si>
    <t>Industrial plug valves, all metals, pressures, and types, such as lubricated, cycylindrical eccentric, and sleeve-lined,etc</t>
  </si>
  <si>
    <t>Fabric coating mills, nsk, total</t>
  </si>
  <si>
    <t>3141101</t>
  </si>
  <si>
    <t>Woven carpets and rugs</t>
  </si>
  <si>
    <t>314110</t>
  </si>
  <si>
    <t>Carpet and rug mills</t>
  </si>
  <si>
    <t>314110311C</t>
  </si>
  <si>
    <t>Tufted carpets and rugs for autos and aircraft</t>
  </si>
  <si>
    <t>31411031X2</t>
  </si>
  <si>
    <t>Carpets and rugs, tufted only or tufted and finished in the same establishment</t>
  </si>
  <si>
    <t>3141103Y</t>
  </si>
  <si>
    <t>3141105</t>
  </si>
  <si>
    <t>Carpets, rugs, and mats, n.e.c. (knitted, braided, hooked, needle-punched, etc.)</t>
  </si>
  <si>
    <t>314110AO</t>
  </si>
  <si>
    <t>314110CW</t>
  </si>
  <si>
    <t>314110IC</t>
  </si>
  <si>
    <t>314110W</t>
  </si>
  <si>
    <t>3141201</t>
  </si>
  <si>
    <t>Curtains and draperies</t>
  </si>
  <si>
    <t>314120</t>
  </si>
  <si>
    <t>Curtain and linen mills</t>
  </si>
  <si>
    <t>31412091</t>
  </si>
  <si>
    <t>Bedspreads and bedsets</t>
  </si>
  <si>
    <t>31412093</t>
  </si>
  <si>
    <t>Sheets and pillowcases</t>
  </si>
  <si>
    <t>31412095</t>
  </si>
  <si>
    <t>Towels and washcloths</t>
  </si>
  <si>
    <t>3141209702471</t>
  </si>
  <si>
    <t>Comforters, quilts, and other quilted products</t>
  </si>
  <si>
    <t>314120971</t>
  </si>
  <si>
    <t>Shower bath curtains, including plastics, coated fabrics, and all others</t>
  </si>
  <si>
    <t>314120973JK456</t>
  </si>
  <si>
    <t>Blankets, pillows, and mattress protectors</t>
  </si>
  <si>
    <t>314120973LM4FH</t>
  </si>
  <si>
    <t>Slip covers and fancy pillows</t>
  </si>
  <si>
    <t>3141209748ABCD</t>
  </si>
  <si>
    <t>Table linen and related articles</t>
  </si>
  <si>
    <t>314120974K1</t>
  </si>
  <si>
    <t>Other house furnishings</t>
  </si>
  <si>
    <t>3141209W</t>
  </si>
  <si>
    <t>314120AO</t>
  </si>
  <si>
    <t>314120CW</t>
  </si>
  <si>
    <t>314120IC</t>
  </si>
  <si>
    <t>3149110231</t>
  </si>
  <si>
    <t>314910</t>
  </si>
  <si>
    <t>Textile bag and canvas mills</t>
  </si>
  <si>
    <t>3149110246789A</t>
  </si>
  <si>
    <t>All other textile bags</t>
  </si>
  <si>
    <t>3149110Y</t>
  </si>
  <si>
    <t>314911CW</t>
  </si>
  <si>
    <t>314911IC</t>
  </si>
  <si>
    <t>31491201</t>
  </si>
  <si>
    <t>Canvas and related products, awnings</t>
  </si>
  <si>
    <t>31491202</t>
  </si>
  <si>
    <t>Camping tents made from cotton, nylon, polyester, and other industrial fabrics</t>
  </si>
  <si>
    <t>31491203</t>
  </si>
  <si>
    <t>3149120661</t>
  </si>
  <si>
    <t>Sails</t>
  </si>
  <si>
    <t>3149120671</t>
  </si>
  <si>
    <t>All other canvas products, except bags</t>
  </si>
  <si>
    <t>3149120Y</t>
  </si>
  <si>
    <t>31491245</t>
  </si>
  <si>
    <t>Tarpaulins and other covers</t>
  </si>
  <si>
    <t>314912AO</t>
  </si>
  <si>
    <t>314912CW</t>
  </si>
  <si>
    <t>314912IC</t>
  </si>
  <si>
    <t>31499111</t>
  </si>
  <si>
    <t>Cordage and twine, hard fiber</t>
  </si>
  <si>
    <t>31499A</t>
  </si>
  <si>
    <t>Other miscellaneous textile product mills</t>
  </si>
  <si>
    <t>3149911Y</t>
  </si>
  <si>
    <t>3149913111</t>
  </si>
  <si>
    <t>Fish line, commercial, manmade fiber</t>
  </si>
  <si>
    <t>3149913121</t>
  </si>
  <si>
    <t>Fish line, recreational, manmade fiber</t>
  </si>
  <si>
    <t>3149913131</t>
  </si>
  <si>
    <t>Fish nets and fish netting, commercial, manmade fiber</t>
  </si>
  <si>
    <t>3149913141</t>
  </si>
  <si>
    <t>Rubber and plastics garden hose with or without fittings</t>
  </si>
  <si>
    <t>3262207</t>
  </si>
  <si>
    <t>3262208</t>
  </si>
  <si>
    <t>326220AO</t>
  </si>
  <si>
    <t>326220CW</t>
  </si>
  <si>
    <t>326220IC</t>
  </si>
  <si>
    <t>326220W</t>
  </si>
  <si>
    <t>Rubber and plastics hoses and belting, nsk</t>
  </si>
  <si>
    <t>32629011</t>
  </si>
  <si>
    <t>Molded rubber mechanical goods, automotive</t>
  </si>
  <si>
    <t>326290</t>
  </si>
  <si>
    <t>Other rubber product manufacturing</t>
  </si>
  <si>
    <t>32629012</t>
  </si>
  <si>
    <t>Molded rubber mechanical goods, transportation (except automotive), etc</t>
  </si>
  <si>
    <t>32629013</t>
  </si>
  <si>
    <t>Molded rubber mechanical goods, nec</t>
  </si>
  <si>
    <t>32629014</t>
  </si>
  <si>
    <t>Extruded rubber mechanical goods, automotive (except tubing)</t>
  </si>
  <si>
    <t>32629015</t>
  </si>
  <si>
    <t>Extruded rubber mechanical goods (except automotive)</t>
  </si>
  <si>
    <t>32629016</t>
  </si>
  <si>
    <t>32629017</t>
  </si>
  <si>
    <t>Lathe-cut rubber mechanical goods (except automotive and transportation)</t>
  </si>
  <si>
    <t>3262901W</t>
  </si>
  <si>
    <t>Rubber products for mechanical use, nsk, total</t>
  </si>
  <si>
    <t>32629091115</t>
  </si>
  <si>
    <t>Latex foam, for upholstery (sheet and slab stock)</t>
  </si>
  <si>
    <t>3262909112123</t>
  </si>
  <si>
    <t>Latex foam and chemically blown open cell...for carpet and rug cushions</t>
  </si>
  <si>
    <t>32629091125</t>
  </si>
  <si>
    <t>32629091246</t>
  </si>
  <si>
    <t>Chemically blown open and closed cell rubber sponge for other uses</t>
  </si>
  <si>
    <t>32629091251</t>
  </si>
  <si>
    <t>Chemically blown closed cell rubber sponge for applications, air-conditioning and refrigeration, etc</t>
  </si>
  <si>
    <t>32629091255</t>
  </si>
  <si>
    <t>Chemically blown closed cell rubber sponge for construction applications</t>
  </si>
  <si>
    <t>32629091X</t>
  </si>
  <si>
    <t>Latex foam and chemically blown open and close...for automotive applications</t>
  </si>
  <si>
    <t>32629091Y</t>
  </si>
  <si>
    <t>Railway crossties and mine, switch, and bridge owned and treated by the same establishment</t>
  </si>
  <si>
    <t>321114512345</t>
  </si>
  <si>
    <t>Rough and dressed lumber, not edged worked, owned and treated with other ch</t>
  </si>
  <si>
    <t>3211145161</t>
  </si>
  <si>
    <t>Wood siding, flooring, and other edged lumber owned and treated by the same establishment</t>
  </si>
  <si>
    <t>3211145191</t>
  </si>
  <si>
    <t>3211145Y</t>
  </si>
  <si>
    <t>Other wood products owned and treated by the same establishment, nsk</t>
  </si>
  <si>
    <t>3211149</t>
  </si>
  <si>
    <t>Contract wood preservation</t>
  </si>
  <si>
    <t>321114AO</t>
  </si>
  <si>
    <t>321114CW</t>
  </si>
  <si>
    <t>321114IC</t>
  </si>
  <si>
    <t>321114W</t>
  </si>
  <si>
    <t>Wood preservation, nsk, total</t>
  </si>
  <si>
    <t>3212111</t>
  </si>
  <si>
    <t>32121A</t>
  </si>
  <si>
    <t>Veneer and plywood manufacturing</t>
  </si>
  <si>
    <t>3212113</t>
  </si>
  <si>
    <t>Hardwood plywood, except prefinished hardwood plywood</t>
  </si>
  <si>
    <t>3212115</t>
  </si>
  <si>
    <t>Prefinished hardwood plywood made from purchased hardwood plywood</t>
  </si>
  <si>
    <t>3212117</t>
  </si>
  <si>
    <t>Hardwood plywood type products</t>
  </si>
  <si>
    <t>321211AO</t>
  </si>
  <si>
    <t>321211CW</t>
  </si>
  <si>
    <t>321211IC</t>
  </si>
  <si>
    <t>Distribution of commercial theater films and tv programs to independent and all others</t>
  </si>
  <si>
    <t>Production and distribution of television programs (except commercials and music videos)</t>
  </si>
  <si>
    <t>Auxiliary data processing services</t>
  </si>
  <si>
    <t>Income from trading federal government securities</t>
  </si>
  <si>
    <t>Income from trading in state and local government</t>
  </si>
  <si>
    <t>Rental and leasing of other commercial and industrial machinery and equipment without operators</t>
  </si>
  <si>
    <t>Heavy equipment used for construction, mining, and forestry without operators</t>
  </si>
  <si>
    <t>Auxiliary legal services</t>
  </si>
  <si>
    <t>Expenses of legal aid societies and similar legal services</t>
  </si>
  <si>
    <t>Computer systems integrators</t>
  </si>
  <si>
    <t>Computer systems consultants</t>
  </si>
  <si>
    <t>Computer facilities management services</t>
  </si>
  <si>
    <t>Other computer related services</t>
  </si>
  <si>
    <t>Administrative management and general management consulting services</t>
  </si>
  <si>
    <t>Process, physical distribution, and logistics consulting services</t>
  </si>
  <si>
    <t>Federally funded research and development</t>
  </si>
  <si>
    <t>Other research and development</t>
  </si>
  <si>
    <t>Expenses of research and development in the social sciences and humanities (tax exempt)</t>
  </si>
  <si>
    <t>Expenses of research and development in the physical sciences and engineering (tax exempt)</t>
  </si>
  <si>
    <t>Expenses of research and development in the life sciences (tax exempt)</t>
  </si>
  <si>
    <t>Research and Development in the physical, engineering, and life sciences</t>
  </si>
  <si>
    <t>Research and Development in the social sciences and humanities</t>
  </si>
  <si>
    <t>Advertising agencies</t>
  </si>
  <si>
    <t>Radio, TV and cable advertising</t>
  </si>
  <si>
    <t>House slippers, all types, except slipper socks</t>
  </si>
  <si>
    <t>316213AO</t>
  </si>
  <si>
    <t>316213CW</t>
  </si>
  <si>
    <t>316213IC</t>
  </si>
  <si>
    <t>316213T</t>
  </si>
  <si>
    <t>Men's footwear, except athletic</t>
  </si>
  <si>
    <t>316214CW</t>
  </si>
  <si>
    <t>316214IC</t>
  </si>
  <si>
    <t>316214T</t>
  </si>
  <si>
    <t>Women's footwear, except athletic</t>
  </si>
  <si>
    <t>316219IC</t>
  </si>
  <si>
    <t>inventory change wip and fg</t>
  </si>
  <si>
    <t>316219T</t>
  </si>
  <si>
    <t>Other footwear</t>
  </si>
  <si>
    <t>31699101458</t>
  </si>
  <si>
    <t>Other luggage</t>
  </si>
  <si>
    <t>316900</t>
  </si>
  <si>
    <t>Other leather product manufacturing</t>
  </si>
  <si>
    <t>316991016575</t>
  </si>
  <si>
    <t>Garment bags</t>
  </si>
  <si>
    <t>316991018595</t>
  </si>
  <si>
    <t>Sport bags</t>
  </si>
  <si>
    <t>31699101AB5</t>
  </si>
  <si>
    <t>Backpacks, daypacks</t>
  </si>
  <si>
    <t>31699101BC1</t>
  </si>
  <si>
    <t>Casual bags</t>
  </si>
  <si>
    <t>31699101CD5</t>
  </si>
  <si>
    <t>Computer bags</t>
  </si>
  <si>
    <t>31699101F14</t>
  </si>
  <si>
    <t>Business cases</t>
  </si>
  <si>
    <t>31699109</t>
  </si>
  <si>
    <t>Suitcases-pullmans</t>
  </si>
  <si>
    <t>3169910Y</t>
  </si>
  <si>
    <t>Luggage, nsk, total</t>
  </si>
  <si>
    <t>316991AO</t>
  </si>
  <si>
    <t>316991CW</t>
  </si>
  <si>
    <t>316991IC</t>
  </si>
  <si>
    <t>316992AO</t>
  </si>
  <si>
    <t>316992CW</t>
  </si>
  <si>
    <t>316992IC</t>
  </si>
  <si>
    <t>316992T</t>
  </si>
  <si>
    <t>Women's handbags and purses</t>
  </si>
  <si>
    <t>316993AO</t>
  </si>
  <si>
    <t>316993CW</t>
  </si>
  <si>
    <t>316993IC</t>
  </si>
  <si>
    <t>316993T</t>
  </si>
  <si>
    <t>327215IC</t>
  </si>
  <si>
    <t>327215WY</t>
  </si>
  <si>
    <t>Glass products, made of purchased glass, nsk, total</t>
  </si>
  <si>
    <t>327310AO</t>
  </si>
  <si>
    <t>327310</t>
  </si>
  <si>
    <t>Cement manufacturing</t>
  </si>
  <si>
    <t>327310IC</t>
  </si>
  <si>
    <t>327310T</t>
  </si>
  <si>
    <t>Cement, hydraulic</t>
  </si>
  <si>
    <t>327320AO</t>
  </si>
  <si>
    <t>327320</t>
  </si>
  <si>
    <t>Ready-mix concrete manufacturing</t>
  </si>
  <si>
    <t>327320CW</t>
  </si>
  <si>
    <t>327320IC</t>
  </si>
  <si>
    <t>327320T</t>
  </si>
  <si>
    <t>Ready-mixed concrete</t>
  </si>
  <si>
    <t>327331AO</t>
  </si>
  <si>
    <t>327331</t>
  </si>
  <si>
    <t>Laminated glass, made in establishments not producing glass</t>
  </si>
  <si>
    <t>3272159131</t>
  </si>
  <si>
    <t>Automotive mirrors (decorated or undecorated), made in establishments not producing glass</t>
  </si>
  <si>
    <t>32721591X</t>
  </si>
  <si>
    <t>327215A111</t>
  </si>
  <si>
    <t>Tempered glass for construction, architectural, and automotive purposes</t>
  </si>
  <si>
    <t>327215A121</t>
  </si>
  <si>
    <t>Tempered glass for other uses, such as for appliances</t>
  </si>
  <si>
    <t>327215A2</t>
  </si>
  <si>
    <t>336510IC</t>
  </si>
  <si>
    <t>336510RW</t>
  </si>
  <si>
    <t>336510W</t>
  </si>
  <si>
    <t>Trucks, truck tractors, and bus chassis (chassis of own manufacture) 33,001 lb or more</t>
  </si>
  <si>
    <t>Research and development - missiles and space vehicle parts and components, nec</t>
  </si>
  <si>
    <t>Non-upholstered wood household furniture, nsk, total</t>
  </si>
  <si>
    <t>Wood TV, radio, and stereo cabinets</t>
  </si>
  <si>
    <t>Other shades and blinds [except canvas and other textile fabrics ( includingwood,metal,plastic,chip,bamboo,rattan,reed,etc),nec]</t>
  </si>
  <si>
    <t>312140W</t>
  </si>
  <si>
    <t>312210CW</t>
  </si>
  <si>
    <t>312210</t>
  </si>
  <si>
    <t>Tobacco stemming and redrying</t>
  </si>
  <si>
    <t>312210IC</t>
  </si>
  <si>
    <t>312210T</t>
  </si>
  <si>
    <t>Tobacco stemming and redrying (redrying and stemming)</t>
  </si>
  <si>
    <t>312221IC</t>
  </si>
  <si>
    <t>312221</t>
  </si>
  <si>
    <t>Cigarette manufacturing</t>
  </si>
  <si>
    <t>312221T</t>
  </si>
  <si>
    <t>Cigarettes, including nontobacco</t>
  </si>
  <si>
    <t>3122291</t>
  </si>
  <si>
    <t>Cigars</t>
  </si>
  <si>
    <t>312229</t>
  </si>
  <si>
    <t>Other tobacco product manufacturing</t>
  </si>
  <si>
    <t>3122294</t>
  </si>
  <si>
    <t>Chewing and smoking tobacco</t>
  </si>
  <si>
    <t>3122297</t>
  </si>
  <si>
    <t>Reconstituted tobacco</t>
  </si>
  <si>
    <t>312229AO</t>
  </si>
  <si>
    <t>312229CW</t>
  </si>
  <si>
    <t>312229IC</t>
  </si>
  <si>
    <t>312229W</t>
  </si>
  <si>
    <t>Other tobacco product manufacturing, nsk</t>
  </si>
  <si>
    <t>3131111</t>
  </si>
  <si>
    <t>Carded cotton yarns finished, raw stock and narrow fabrics</t>
  </si>
  <si>
    <t>313100</t>
  </si>
  <si>
    <t>Fiber, yarn, and thread mills</t>
  </si>
  <si>
    <t>3131113</t>
  </si>
  <si>
    <t>Combed cotton yarns</t>
  </si>
  <si>
    <t>3131115</t>
  </si>
  <si>
    <t>Rayon, acetate and/or lyocell spun yarns</t>
  </si>
  <si>
    <t>3131117</t>
  </si>
  <si>
    <t>Spun noncellulosic fiber and silk yarns</t>
  </si>
  <si>
    <t>3131119111</t>
  </si>
  <si>
    <t>Wool yarns, except carpet yarns (including new, reused and reprocessed wool)</t>
  </si>
  <si>
    <t>3131119121</t>
  </si>
  <si>
    <t>Wool carpet (weaving and tufting) yarns, including new, reused and reprocessed wool</t>
  </si>
  <si>
    <t>3131119Y</t>
  </si>
  <si>
    <t>Wool yarns, nsk</t>
  </si>
  <si>
    <t>313111A</t>
  </si>
  <si>
    <t>Jute and linen yarns</t>
  </si>
  <si>
    <t>313111AO</t>
  </si>
  <si>
    <t>Hot formed automotive, etc. steel springs for shipment to U.S. manufacturing</t>
  </si>
  <si>
    <t>Primary nonferrous nails, brads, tacks and staples</t>
  </si>
  <si>
    <t>Nonferrous wire cloth and other nonferrous woven wire products not made in plants</t>
  </si>
  <si>
    <t>Commodity Description</t>
  </si>
  <si>
    <t>Item Description</t>
  </si>
  <si>
    <t>Fish nets and fish netting, recreational, manmade fiber</t>
  </si>
  <si>
    <t>31499132</t>
  </si>
  <si>
    <t>Rope 3/16 in. diameter and larger, manmade fiber</t>
  </si>
  <si>
    <t>31499133</t>
  </si>
  <si>
    <t>Industrial and agriculture twine, less than 3/16 in. diameter, manmade fiber</t>
  </si>
  <si>
    <t>31499134</t>
  </si>
  <si>
    <t>All other cordage and twine, manmade fiber</t>
  </si>
  <si>
    <t>31499135</t>
  </si>
  <si>
    <t>Cordage and twine, soft fiber (except cotton and manmade, including hemp, jute and paper)</t>
  </si>
  <si>
    <t>3149913Y</t>
  </si>
  <si>
    <t>3149915112</t>
  </si>
  <si>
    <t>Cotton cordage and twine, braided, regardless of size</t>
  </si>
  <si>
    <t>3149915131</t>
  </si>
  <si>
    <t>All other cotton cordage and twine, including fish nets</t>
  </si>
  <si>
    <t>3149915Y</t>
  </si>
  <si>
    <t>314991CW</t>
  </si>
  <si>
    <t>314991IC</t>
  </si>
  <si>
    <t>314991W</t>
  </si>
  <si>
    <t>314992AO</t>
  </si>
  <si>
    <t>314992</t>
  </si>
  <si>
    <t>Tire cord and tire fabric mills</t>
  </si>
  <si>
    <t>314992IC</t>
  </si>
  <si>
    <t>314992T</t>
  </si>
  <si>
    <t>31499911</t>
  </si>
  <si>
    <t>Recovered fibers, processed mill waste and related products</t>
  </si>
  <si>
    <t>3149991Y</t>
  </si>
  <si>
    <t>Recovered fibers, processed mill waste and related products, nsk</t>
  </si>
  <si>
    <t>31499931</t>
  </si>
  <si>
    <t>Paddings and upholstery filling, batting, and wadding (excluding foam rubber and plastics)</t>
  </si>
  <si>
    <t>3149993Y</t>
  </si>
  <si>
    <t>Paddings and upholstery filling, batting, and wadding, nsk</t>
  </si>
  <si>
    <t>31499951</t>
  </si>
  <si>
    <t>Embroideries</t>
  </si>
  <si>
    <t>3149997111</t>
  </si>
  <si>
    <t>All other nonapparel (including furniture trimmings) (except automobile)</t>
  </si>
  <si>
    <t>3149997121</t>
  </si>
  <si>
    <t>3149997131</t>
  </si>
  <si>
    <t>Ribbons, fused or sealed edge (not woven with fast edges)</t>
  </si>
  <si>
    <t>3149997Y</t>
  </si>
  <si>
    <t>31499991</t>
  </si>
  <si>
    <t>Fabricated automobile seat covers</t>
  </si>
  <si>
    <t>31499992</t>
  </si>
  <si>
    <t>Fabricated, flags, banners, and similar emblems</t>
  </si>
  <si>
    <t>31499993</t>
  </si>
  <si>
    <t>Fabricated carpet and rugs made from carpeting not made in this plant (cutting, sewing)</t>
  </si>
  <si>
    <t>3149999421</t>
  </si>
  <si>
    <t>Fabricated sleeping bags</t>
  </si>
  <si>
    <t>3149999441</t>
  </si>
  <si>
    <t>Fabricated parachutes</t>
  </si>
  <si>
    <t>3149999451</t>
  </si>
  <si>
    <t>Fabricated industrial shop towels</t>
  </si>
  <si>
    <t>3149999461</t>
  </si>
  <si>
    <t>3149999481</t>
  </si>
  <si>
    <t>Marine cargo handling</t>
  </si>
  <si>
    <t>Support activities for road transportation</t>
  </si>
  <si>
    <t>Auxiliary warehousing and storage services</t>
  </si>
  <si>
    <t>Medical book publishing, hardbound and paperbound (including cental)</t>
  </si>
  <si>
    <t>Other technical, scientific, and professional book publishing, hardbound and paperbound</t>
  </si>
  <si>
    <t>Distribution of commercial theater films and television programs to television network</t>
  </si>
  <si>
    <t>Billfolds, wallets, travel kits, and personal leather goods</t>
  </si>
  <si>
    <t>3169991</t>
  </si>
  <si>
    <t>All other leather goods, nec</t>
  </si>
  <si>
    <t>3169994121</t>
  </si>
  <si>
    <t>Leather saddlery, harness, and accouterments</t>
  </si>
  <si>
    <t>3169994141</t>
  </si>
  <si>
    <t>Dog collars, leashes, and other household pet accessories</t>
  </si>
  <si>
    <t>3169994215</t>
  </si>
  <si>
    <t>Leather novelties (desk sets, holsters)</t>
  </si>
  <si>
    <t>3169994231</t>
  </si>
  <si>
    <t>Industrial leather belting and other industrial leather products</t>
  </si>
  <si>
    <t>316999AO</t>
  </si>
  <si>
    <t>316999CW</t>
  </si>
  <si>
    <t>316999IC</t>
  </si>
  <si>
    <t>316999W</t>
  </si>
  <si>
    <t>All other leather good manufacturing, nsk</t>
  </si>
  <si>
    <t>32111313</t>
  </si>
  <si>
    <t>Softwood and hardwood lumber, not edged worked, not manufactured from purchased</t>
  </si>
  <si>
    <t>321113</t>
  </si>
  <si>
    <t>Sawmills</t>
  </si>
  <si>
    <t>3211135</t>
  </si>
  <si>
    <t>Wood chips, except field chips</t>
  </si>
  <si>
    <t>3211137111</t>
  </si>
  <si>
    <t>Railway crossties and mine ties (untreated)</t>
  </si>
  <si>
    <t>3211137121</t>
  </si>
  <si>
    <t>Wood siding (weatherboards or clapboards), including drilled or treated with permanent wood preservative</t>
  </si>
  <si>
    <t>3211137131</t>
  </si>
  <si>
    <t>Wood shingles and shakes</t>
  </si>
  <si>
    <t>3211137141</t>
  </si>
  <si>
    <t>Receipts for contract or custom sawing of logs owned by others</t>
  </si>
  <si>
    <t>3211137Y</t>
  </si>
  <si>
    <t>Wood ties, siding, shingles, and shakes and contract sawing of logs owned by others, nsk</t>
  </si>
  <si>
    <t>321113AO</t>
  </si>
  <si>
    <t>321113BK</t>
  </si>
  <si>
    <t>Bark</t>
  </si>
  <si>
    <t>321113CW</t>
  </si>
  <si>
    <t>321113IC</t>
  </si>
  <si>
    <t>321113RES</t>
  </si>
  <si>
    <t>Mill Residue</t>
  </si>
  <si>
    <t>321113W</t>
  </si>
  <si>
    <t>Sawmills, nsk, total</t>
  </si>
  <si>
    <t>3211141</t>
  </si>
  <si>
    <t>Wood poles, piles, and posts owned and treated by the same establishment</t>
  </si>
  <si>
    <t>321114</t>
  </si>
  <si>
    <t>Wood preservation</t>
  </si>
  <si>
    <t>3211145117</t>
  </si>
  <si>
    <t>Market research and public opinion polling</t>
  </si>
  <si>
    <t>Portrait studios</t>
  </si>
  <si>
    <t>Commercial photography</t>
  </si>
  <si>
    <t>Auxiliary employment services</t>
  </si>
  <si>
    <t>Document preparation services</t>
  </si>
  <si>
    <t>Telemarketing bureaus</t>
  </si>
  <si>
    <t>Collection agencies</t>
  </si>
  <si>
    <t>Credit bureaus</t>
  </si>
  <si>
    <t>Repossession services</t>
  </si>
  <si>
    <t>Court reporting and stenotype services</t>
  </si>
  <si>
    <t>Investigative services</t>
  </si>
  <si>
    <t>Armored car services</t>
  </si>
  <si>
    <t>Auxiliary investigation, guard and armored car services</t>
  </si>
  <si>
    <t>Security systems services (except locksmiths)</t>
  </si>
  <si>
    <t>Auxiliary services to buildings and dwellings services</t>
  </si>
  <si>
    <t>Carpet and upholstery cleaning</t>
  </si>
  <si>
    <t>Exterminating and pest control services</t>
  </si>
  <si>
    <t>Residential cleaning services</t>
  </si>
  <si>
    <t>Snowplowing and street cleaning services</t>
  </si>
  <si>
    <t>Swimming pool cleaning and maintenance services</t>
  </si>
  <si>
    <t>Convention and trade show organizers</t>
  </si>
  <si>
    <t>Portable toilet rental</t>
  </si>
  <si>
    <t>Other technical training</t>
  </si>
  <si>
    <t>Offices of chiropractors</t>
  </si>
  <si>
    <t>ReadMe File</t>
  </si>
  <si>
    <t>Description of data:</t>
  </si>
  <si>
    <t>Source:</t>
  </si>
  <si>
    <t>Abrasive product manufacturing</t>
  </si>
  <si>
    <t>32791012</t>
  </si>
  <si>
    <t>Nonmetallic sized grains, powders, and flour abrasives, except aluminum oxide</t>
  </si>
  <si>
    <t>3279101Y</t>
  </si>
  <si>
    <t>Nonmetallic sized grains, powders, and flour abrasives (including graded products only), nsk</t>
  </si>
  <si>
    <t>3279104</t>
  </si>
  <si>
    <t>Nonmetallic abrasive products (including diamond abrasives)</t>
  </si>
  <si>
    <t>3279107</t>
  </si>
  <si>
    <t>327910A111</t>
  </si>
  <si>
    <t>Steel and iron grit, shot, and sand</t>
  </si>
  <si>
    <t>327910A121</t>
  </si>
  <si>
    <t>Other metal abrasives</t>
  </si>
  <si>
    <t>327910AO</t>
  </si>
  <si>
    <t>327910CW</t>
  </si>
  <si>
    <t>327910IC</t>
  </si>
  <si>
    <t>327910WY</t>
  </si>
  <si>
    <t>Abrasive products, nsk</t>
  </si>
  <si>
    <t>32799111</t>
  </si>
  <si>
    <t>Monumental stone, dressed dimension granite (including gneiss, syenite, diorite and cut granite)</t>
  </si>
  <si>
    <t>327991</t>
  </si>
  <si>
    <t>Cut stone and stone product manufacturing</t>
  </si>
  <si>
    <t>32799112</t>
  </si>
  <si>
    <t>Building stone and other dressed dimension granite products, excluding monumental stone)</t>
  </si>
  <si>
    <t>3279911Y</t>
  </si>
  <si>
    <t>Dressed dimension granite (including gneiss, syenite, diorite, and cut granite), nsk</t>
  </si>
  <si>
    <t>3279914</t>
  </si>
  <si>
    <t>Dressed dimension limestone</t>
  </si>
  <si>
    <t>3279917111</t>
  </si>
  <si>
    <t>Dressed dimension building stone, monumental stone, and other marble products</t>
  </si>
  <si>
    <t>3279917121</t>
  </si>
  <si>
    <t>Other dressed dimension stone, such as slate, sandstone, gabbro, basalt and other dressed dimension stone products</t>
  </si>
  <si>
    <t>3279917Y</t>
  </si>
  <si>
    <t>Dressed dimension marble and other stone, nsk</t>
  </si>
  <si>
    <t>327991AO</t>
  </si>
  <si>
    <t>327991CW</t>
  </si>
  <si>
    <t>327991IC</t>
  </si>
  <si>
    <t>327991WY</t>
  </si>
  <si>
    <t>Cut stone and stone products, nsk</t>
  </si>
  <si>
    <t>3279920111</t>
  </si>
  <si>
    <t>Lightweight aggregate (diatomaceous earth, expanded clay, expanded slag, etc.)</t>
  </si>
  <si>
    <t>327992</t>
  </si>
  <si>
    <t>Ground or treated minerals and earths manufacturing</t>
  </si>
  <si>
    <t>3279920121</t>
  </si>
  <si>
    <t>Crushed slag</t>
  </si>
  <si>
    <t>3279920211</t>
  </si>
  <si>
    <t>Ground crude fire clay, high alumina clay, and silica fire clay</t>
  </si>
  <si>
    <t>3279920221</t>
  </si>
  <si>
    <t>Clays, artificially activated with acid or other materials</t>
  </si>
  <si>
    <t>3279920311</t>
  </si>
  <si>
    <t>Exfoliated vermiculite aggregate</t>
  </si>
  <si>
    <t>3279920321</t>
  </si>
  <si>
    <t>Other exfoliated vermiculite (such as loose fill insulation, acoustical, etc.)</t>
  </si>
  <si>
    <t>3279920341</t>
  </si>
  <si>
    <t>Crushed and ground uncalcined gypsum (including gypsite and anhydrite)</t>
  </si>
  <si>
    <t>3279920351</t>
  </si>
  <si>
    <t>Natural graphite (ground, refined, or blended)</t>
  </si>
  <si>
    <t>Wood containers and pallets, nsk, total</t>
  </si>
  <si>
    <t>3219911</t>
  </si>
  <si>
    <t>Manufactured homes (Mobile Homes)</t>
  </si>
  <si>
    <t>321991</t>
  </si>
  <si>
    <t>331421IC</t>
  </si>
  <si>
    <t>331421T</t>
  </si>
  <si>
    <t>Rolled, drawn, or extruded copper products</t>
  </si>
  <si>
    <t>331422IC</t>
  </si>
  <si>
    <t>Softwood semimachined and fully machined furniture and industrial dimension</t>
  </si>
  <si>
    <t>3219127Y</t>
  </si>
  <si>
    <t>Softwood cut stock and dimension, nsk</t>
  </si>
  <si>
    <t>3219129111</t>
  </si>
  <si>
    <t>Sawn wood fence pickets, posts, and rails not assembled into fence sections</t>
  </si>
  <si>
    <t>3219129121</t>
  </si>
  <si>
    <t>Wood lath</t>
  </si>
  <si>
    <t>3219129131</t>
  </si>
  <si>
    <t>Receipts for contract resawing and planing</t>
  </si>
  <si>
    <t>3219129Y</t>
  </si>
  <si>
    <t>Sawn wood fence stock, wood lath, and contract resawing and planing, nsk</t>
  </si>
  <si>
    <t>321912AO</t>
  </si>
  <si>
    <t>321912CW</t>
  </si>
  <si>
    <t>321912IC</t>
  </si>
  <si>
    <t>321912W</t>
  </si>
  <si>
    <t>Parts for die casting machines and metal forming machine tools</t>
  </si>
  <si>
    <t>3335137116</t>
  </si>
  <si>
    <t>Rebuilt metal forming machine tools</t>
  </si>
  <si>
    <t>3335137Y</t>
  </si>
  <si>
    <t>333513AO</t>
  </si>
  <si>
    <t>333513CW</t>
  </si>
  <si>
    <t>333513IC</t>
  </si>
  <si>
    <t>333513IR</t>
  </si>
  <si>
    <t>333513RW</t>
  </si>
  <si>
    <t>333513W</t>
  </si>
  <si>
    <t>333514AO</t>
  </si>
  <si>
    <t>333514</t>
  </si>
  <si>
    <t>Special tool, die, jig, and fixture manufacturing</t>
  </si>
  <si>
    <t>333514CW</t>
  </si>
  <si>
    <t>333514IC</t>
  </si>
  <si>
    <t>333514IR</t>
  </si>
  <si>
    <t>333514RD</t>
  </si>
  <si>
    <t>333514RW</t>
  </si>
  <si>
    <t>333514T</t>
  </si>
  <si>
    <t>Special dies, tools,  jigs, and fixtures</t>
  </si>
  <si>
    <t>333515AO</t>
  </si>
  <si>
    <t>333515</t>
  </si>
  <si>
    <t>Cutting tool and machine tool accessory manufacturing</t>
  </si>
  <si>
    <t>333515CW</t>
  </si>
  <si>
    <t>333515IC</t>
  </si>
  <si>
    <t>333515RD</t>
  </si>
  <si>
    <t>333515RW</t>
  </si>
  <si>
    <t>333515T</t>
  </si>
  <si>
    <t>33351611</t>
  </si>
  <si>
    <t>Hot rolling mill machinery (including combination hot and cold) (except tube rolling)</t>
  </si>
  <si>
    <t>33351A</t>
  </si>
  <si>
    <t>Rolling mill and other metalworking machinery</t>
  </si>
  <si>
    <t>33351631</t>
  </si>
  <si>
    <t>Cold rolling mill machinery</t>
  </si>
  <si>
    <t>3335165121</t>
  </si>
  <si>
    <t>Parts, except rolls, for rolling mill machinery (sold separately)</t>
  </si>
  <si>
    <t>3335165199</t>
  </si>
  <si>
    <t>Other rolling mill machinery, not including parts</t>
  </si>
  <si>
    <t>3335165Y</t>
  </si>
  <si>
    <t>Other rolling mill machinery (including tube mill machinery) and parts for all rolling mill machinery, nsk</t>
  </si>
  <si>
    <t>333516AO</t>
  </si>
  <si>
    <t>333516CW</t>
  </si>
  <si>
    <t>333516IC</t>
  </si>
  <si>
    <t>333516W</t>
  </si>
  <si>
    <t>33351811</t>
  </si>
  <si>
    <t>Rotary transfer metalworking assembly machines</t>
  </si>
  <si>
    <t>33351812</t>
  </si>
  <si>
    <t>Synchronous inline transfer metalworking assembly machines</t>
  </si>
  <si>
    <t>33351813</t>
  </si>
  <si>
    <t>33351814</t>
  </si>
  <si>
    <t>Special purpose and other types of metalworking assembly machines</t>
  </si>
  <si>
    <t>33351815</t>
  </si>
  <si>
    <t>Parts and attachments for metalworking assembly machines (sold separately)</t>
  </si>
  <si>
    <t>3335181Y</t>
  </si>
  <si>
    <t>3335183131</t>
  </si>
  <si>
    <t>Parts and attachments for other metalworking machinery (except handheld and ultrasonic) [sold separately]</t>
  </si>
  <si>
    <t>3335183199</t>
  </si>
  <si>
    <t>Other metalworking machinery</t>
  </si>
  <si>
    <t>3335183Y</t>
  </si>
  <si>
    <t>333518AO</t>
  </si>
  <si>
    <t>333518CW</t>
  </si>
  <si>
    <t>333518IC</t>
  </si>
  <si>
    <t>333518IR</t>
  </si>
  <si>
    <t>333518RW</t>
  </si>
  <si>
    <t>333518W</t>
  </si>
  <si>
    <t>33361101289</t>
  </si>
  <si>
    <t>Turbine generator sets, turbine generators, except gas aircraft</t>
  </si>
  <si>
    <t>333611</t>
  </si>
  <si>
    <t>Turbine and turbine generator set units manufacturing</t>
  </si>
  <si>
    <t>33361107</t>
  </si>
  <si>
    <t>Accessories for turbines</t>
  </si>
  <si>
    <t>3336110Y</t>
  </si>
  <si>
    <t>333611AO</t>
  </si>
  <si>
    <t>333611CW</t>
  </si>
  <si>
    <t>333611IC</t>
  </si>
  <si>
    <t>333611IR</t>
  </si>
  <si>
    <t>333611MNC</t>
  </si>
  <si>
    <t>Maintenance</t>
  </si>
  <si>
    <t>333611RW</t>
  </si>
  <si>
    <t>33361412</t>
  </si>
  <si>
    <t>Speed changers, drives and gears</t>
  </si>
  <si>
    <t>33361A</t>
  </si>
  <si>
    <t>Speed changers and mechanical power transmission equipment</t>
  </si>
  <si>
    <t>333614131</t>
  </si>
  <si>
    <t>Plain bearings and bushings</t>
  </si>
  <si>
    <t>333614133X</t>
  </si>
  <si>
    <t>Clutches, brakes, couplings, shafts, ball joints, sprockets and sheaves</t>
  </si>
  <si>
    <t>333614133Y</t>
  </si>
  <si>
    <t>Mechanical power transmission equipment, except speed changers, drives, and gear</t>
  </si>
  <si>
    <t>33361413W</t>
  </si>
  <si>
    <t>3336143788</t>
  </si>
  <si>
    <t>Marine propulsion gear transmissions and drives</t>
  </si>
  <si>
    <t>3336143798</t>
  </si>
  <si>
    <t>Parts for mechanical power transmission equipment</t>
  </si>
  <si>
    <t>333614AO</t>
  </si>
  <si>
    <t>333614CW</t>
  </si>
  <si>
    <t>333614IC</t>
  </si>
  <si>
    <t>333614RD</t>
  </si>
  <si>
    <t>333614RW</t>
  </si>
  <si>
    <t>33361810</t>
  </si>
  <si>
    <t>Gasoline and gas-gasoline engines (except aircraft, automobile, highway truck, bus, and outboard marines)</t>
  </si>
  <si>
    <t>333618</t>
  </si>
  <si>
    <t>Other engine equipment manufacturing</t>
  </si>
  <si>
    <t>33361830</t>
  </si>
  <si>
    <t>Diesel, semidiesel, and dual-fuel engines (except automobile, highway truck, bus and tank)</t>
  </si>
  <si>
    <t>33361850</t>
  </si>
  <si>
    <t>Diesel, semidiesel, and dual-fuel engines for automobiles, highway trucks, and buses</t>
  </si>
  <si>
    <t>33361871</t>
  </si>
  <si>
    <t>Outboard motors</t>
  </si>
  <si>
    <t>33361890</t>
  </si>
  <si>
    <t>Piston-type natural gas engines, including LPG engines (excluding gas turbines)</t>
  </si>
  <si>
    <t>333618A</t>
  </si>
  <si>
    <t>Tank (except gas turbine) and converted internal combustion engines</t>
  </si>
  <si>
    <t>333618AO</t>
  </si>
  <si>
    <t>333618CW</t>
  </si>
  <si>
    <t>333618F</t>
  </si>
  <si>
    <t>333618IC</t>
  </si>
  <si>
    <t>333618IR</t>
  </si>
  <si>
    <t>333618RD</t>
  </si>
  <si>
    <t>333618RW</t>
  </si>
  <si>
    <t>333618W</t>
  </si>
  <si>
    <t>33391111</t>
  </si>
  <si>
    <t>Domestic water systems (pumps for farm and home use), excluding irrigation pumps</t>
  </si>
  <si>
    <t>Other industrial equipment metal job stampings</t>
  </si>
  <si>
    <t>3321161398</t>
  </si>
  <si>
    <t>Other metal job stampings, except automotive</t>
  </si>
  <si>
    <t>3321161421</t>
  </si>
  <si>
    <t>Computer metal job stampings</t>
  </si>
  <si>
    <t>3321161441</t>
  </si>
  <si>
    <t>Office machine metal job stampings, excluding computer</t>
  </si>
  <si>
    <t>33211615</t>
  </si>
  <si>
    <t>Electrical appliance metal job stampings, residential, commercial, and industrial</t>
  </si>
  <si>
    <t>3321161Y</t>
  </si>
  <si>
    <t>Job stampings, except automotive, nsk</t>
  </si>
  <si>
    <t>33211631</t>
  </si>
  <si>
    <t>Metal spinning products, excluding cooking and kitchen utensils</t>
  </si>
  <si>
    <t>33211651</t>
  </si>
  <si>
    <t>Stamped and pressed vitreous (porcelain) enameled metal architectural parts</t>
  </si>
  <si>
    <t>3321165211</t>
  </si>
  <si>
    <t>3321165231</t>
  </si>
  <si>
    <t>Perforated metal end products</t>
  </si>
  <si>
    <t>332116524151</t>
  </si>
  <si>
    <t>Stamped and pressed galvanized steel pails, ash cans, garbage cans, tubs, etc</t>
  </si>
  <si>
    <t>3321165271</t>
  </si>
  <si>
    <t>Stamped and pressed metal mailboxes (commercial and multiple unit residential)</t>
  </si>
  <si>
    <t>33211652X</t>
  </si>
  <si>
    <t>Stamped and pressed metal toolboxes, and other</t>
  </si>
  <si>
    <t>33211653</t>
  </si>
  <si>
    <t>Metal electronic enclosures (stamped and-or pressed), excluding computer stampings</t>
  </si>
  <si>
    <t>3321165Y</t>
  </si>
  <si>
    <t>332116AO</t>
  </si>
  <si>
    <t>332116CW</t>
  </si>
  <si>
    <t>332116IC</t>
  </si>
  <si>
    <t>332116RD</t>
  </si>
  <si>
    <t>332116RW</t>
  </si>
  <si>
    <t>332116W</t>
  </si>
  <si>
    <t>Metal stampings, nec, nsk, total</t>
  </si>
  <si>
    <t>332117AO</t>
  </si>
  <si>
    <t>332117CW</t>
  </si>
  <si>
    <t>332117IC</t>
  </si>
  <si>
    <t>332117T</t>
  </si>
  <si>
    <t>332211112</t>
  </si>
  <si>
    <t>332211</t>
  </si>
  <si>
    <t>Cutlery and flatware, except precious, manufacturing</t>
  </si>
  <si>
    <t>3322111222</t>
  </si>
  <si>
    <t>Other cutlery (including knife blades sold separately)</t>
  </si>
  <si>
    <t>3322111326</t>
  </si>
  <si>
    <t>Household scissors and barber shears, pinking shears, and tailoring shears</t>
  </si>
  <si>
    <t>3322111331</t>
  </si>
  <si>
    <t>Manicure and pedicure scissors and implements (including tweezers)</t>
  </si>
  <si>
    <t>3322111336</t>
  </si>
  <si>
    <t>Metal cutting shears (including aviation and tinners' snips, BX and wire filament cutters</t>
  </si>
  <si>
    <t>3322111344</t>
  </si>
  <si>
    <t>All other scissors and shears (including hedge and grass shears and pruners)</t>
  </si>
  <si>
    <t>3322111455</t>
  </si>
  <si>
    <t>Other knives (including pocket, pen, and replacement blade knives)</t>
  </si>
  <si>
    <t>3322111Y</t>
  </si>
  <si>
    <t>Cutlery, scissors, shears, trimmers, and snips, nsk</t>
  </si>
  <si>
    <t>33221131</t>
  </si>
  <si>
    <t>Razor blades and razors, except electric</t>
  </si>
  <si>
    <t>332211CW</t>
  </si>
  <si>
    <t>332211IC</t>
  </si>
  <si>
    <t>332211W</t>
  </si>
  <si>
    <t>Cutlery, nsk, total</t>
  </si>
  <si>
    <t>3322121</t>
  </si>
  <si>
    <t>Mechanics' hand service tools</t>
  </si>
  <si>
    <t>332212</t>
  </si>
  <si>
    <t>Hand and edge tool manufacturing</t>
  </si>
  <si>
    <t>3322123111</t>
  </si>
  <si>
    <t>3322123199</t>
  </si>
  <si>
    <t>Other hand-operated edge tools</t>
  </si>
  <si>
    <t>33221232</t>
  </si>
  <si>
    <t>Hand clippers for animals</t>
  </si>
  <si>
    <t>33221251</t>
  </si>
  <si>
    <t>Steel rule dies (except metal cutting) for machines and power driven hand tools</t>
  </si>
  <si>
    <t>33221252</t>
  </si>
  <si>
    <t>Other cutting dyes, for use in cutting cloth, paper, leathers(exc.cutting metal) for machines and power-driven handtools</t>
  </si>
  <si>
    <t>3322125398</t>
  </si>
  <si>
    <t>Machine knives</t>
  </si>
  <si>
    <t>3322125399</t>
  </si>
  <si>
    <t>Woodcutting machine tools</t>
  </si>
  <si>
    <t>3322125Y</t>
  </si>
  <si>
    <t>Dies and interchangeable cutting tools, for machines and power-driven handtools, nsk</t>
  </si>
  <si>
    <t>33221271</t>
  </si>
  <si>
    <t>33221272</t>
  </si>
  <si>
    <t>Nonpowered lawnmowers</t>
  </si>
  <si>
    <t>3322127Y</t>
  </si>
  <si>
    <t>Other handtools, nec, nsk</t>
  </si>
  <si>
    <t>3322129</t>
  </si>
  <si>
    <t>332212AO</t>
  </si>
  <si>
    <t>332212CW</t>
  </si>
  <si>
    <t>332212IC</t>
  </si>
  <si>
    <t>332212IR</t>
  </si>
  <si>
    <t>Installation receipts</t>
  </si>
  <si>
    <t>332212RD</t>
  </si>
  <si>
    <t>332212RW</t>
  </si>
  <si>
    <t>332212W</t>
  </si>
  <si>
    <t>Hand and edge tool manufacturing, nsk, total</t>
  </si>
  <si>
    <t>3322130101</t>
  </si>
  <si>
    <t>Power circular saw blades for woodworking, solid tooth</t>
  </si>
  <si>
    <t>332213</t>
  </si>
  <si>
    <t>Saw blade and handsaw manufacturing</t>
  </si>
  <si>
    <t>3322130106</t>
  </si>
  <si>
    <t>Power circular saw blades for woodworking, inserted tooth</t>
  </si>
  <si>
    <t>Precut packages for prefabricated stationary wood bldgs. (complete units)</t>
  </si>
  <si>
    <t>3219925</t>
  </si>
  <si>
    <t>Prefabricated stationary wood bldgs. shipped in panel form (complete units)</t>
  </si>
  <si>
    <t>3219927</t>
  </si>
  <si>
    <t>Prefabricated stationary wood bldgs. shipped in three-dimensional assemblies</t>
  </si>
  <si>
    <t>321992AO</t>
  </si>
  <si>
    <t>321992CW</t>
  </si>
  <si>
    <t>321992IC</t>
  </si>
  <si>
    <t>321992W</t>
  </si>
  <si>
    <t>321999111</t>
  </si>
  <si>
    <t>Finished wood moldings for mirrors and pictures</t>
  </si>
  <si>
    <t>321999</t>
  </si>
  <si>
    <t>Miscellaneous wood product manufacturing</t>
  </si>
  <si>
    <t>321999114</t>
  </si>
  <si>
    <t>Cork and cork products of natural, waste (including granulated and ground), and composition cork (except gaskets)</t>
  </si>
  <si>
    <t>3219991214</t>
  </si>
  <si>
    <t>321999127</t>
  </si>
  <si>
    <t>Wood fence pickets, posts, and rails assembled into fence sections</t>
  </si>
  <si>
    <t>321999131</t>
  </si>
  <si>
    <t>33399231</t>
  </si>
  <si>
    <t>Electrodes for welding</t>
  </si>
  <si>
    <t>3339923Y</t>
  </si>
  <si>
    <t>Arc welding electrodes, metal, nsk</t>
  </si>
  <si>
    <t>33399271</t>
  </si>
  <si>
    <t>Resistance welders</t>
  </si>
  <si>
    <t>3339927Y</t>
  </si>
  <si>
    <t>33399291</t>
  </si>
  <si>
    <t>Spare parts, accessories, attachments for gas welding and cutting equipment</t>
  </si>
  <si>
    <t>3339929Y</t>
  </si>
  <si>
    <t>333992A199</t>
  </si>
  <si>
    <t>Softwood and hardwood, bolts and timber</t>
  </si>
  <si>
    <t>11341001</t>
  </si>
  <si>
    <t>Stumpage</t>
  </si>
  <si>
    <t>113A00</t>
  </si>
  <si>
    <t>Forest nurseries, forest products, and timber tracts</t>
  </si>
  <si>
    <t>11341005</t>
  </si>
  <si>
    <t>Forest nurseries and forest products</t>
  </si>
  <si>
    <t>11341009</t>
  </si>
  <si>
    <t>Fur pelts</t>
  </si>
  <si>
    <t>114110T</t>
  </si>
  <si>
    <t>114100</t>
  </si>
  <si>
    <t>Fishing</t>
  </si>
  <si>
    <t>1142001</t>
  </si>
  <si>
    <t>Games preserves</t>
  </si>
  <si>
    <t>114200</t>
  </si>
  <si>
    <t xml:space="preserve">Food manufacturing                                                              </t>
  </si>
  <si>
    <t xml:space="preserve">311111 </t>
  </si>
  <si>
    <t xml:space="preserve">Dog and cat food manufacturing                                                  </t>
  </si>
  <si>
    <t xml:space="preserve">311119 </t>
  </si>
  <si>
    <t xml:space="preserve">Other animal food manufacturing                                                 </t>
  </si>
  <si>
    <t xml:space="preserve">311211 </t>
  </si>
  <si>
    <t xml:space="preserve">Flour milling                                                                   </t>
  </si>
  <si>
    <t xml:space="preserve">311212 </t>
  </si>
  <si>
    <t xml:space="preserve">Rice milling                                                                    </t>
  </si>
  <si>
    <t xml:space="preserve">311213 </t>
  </si>
  <si>
    <t xml:space="preserve">Malt manufacturing                                                              </t>
  </si>
  <si>
    <t xml:space="preserve">311221 </t>
  </si>
  <si>
    <t xml:space="preserve">Wet corn milling                                                                </t>
  </si>
  <si>
    <t xml:space="preserve">311222 </t>
  </si>
  <si>
    <t xml:space="preserve">Soybean processing                                                              </t>
  </si>
  <si>
    <t xml:space="preserve">311223 </t>
  </si>
  <si>
    <t xml:space="preserve">Other oilseed processing                                                        </t>
  </si>
  <si>
    <t xml:space="preserve">311225 </t>
  </si>
  <si>
    <t xml:space="preserve">Fats and oils refining and blending                                             </t>
  </si>
  <si>
    <t xml:space="preserve">311230 </t>
  </si>
  <si>
    <t xml:space="preserve">Breakfast cereal manufacturing                                                  </t>
  </si>
  <si>
    <t>31123</t>
  </si>
  <si>
    <t xml:space="preserve">311310 </t>
  </si>
  <si>
    <t xml:space="preserve">Sugar manufacturing                                                             </t>
  </si>
  <si>
    <t>31131</t>
  </si>
  <si>
    <t xml:space="preserve">311320 </t>
  </si>
  <si>
    <t xml:space="preserve">Confectionery manufacturing from cacao beans                                    </t>
  </si>
  <si>
    <t xml:space="preserve">31132 </t>
  </si>
  <si>
    <t xml:space="preserve">311330 </t>
  </si>
  <si>
    <t xml:space="preserve">Confectionery manufacturing from purchased chocolate                            </t>
  </si>
  <si>
    <t xml:space="preserve">31133 </t>
  </si>
  <si>
    <t xml:space="preserve">311340 </t>
  </si>
  <si>
    <t xml:space="preserve">Nonchocolate confectionery manufacturing                                        </t>
  </si>
  <si>
    <t xml:space="preserve">31134 </t>
  </si>
  <si>
    <t xml:space="preserve">311410 </t>
  </si>
  <si>
    <t xml:space="preserve">Frozen food manufacturing                                                       </t>
  </si>
  <si>
    <t xml:space="preserve">31141 </t>
  </si>
  <si>
    <t xml:space="preserve">311420 </t>
  </si>
  <si>
    <t xml:space="preserve">Fruit and vegetable canning and drying                                          </t>
  </si>
  <si>
    <t xml:space="preserve">31142 </t>
  </si>
  <si>
    <t xml:space="preserve">311511 </t>
  </si>
  <si>
    <t xml:space="preserve">Fluid milk manufacturing                                                        </t>
  </si>
  <si>
    <t xml:space="preserve">311512 </t>
  </si>
  <si>
    <t xml:space="preserve">Creamery butter manufacturing                                                   </t>
  </si>
  <si>
    <t xml:space="preserve">311513 </t>
  </si>
  <si>
    <t xml:space="preserve">Cheese manufacturing                                                            </t>
  </si>
  <si>
    <t xml:space="preserve">311514 </t>
  </si>
  <si>
    <t xml:space="preserve">Dry, condensed, and evaporated dairy products                                   </t>
  </si>
  <si>
    <t xml:space="preserve">311520 </t>
  </si>
  <si>
    <t xml:space="preserve">Ice cream and frozen dessert manufacturing                                      </t>
  </si>
  <si>
    <t xml:space="preserve">31152 </t>
  </si>
  <si>
    <t xml:space="preserve">311611 </t>
  </si>
  <si>
    <t xml:space="preserve">Animal, except poultry, slaughtering                                            </t>
  </si>
  <si>
    <t xml:space="preserve">311612 </t>
  </si>
  <si>
    <t xml:space="preserve">Meat processed from carcasses                                                   </t>
  </si>
  <si>
    <t xml:space="preserve">311613 </t>
  </si>
  <si>
    <t xml:space="preserve">Rendering and meat byproduct processing                                         </t>
  </si>
  <si>
    <t xml:space="preserve">311615 </t>
  </si>
  <si>
    <t xml:space="preserve">Poultry processing                                                              </t>
  </si>
  <si>
    <t>3117</t>
  </si>
  <si>
    <t xml:space="preserve">31181A </t>
  </si>
  <si>
    <t xml:space="preserve">Bread and bakery product, except frozen, manufacturing                                        </t>
  </si>
  <si>
    <t>311811-2</t>
  </si>
  <si>
    <t xml:space="preserve">311813 </t>
  </si>
  <si>
    <t xml:space="preserve">Frozen cakes and other pastries manufacturing                                   </t>
  </si>
  <si>
    <t xml:space="preserve">311821 </t>
  </si>
  <si>
    <t xml:space="preserve">Cookie and cracker manufacturing                                                </t>
  </si>
  <si>
    <t xml:space="preserve">311822 </t>
  </si>
  <si>
    <t xml:space="preserve">Mixes and dough made from purchased flour                                       </t>
  </si>
  <si>
    <t xml:space="preserve">311823 </t>
  </si>
  <si>
    <t xml:space="preserve">Dry pasta manufacturing                                                         </t>
  </si>
  <si>
    <t xml:space="preserve">311830 </t>
  </si>
  <si>
    <t xml:space="preserve">Tortilla manufacturing                                                          </t>
  </si>
  <si>
    <t xml:space="preserve">31183 </t>
  </si>
  <si>
    <t xml:space="preserve">311911 </t>
  </si>
  <si>
    <t xml:space="preserve">Roasted nuts and peanut butter manufacturing                                    </t>
  </si>
  <si>
    <t xml:space="preserve">311919 </t>
  </si>
  <si>
    <t xml:space="preserve">Other snack food manufacturing                                                  </t>
  </si>
  <si>
    <t xml:space="preserve">311920 </t>
  </si>
  <si>
    <t xml:space="preserve">Coffee and tea manufacturing                                                    </t>
  </si>
  <si>
    <t xml:space="preserve">31192 </t>
  </si>
  <si>
    <t xml:space="preserve">311930 </t>
  </si>
  <si>
    <t xml:space="preserve">Flavoring syrup and concentrate manufacturing                                   </t>
  </si>
  <si>
    <t xml:space="preserve">31193 </t>
  </si>
  <si>
    <t xml:space="preserve">311941 </t>
  </si>
  <si>
    <t xml:space="preserve">Mayonnaise, dressing, and sauce manufacturing                                   </t>
  </si>
  <si>
    <t xml:space="preserve">311942 </t>
  </si>
  <si>
    <t xml:space="preserve">Spice and extract manufacturing                                                 </t>
  </si>
  <si>
    <t xml:space="preserve">311990 </t>
  </si>
  <si>
    <t xml:space="preserve">All other food manufacturing                                                    </t>
  </si>
  <si>
    <t xml:space="preserve">31199 </t>
  </si>
  <si>
    <t xml:space="preserve">3121   </t>
  </si>
  <si>
    <t xml:space="preserve">Beverage manufacturing                                                          </t>
  </si>
  <si>
    <t>31211</t>
  </si>
  <si>
    <t xml:space="preserve">312120 </t>
  </si>
  <si>
    <t xml:space="preserve">Breweries                                                                       </t>
  </si>
  <si>
    <t xml:space="preserve">31212 </t>
  </si>
  <si>
    <t xml:space="preserve">312130 </t>
  </si>
  <si>
    <t xml:space="preserve">Wineries                                                                        </t>
  </si>
  <si>
    <t>31213</t>
  </si>
  <si>
    <t xml:space="preserve">312140 </t>
  </si>
  <si>
    <t xml:space="preserve">Distilleries                                                                    </t>
  </si>
  <si>
    <t>31214</t>
  </si>
  <si>
    <t xml:space="preserve">3122   </t>
  </si>
  <si>
    <t xml:space="preserve">Tobacco manufacturing                                                           </t>
  </si>
  <si>
    <t xml:space="preserve">312210 </t>
  </si>
  <si>
    <t xml:space="preserve">Tobacco stemming and redrying                                                   </t>
  </si>
  <si>
    <t>31221</t>
  </si>
  <si>
    <t xml:space="preserve">312221 </t>
  </si>
  <si>
    <t xml:space="preserve">Cigarette manufacturing                                                         </t>
  </si>
  <si>
    <t xml:space="preserve">312229 </t>
  </si>
  <si>
    <t xml:space="preserve">Other tobacco product manufacturing                                             </t>
  </si>
  <si>
    <t xml:space="preserve">3130   </t>
  </si>
  <si>
    <t xml:space="preserve">Textile mills                                                                   </t>
  </si>
  <si>
    <t>3131</t>
  </si>
  <si>
    <t xml:space="preserve">313210 </t>
  </si>
  <si>
    <t xml:space="preserve">Broadwoven fabric mills                                                         </t>
  </si>
  <si>
    <t xml:space="preserve">31321 </t>
  </si>
  <si>
    <t xml:space="preserve">Narrow fabric mills and schiffli embroidery                                                          </t>
  </si>
  <si>
    <t>31322</t>
  </si>
  <si>
    <t xml:space="preserve">313230 </t>
  </si>
  <si>
    <t xml:space="preserve">Nonwoven fabric mills                                                           </t>
  </si>
  <si>
    <t>31323</t>
  </si>
  <si>
    <t xml:space="preserve">313240 </t>
  </si>
  <si>
    <t xml:space="preserve">Knit fabric mills                                                               </t>
  </si>
  <si>
    <t>31324</t>
  </si>
  <si>
    <t xml:space="preserve">313310 </t>
  </si>
  <si>
    <t xml:space="preserve">Textile and fabric finishing mills                                              </t>
  </si>
  <si>
    <t>31331</t>
  </si>
  <si>
    <t xml:space="preserve">313320 </t>
  </si>
  <si>
    <t xml:space="preserve">Fabric coating mills                                                            </t>
  </si>
  <si>
    <t>31332</t>
  </si>
  <si>
    <t xml:space="preserve">3140   </t>
  </si>
  <si>
    <t xml:space="preserve">Textile product mills                                                           </t>
  </si>
  <si>
    <t xml:space="preserve">314110 </t>
  </si>
  <si>
    <t xml:space="preserve">Carpet and rug mills                                                            </t>
  </si>
  <si>
    <t xml:space="preserve">31411 </t>
  </si>
  <si>
    <t xml:space="preserve">314120 </t>
  </si>
  <si>
    <t xml:space="preserve">Curtain and linen mills                                                         </t>
  </si>
  <si>
    <t xml:space="preserve">31412 </t>
  </si>
  <si>
    <t xml:space="preserve">314910 </t>
  </si>
  <si>
    <t xml:space="preserve">Textile bag and canvas mills                                                               </t>
  </si>
  <si>
    <t>31491</t>
  </si>
  <si>
    <t xml:space="preserve">31499A </t>
  </si>
  <si>
    <t>314991, 314999</t>
  </si>
  <si>
    <t xml:space="preserve">3150   </t>
  </si>
  <si>
    <t xml:space="preserve">Apparel manufacturing                                                           </t>
  </si>
  <si>
    <t xml:space="preserve">315111 </t>
  </si>
  <si>
    <t xml:space="preserve">Sheer hosiery mills                                                             </t>
  </si>
  <si>
    <t xml:space="preserve">315119 </t>
  </si>
  <si>
    <t xml:space="preserve">Other hosiery and sock mills                                                    </t>
  </si>
  <si>
    <t xml:space="preserve">315190 </t>
  </si>
  <si>
    <t xml:space="preserve">Other apparel knitting mills                                                    </t>
  </si>
  <si>
    <t xml:space="preserve">31519 </t>
  </si>
  <si>
    <t xml:space="preserve">315200 </t>
  </si>
  <si>
    <t xml:space="preserve">Cut and sew apparel manufacturing                                               </t>
  </si>
  <si>
    <t xml:space="preserve">3152 </t>
  </si>
  <si>
    <t xml:space="preserve">315900 </t>
  </si>
  <si>
    <t xml:space="preserve">Accessories and other apparel manufacturing                                     </t>
  </si>
  <si>
    <t xml:space="preserve">3159 </t>
  </si>
  <si>
    <t xml:space="preserve">3160   </t>
  </si>
  <si>
    <t xml:space="preserve">Leather and allied product manufacturing                                        </t>
  </si>
  <si>
    <t xml:space="preserve">316100 </t>
  </si>
  <si>
    <t xml:space="preserve">Leather and hide tanning and finishing                                          </t>
  </si>
  <si>
    <t>3161</t>
  </si>
  <si>
    <t>3162</t>
  </si>
  <si>
    <t>3169</t>
  </si>
  <si>
    <t xml:space="preserve">3210   </t>
  </si>
  <si>
    <t xml:space="preserve">Wood product manufacturing                                                      </t>
  </si>
  <si>
    <t xml:space="preserve">321113 </t>
  </si>
  <si>
    <t xml:space="preserve">Sawmills                                                                        </t>
  </si>
  <si>
    <t xml:space="preserve">321114 </t>
  </si>
  <si>
    <t xml:space="preserve">Wood preservation                                                               </t>
  </si>
  <si>
    <t xml:space="preserve">Veneer and plywood manufacturing                                                </t>
  </si>
  <si>
    <t xml:space="preserve">321211-2 </t>
  </si>
  <si>
    <t xml:space="preserve">32121B </t>
  </si>
  <si>
    <t xml:space="preserve">Engineered wood member and truss manufacturing                                  </t>
  </si>
  <si>
    <t>321213-4</t>
  </si>
  <si>
    <t xml:space="preserve">321219 </t>
  </si>
  <si>
    <t xml:space="preserve">Reconstituted wood product manufacturing                                        </t>
  </si>
  <si>
    <t xml:space="preserve">321911 </t>
  </si>
  <si>
    <t xml:space="preserve">Wood windows and door manufacturing                                             </t>
  </si>
  <si>
    <t xml:space="preserve">321912 </t>
  </si>
  <si>
    <t xml:space="preserve">Cut stock, resawing lumber, and planing                                         </t>
  </si>
  <si>
    <t xml:space="preserve">321918 </t>
  </si>
  <si>
    <t xml:space="preserve">Other millwork, including flooring                                              </t>
  </si>
  <si>
    <t xml:space="preserve">321920 </t>
  </si>
  <si>
    <t xml:space="preserve">Wood container and pallet manufacturing                                         </t>
  </si>
  <si>
    <t xml:space="preserve">32192 </t>
  </si>
  <si>
    <t xml:space="preserve">321991 </t>
  </si>
  <si>
    <t>Fabricated plastics components, housings, accessoriesand parts for other transportation equip (except foam and reinforce plastic)</t>
  </si>
  <si>
    <t>New residential additions and alterations, nonfarm</t>
  </si>
  <si>
    <t>233516T</t>
  </si>
  <si>
    <t>230220</t>
  </si>
  <si>
    <t>Commercial and institutional buildings</t>
  </si>
  <si>
    <t>2335171</t>
  </si>
  <si>
    <t>2335172</t>
  </si>
  <si>
    <t>Public educational dorms construction</t>
  </si>
  <si>
    <t>2335173</t>
  </si>
  <si>
    <t>Military group housing construction</t>
  </si>
  <si>
    <t>Air and gas compressors (except  ice-making, refrigeration or A/C equipment, air-motored, and packaged compressors)</t>
  </si>
  <si>
    <t>Parts for auto. lifts (service station), passenger or freight elevators or escalators</t>
  </si>
  <si>
    <t xml:space="preserve">
Telephone and telegraph apparatus, carrier line equipment (office and line repeaters and line terminating carrier equipments</t>
  </si>
  <si>
    <t>Parts, components, and subassembly., for telephone, telegraph and data communication equipment</t>
  </si>
  <si>
    <t>Amateur radio station communication system and equipment</t>
  </si>
  <si>
    <t>Broadcast (sound and TV) radio station communication system and equipment</t>
  </si>
  <si>
    <t>All other radio station communication system and equipment</t>
  </si>
  <si>
    <t>Radio and TV broadcast and wireless communication equipments, nsk</t>
  </si>
  <si>
    <t>Alarm systems, including electric sirens, and horns</t>
  </si>
  <si>
    <t>Electric railway signals and safety control equipments</t>
  </si>
  <si>
    <t>Medical diagnostic equipment</t>
  </si>
  <si>
    <t>Aeronautical, nautical and navigational instruments not sending or receiving radio signals, except engine instruments</t>
  </si>
  <si>
    <t>Search, detection, navigation, and guidance systems</t>
  </si>
  <si>
    <t>Other golf equipment including bags, carts for carrying golf bags, excluding shoes</t>
  </si>
  <si>
    <t>Non-electric metal signs and displays</t>
  </si>
  <si>
    <t>Other non-electrical signs and displays</t>
  </si>
  <si>
    <t xml:space="preserve">Other brooms (industrial brooms, whiskbrooms, hearth brooms, streetsweeping machine brooms, etc)  </t>
  </si>
  <si>
    <t>Medical artists</t>
  </si>
  <si>
    <t>Media Buying agencies</t>
  </si>
  <si>
    <t>State and local government repair and maintenance nonresidential building construction</t>
  </si>
  <si>
    <t>Other wholesale tax--State and Local tax on gasoline</t>
  </si>
  <si>
    <t>Other wholesale tax--State and Local tax on alcoholic beverages (distilled spirits)</t>
  </si>
  <si>
    <t>Other wholesale tax--State and Local tax on alcoholic beverages (wines)</t>
  </si>
  <si>
    <t>Other wholesale tax--State and Local tax on alcoholic beverages (malt liquors)</t>
  </si>
  <si>
    <t>Other wholesale tax--State and Local tax on tobacco</t>
  </si>
  <si>
    <t>Electrical and electronic fabricated plastics products for household andcommercial appliances (except foam and reinforce plastic)</t>
  </si>
  <si>
    <t>Parts for gates, globes, angles, straightway (Y-type) check, stop and check, cross, 3-and 4-ways andother industrial valves</t>
  </si>
  <si>
    <t>Parts and components for ball and roller bearings, except cups and cones (including ball and rollers sold separately)</t>
  </si>
  <si>
    <t>Power cranes, draglines, and shovels (excavators) (including surface mining equipments and attachments) [excluding parts]</t>
  </si>
  <si>
    <t>Self-propelled golf carts (electric and gasoline) for carrying passengers  and/or industrial in-plant personnel carriers</t>
  </si>
  <si>
    <t>Parts for industrial plug valves (all metals, pressures and types), such as lubricated, cylindrical eccentric and sleeve-lined,etc</t>
  </si>
  <si>
    <t>Automobile and light truck horse, boat, and other light trailers 26,000 lbs or less</t>
  </si>
  <si>
    <t>New residential 2-4 unit nonfarm construction</t>
  </si>
  <si>
    <t>New residential garden apartments construction</t>
  </si>
  <si>
    <t>Dorms, frat houses, YMCA's, etc construction</t>
  </si>
  <si>
    <t>New residential institutions and other health facilities construction</t>
  </si>
  <si>
    <t>Repair and maintenance on construction farm service buildings</t>
  </si>
  <si>
    <t>Repair and maintenance on construction telephone and telegraph facilities</t>
  </si>
  <si>
    <t>3231183Y</t>
  </si>
  <si>
    <t>Looseleaf binders, devices, and forms, nsk</t>
  </si>
  <si>
    <t>323118AO</t>
  </si>
  <si>
    <t>323118IC</t>
  </si>
  <si>
    <t>323118W</t>
  </si>
  <si>
    <t>Blankbook and looseleaf binder and device manufacturing, nsk, total</t>
  </si>
  <si>
    <t>3231191</t>
  </si>
  <si>
    <t>Magazine and periodical printing (letterpress)</t>
  </si>
  <si>
    <t>323119311231</t>
  </si>
  <si>
    <t>323119313641</t>
  </si>
  <si>
    <t>Printed rolls and sheets for packaging purposes (letterpress), etc.</t>
  </si>
  <si>
    <t>3231193Y</t>
  </si>
  <si>
    <t>Label and wrapper printing (letterpress), nsk</t>
  </si>
  <si>
    <t>3231197</t>
  </si>
  <si>
    <t>Financial and legal printing (letterpress)</t>
  </si>
  <si>
    <t>323119AO</t>
  </si>
  <si>
    <t>323119B111</t>
  </si>
  <si>
    <t>323119B121</t>
  </si>
  <si>
    <t>Printed decalcomanias and pressure-sensitives (self-adhesive) (letterpress), etc</t>
  </si>
  <si>
    <t>323119B12691</t>
  </si>
  <si>
    <t>323119B13136</t>
  </si>
  <si>
    <t>Tag and other business form printing, nec (letterpress)</t>
  </si>
  <si>
    <t>323119B141</t>
  </si>
  <si>
    <t>323119BY</t>
  </si>
  <si>
    <t>Other general job printing (letterpress), nsk</t>
  </si>
  <si>
    <t>323119E111</t>
  </si>
  <si>
    <t>Security engraving</t>
  </si>
  <si>
    <t>323119E116</t>
  </si>
  <si>
    <t>Social engraving</t>
  </si>
  <si>
    <t>323119E1216</t>
  </si>
  <si>
    <t>Business card and other commercial engraving</t>
  </si>
  <si>
    <t>323119EY</t>
  </si>
  <si>
    <t>Engraving (printing), nsk</t>
  </si>
  <si>
    <t>323119IC</t>
  </si>
  <si>
    <t>323119W</t>
  </si>
  <si>
    <t>Other commercial printing, nsk, total</t>
  </si>
  <si>
    <t>3231211111</t>
  </si>
  <si>
    <t>323121</t>
  </si>
  <si>
    <t>Tradebinding and related work</t>
  </si>
  <si>
    <t>32312112</t>
  </si>
  <si>
    <t>Library binding, hard cover binding of perio. and records, and other binding</t>
  </si>
  <si>
    <t>3231211621</t>
  </si>
  <si>
    <t>3231211Y</t>
  </si>
  <si>
    <t>Edition, library, and other hardcover bookbinding, nsk</t>
  </si>
  <si>
    <t>3231213</t>
  </si>
  <si>
    <t>Other book and pamphlet binding, and related binding and post-press work, nec</t>
  </si>
  <si>
    <t>323121AO</t>
  </si>
  <si>
    <t>323121IC</t>
  </si>
  <si>
    <t>323121W</t>
  </si>
  <si>
    <t>Tradebinding and related work, nsk, total</t>
  </si>
  <si>
    <t>32312211</t>
  </si>
  <si>
    <t>Prepress services, except platemaking (including film, assembled flats, etc.)</t>
  </si>
  <si>
    <t>323122</t>
  </si>
  <si>
    <t>Prepress services</t>
  </si>
  <si>
    <t>3231223106</t>
  </si>
  <si>
    <t>Lithographic plates, prepared for printing, excluding blank plates</t>
  </si>
  <si>
    <t>3231223111</t>
  </si>
  <si>
    <t>Letterpress plates, prepared for printing, excluding blank plates</t>
  </si>
  <si>
    <t>3231223126</t>
  </si>
  <si>
    <t>Gravure plates, prepared for printing, excluding blank plates</t>
  </si>
  <si>
    <t>3231223X</t>
  </si>
  <si>
    <t>3231223Y</t>
  </si>
  <si>
    <t>Printing plates, prepared for printing, excluding blank plates, nsk</t>
  </si>
  <si>
    <t>323122AO</t>
  </si>
  <si>
    <t>323122IC</t>
  </si>
  <si>
    <t>323122WY</t>
  </si>
  <si>
    <t>Prepress services, nsk, total</t>
  </si>
  <si>
    <t>3241101111</t>
  </si>
  <si>
    <t>324110</t>
  </si>
  <si>
    <t>Petroleum refineries</t>
  </si>
  <si>
    <t>Display advertising</t>
  </si>
  <si>
    <t>All other advertising Services</t>
  </si>
  <si>
    <t>Sign painting services</t>
  </si>
  <si>
    <t>Railroad construction repair and maintenance</t>
  </si>
  <si>
    <t>Gas utility facilities repair and maintenance construction</t>
  </si>
  <si>
    <t>Electric utilities repair and maintenance construction</t>
  </si>
  <si>
    <t>Petroleum pipelines repair and maintenance construction</t>
  </si>
  <si>
    <t>Water supply facilities repair and maintenance construction</t>
  </si>
  <si>
    <t>Local transit facilities repair and maintenance construction</t>
  </si>
  <si>
    <t>Military facilities repair and maintenance construction</t>
  </si>
  <si>
    <t>Conservation and development facilities repair and maintenance construction</t>
  </si>
  <si>
    <t>Highways and streets repair and maintenance construction</t>
  </si>
  <si>
    <t>Sewer facilities repair and maintenance construction</t>
  </si>
  <si>
    <t>Other nonbuilding facilities repair and maintenance construction</t>
  </si>
  <si>
    <t>Federal government repair and maintenance nonresidential building construction</t>
  </si>
  <si>
    <t>Farm residential repair and maintenance and major replacement construction</t>
  </si>
  <si>
    <t>Manmade fiber broadwoven plain weave fabric of 85% or more spun yarn (except pile), excluding wool blends [gray goods]</t>
  </si>
  <si>
    <t>Manmade fiber broadwoven twill weave fabrics, of 85% or more spun yarns (except pile), excluding wool blends [gray goods]</t>
  </si>
  <si>
    <t>Manmade fiber broadwoven fabrics of weaves (except plain, twill and pile), 85% or more spun yarn [excluding wool blends] (gray goods)</t>
  </si>
  <si>
    <t>Fresh and frozen whole carcass and half carcass beef, not canned or made into sausage</t>
  </si>
  <si>
    <t>Fresh and frozen whole carcass and half carcass veal, not canned or made into sausage</t>
  </si>
  <si>
    <t>Fresh and frozen primal or subprimal or fabricated cuts and boneless veal, not canned or made into sausage</t>
  </si>
  <si>
    <t>Fresh and frozen whole carcass and half-carcass pork, not canned or made into sausage</t>
  </si>
  <si>
    <t>Fresh and frozen primal and fabricated cuts (including trimmings), not canned or made into sausage</t>
  </si>
  <si>
    <t>Collagen sausage casings (processed, frozen or cooked), not made in meat packing plants</t>
  </si>
  <si>
    <t>Manmade fiber broadwoven fabrics of 85% or more filament yarns (chiefly rayon, acetate, and/or lyocell) [gray goods]</t>
  </si>
  <si>
    <t>Manmade fiber broadwoven fabrics-85% or more filament yarns (except rayon, acetate,and/or lyocell) [gray goods]</t>
  </si>
  <si>
    <t>Pressed, punch or needled (including stitch bonded), wool and manmade-fiber felts [except hats and carpet and  rug]</t>
  </si>
  <si>
    <t>Punched or needled felts (including stitch bonded); hair and-or jute felts (including carpet linings and cushion, except hats)</t>
  </si>
  <si>
    <t>Laundry, wardrobe, and shoe bags (including storage bags of textile with or without external supporting frames)</t>
  </si>
  <si>
    <t>311212AO</t>
  </si>
  <si>
    <t>311212CW</t>
  </si>
  <si>
    <t>311212IC</t>
  </si>
  <si>
    <t>311213AO</t>
  </si>
  <si>
    <t>311213</t>
  </si>
  <si>
    <t>Malt manufacturing</t>
  </si>
  <si>
    <t>311213CW</t>
  </si>
  <si>
    <t>311213IC</t>
  </si>
  <si>
    <t xml:space="preserve">Glass and glass products, except glass containers                               </t>
  </si>
  <si>
    <t>327211-2, 327215</t>
  </si>
  <si>
    <t xml:space="preserve">327310 </t>
  </si>
  <si>
    <t xml:space="preserve">Cement manufacturing                                                            </t>
  </si>
  <si>
    <t xml:space="preserve">32731 </t>
  </si>
  <si>
    <t xml:space="preserve">327320 </t>
  </si>
  <si>
    <t xml:space="preserve">Ready-mix concrete manufacturing                                                </t>
  </si>
  <si>
    <t xml:space="preserve">32732 </t>
  </si>
  <si>
    <t xml:space="preserve">327331 </t>
  </si>
  <si>
    <t xml:space="preserve">Concrete block and brick manufacturing                                          </t>
  </si>
  <si>
    <t xml:space="preserve">327332 </t>
  </si>
  <si>
    <t xml:space="preserve">Concrete pipe manufacturing                                                     </t>
  </si>
  <si>
    <t xml:space="preserve">327390 </t>
  </si>
  <si>
    <t xml:space="preserve">Other concrete product manufacturing                                            </t>
  </si>
  <si>
    <t xml:space="preserve">32739 </t>
  </si>
  <si>
    <t xml:space="preserve">327410 </t>
  </si>
  <si>
    <t xml:space="preserve">Lime manufacturing                                                              </t>
  </si>
  <si>
    <t xml:space="preserve">32741 </t>
  </si>
  <si>
    <t xml:space="preserve">327420 </t>
  </si>
  <si>
    <t xml:space="preserve">Gypsum product manufacturing                                                    </t>
  </si>
  <si>
    <t xml:space="preserve">32742 </t>
  </si>
  <si>
    <t xml:space="preserve">327910 </t>
  </si>
  <si>
    <t xml:space="preserve">Abrasive product manufacturing                                                  </t>
  </si>
  <si>
    <t xml:space="preserve">32791 </t>
  </si>
  <si>
    <t xml:space="preserve">327991 </t>
  </si>
  <si>
    <t xml:space="preserve">Cut stone and stone product manufacturing                                       </t>
  </si>
  <si>
    <t xml:space="preserve">327992 </t>
  </si>
  <si>
    <t xml:space="preserve">Ground or treated minerals and earths manufacturing                             </t>
  </si>
  <si>
    <t xml:space="preserve">327993 </t>
  </si>
  <si>
    <t xml:space="preserve">Mineral wool manufacturing                                                      </t>
  </si>
  <si>
    <t xml:space="preserve">327999 </t>
  </si>
  <si>
    <t xml:space="preserve">Miscellaneous nonmetallic mineral products                                      </t>
  </si>
  <si>
    <t xml:space="preserve">331A   </t>
  </si>
  <si>
    <t xml:space="preserve">Iron and steel mills and manufacturing from purchased steel                     </t>
  </si>
  <si>
    <t xml:space="preserve">331111 </t>
  </si>
  <si>
    <t xml:space="preserve">Iron and steel mills                                                            </t>
  </si>
  <si>
    <t xml:space="preserve">331112 </t>
  </si>
  <si>
    <t xml:space="preserve">Ferroalloy and related product manufacturing                                    </t>
  </si>
  <si>
    <t xml:space="preserve">331210 </t>
  </si>
  <si>
    <t xml:space="preserve">Iron, steel pipe and tube from purchased steel                                  </t>
  </si>
  <si>
    <t xml:space="preserve">33121 </t>
  </si>
  <si>
    <t xml:space="preserve">331221 </t>
  </si>
  <si>
    <t xml:space="preserve">Rolled steel shape manufacturing                                                </t>
  </si>
  <si>
    <t xml:space="preserve">331222 </t>
  </si>
  <si>
    <t xml:space="preserve">Steel wire drawing                                                              </t>
  </si>
  <si>
    <t xml:space="preserve">331B   </t>
  </si>
  <si>
    <t xml:space="preserve">Nonferrous metal production and processing                                      </t>
  </si>
  <si>
    <t xml:space="preserve">331311 </t>
  </si>
  <si>
    <t xml:space="preserve">Alumina refining                                                                </t>
  </si>
  <si>
    <t xml:space="preserve">331312 </t>
  </si>
  <si>
    <t xml:space="preserve">Primary aluminum production                                                     </t>
  </si>
  <si>
    <t xml:space="preserve">331314 </t>
  </si>
  <si>
    <t xml:space="preserve">Secondary smelting and alloying of aluminum                                     </t>
  </si>
  <si>
    <t xml:space="preserve">331315 </t>
  </si>
  <si>
    <t xml:space="preserve">Aluminum sheet, plate, and foil manufacturing                                   </t>
  </si>
  <si>
    <t xml:space="preserve">331316 </t>
  </si>
  <si>
    <t xml:space="preserve">Aluminum extruded product manufacturing                                         </t>
  </si>
  <si>
    <t xml:space="preserve">331319 </t>
  </si>
  <si>
    <t xml:space="preserve">Other aluminum rolling and drawing                                              </t>
  </si>
  <si>
    <t xml:space="preserve">331411 </t>
  </si>
  <si>
    <t xml:space="preserve">Primary smelting and refining of copper                                         </t>
  </si>
  <si>
    <t xml:space="preserve">331419 </t>
  </si>
  <si>
    <t xml:space="preserve">Primary nonferrous metal, except copper and aluminum                            </t>
  </si>
  <si>
    <t xml:space="preserve">331421 </t>
  </si>
  <si>
    <t xml:space="preserve">Copper rolling, drawing, and extruding                                          </t>
  </si>
  <si>
    <t xml:space="preserve">331422 </t>
  </si>
  <si>
    <t xml:space="preserve">Copper wire, except mechanical, drawing                                         </t>
  </si>
  <si>
    <t xml:space="preserve">331423 </t>
  </si>
  <si>
    <t xml:space="preserve">Secondary processing of copper                                                  </t>
  </si>
  <si>
    <t xml:space="preserve">331491 </t>
  </si>
  <si>
    <t xml:space="preserve">Nonferrous metal, except copper and aluminum, shaping                           </t>
  </si>
  <si>
    <t xml:space="preserve">331492 </t>
  </si>
  <si>
    <t xml:space="preserve">Secondary processing of other nonferrous                                        </t>
  </si>
  <si>
    <t xml:space="preserve">3315   </t>
  </si>
  <si>
    <t xml:space="preserve">Foundries                                                                      </t>
  </si>
  <si>
    <t xml:space="preserve">331510 </t>
  </si>
  <si>
    <t xml:space="preserve">Ferrous metal foundries                                                        </t>
  </si>
  <si>
    <t xml:space="preserve">33151 </t>
  </si>
  <si>
    <t xml:space="preserve">33152A </t>
  </si>
  <si>
    <t xml:space="preserve">Aluminum foundries                                                              </t>
  </si>
  <si>
    <t xml:space="preserve">331521, 331524 </t>
  </si>
  <si>
    <t xml:space="preserve">33152B </t>
  </si>
  <si>
    <t xml:space="preserve">Nonferrous foundries, except aluminum                              </t>
  </si>
  <si>
    <t xml:space="preserve">331522, 331525, 331528 </t>
  </si>
  <si>
    <t xml:space="preserve">3321   </t>
  </si>
  <si>
    <t xml:space="preserve">Forging and stamping                                                            </t>
  </si>
  <si>
    <t xml:space="preserve">332111 </t>
  </si>
  <si>
    <t xml:space="preserve">Iron and steel forging                                                          </t>
  </si>
  <si>
    <t xml:space="preserve">332112 </t>
  </si>
  <si>
    <t xml:space="preserve">Nonferrous forging                                                              </t>
  </si>
  <si>
    <t xml:space="preserve">332114 </t>
  </si>
  <si>
    <t xml:space="preserve">Custom roll forming                                                             </t>
  </si>
  <si>
    <t xml:space="preserve">33211A </t>
  </si>
  <si>
    <t xml:space="preserve">332115-7 </t>
  </si>
  <si>
    <t xml:space="preserve">3322   </t>
  </si>
  <si>
    <t xml:space="preserve">Cutlery and handtool manufacturing                                                          </t>
  </si>
  <si>
    <t xml:space="preserve">332211 </t>
  </si>
  <si>
    <t xml:space="preserve">Cutlery and flatware, except precious, manufacturing                            </t>
  </si>
  <si>
    <t xml:space="preserve">332212 </t>
  </si>
  <si>
    <t xml:space="preserve">Hand and edge tool manufacturing                                                </t>
  </si>
  <si>
    <t xml:space="preserve">332213 </t>
  </si>
  <si>
    <t xml:space="preserve">Saw blade and handsaw manufacturing                                             </t>
  </si>
  <si>
    <t xml:space="preserve">332214 </t>
  </si>
  <si>
    <t xml:space="preserve">Kitchen utensil, pot, and pan manufacturing                                     </t>
  </si>
  <si>
    <t xml:space="preserve">3323   </t>
  </si>
  <si>
    <t xml:space="preserve">Architectural and structural metals manufacturing                               </t>
  </si>
  <si>
    <t xml:space="preserve">332311 </t>
  </si>
  <si>
    <t xml:space="preserve">Prefabricated metal buildings and components                                    </t>
  </si>
  <si>
    <t xml:space="preserve">332312 </t>
  </si>
  <si>
    <t xml:space="preserve">Fabricated structural metal manufacturing                                       </t>
  </si>
  <si>
    <t xml:space="preserve">332313 </t>
  </si>
  <si>
    <t xml:space="preserve">Plate work manufacturing                                                        </t>
  </si>
  <si>
    <t xml:space="preserve">332321 </t>
  </si>
  <si>
    <t xml:space="preserve">Metal window and door manufacturing                                             </t>
  </si>
  <si>
    <t xml:space="preserve">332322 </t>
  </si>
  <si>
    <t xml:space="preserve">Sheet metal work manufacturing                                                  </t>
  </si>
  <si>
    <t xml:space="preserve">332323 </t>
  </si>
  <si>
    <t xml:space="preserve">Ornamental and architectural metal work manufacturing                           </t>
  </si>
  <si>
    <t xml:space="preserve">3324   </t>
  </si>
  <si>
    <t xml:space="preserve">Boiler, tank, and shipping container manufacturing                              </t>
  </si>
  <si>
    <t xml:space="preserve">332410 </t>
  </si>
  <si>
    <t xml:space="preserve">Power boiler and heat exchanger manufacturing                                   </t>
  </si>
  <si>
    <t>33241</t>
  </si>
  <si>
    <t xml:space="preserve">332420 </t>
  </si>
  <si>
    <t xml:space="preserve">Metal tank, heavy gauge, manufacturing                                          </t>
  </si>
  <si>
    <t xml:space="preserve">33242 </t>
  </si>
  <si>
    <t xml:space="preserve">332430 </t>
  </si>
  <si>
    <t xml:space="preserve">Metal can, box, and other container manufacturing                               </t>
  </si>
  <si>
    <t xml:space="preserve">33243 </t>
  </si>
  <si>
    <t xml:space="preserve">332A   </t>
  </si>
  <si>
    <t xml:space="preserve">Ordnance and accessories manufacturing                                                        </t>
  </si>
  <si>
    <t>332992-3</t>
  </si>
  <si>
    <t xml:space="preserve">332994 </t>
  </si>
  <si>
    <t xml:space="preserve">Small arms manufacturing                                                        </t>
  </si>
  <si>
    <t xml:space="preserve">332995 </t>
  </si>
  <si>
    <t xml:space="preserve">Other ordnance and accessories manufacturing                                    </t>
  </si>
  <si>
    <t xml:space="preserve">332B   </t>
  </si>
  <si>
    <t xml:space="preserve">Other fabricated metal product manufacturing                                                 </t>
  </si>
  <si>
    <t xml:space="preserve">332500 </t>
  </si>
  <si>
    <t xml:space="preserve">Hardware manufacturing                                                          </t>
  </si>
  <si>
    <t xml:space="preserve">3325 </t>
  </si>
  <si>
    <t xml:space="preserve">332600 </t>
  </si>
  <si>
    <t xml:space="preserve">Spring and wire product manufacturing                                           </t>
  </si>
  <si>
    <t xml:space="preserve">3326 </t>
  </si>
  <si>
    <t xml:space="preserve">332710 </t>
  </si>
  <si>
    <t xml:space="preserve">Machine shops                                                                   </t>
  </si>
  <si>
    <t xml:space="preserve">33271 </t>
  </si>
  <si>
    <t xml:space="preserve">332720 </t>
  </si>
  <si>
    <t xml:space="preserve">Turned product and screw, nut, and bolt manufacturing                          </t>
  </si>
  <si>
    <t xml:space="preserve">33272 </t>
  </si>
  <si>
    <t xml:space="preserve">332811 </t>
  </si>
  <si>
    <t xml:space="preserve">Metal heat treating                                                             </t>
  </si>
  <si>
    <t xml:space="preserve">332812 </t>
  </si>
  <si>
    <t xml:space="preserve">Metal coating and nonprecious engraving                                         </t>
  </si>
  <si>
    <t xml:space="preserve">332813 </t>
  </si>
  <si>
    <t xml:space="preserve">Electroplating, anodizing, and coloring metal                                   </t>
  </si>
  <si>
    <t xml:space="preserve">332910 </t>
  </si>
  <si>
    <t xml:space="preserve">Metal valve manufacturing                                                       </t>
  </si>
  <si>
    <t xml:space="preserve">33291 </t>
  </si>
  <si>
    <t xml:space="preserve">332991 </t>
  </si>
  <si>
    <t xml:space="preserve">Ball and roller bearing manufacturing                                           </t>
  </si>
  <si>
    <t xml:space="preserve">332996 </t>
  </si>
  <si>
    <t xml:space="preserve">Fabricated pipe and pipe fitting manufacturing                                  </t>
  </si>
  <si>
    <t xml:space="preserve">332997 </t>
  </si>
  <si>
    <t xml:space="preserve">Industrial pattern manufacturing                                                </t>
  </si>
  <si>
    <t xml:space="preserve">332998 </t>
  </si>
  <si>
    <t xml:space="preserve">Enameled iron and metal sanitary ware manufacturing                             </t>
  </si>
  <si>
    <t xml:space="preserve">332999 </t>
  </si>
  <si>
    <t xml:space="preserve">Miscellaneous fabricated metal product manufacturing                            </t>
  </si>
  <si>
    <t xml:space="preserve">3331   </t>
  </si>
  <si>
    <t xml:space="preserve">Agriculture, construction, and mining machinery                                 </t>
  </si>
  <si>
    <t xml:space="preserve">333111 </t>
  </si>
  <si>
    <t xml:space="preserve">Farm machinery and equipment manufacturing                                      </t>
  </si>
  <si>
    <t xml:space="preserve">333112 </t>
  </si>
  <si>
    <t xml:space="preserve">Lawn and garden equipment manufacturing                                         </t>
  </si>
  <si>
    <t xml:space="preserve">333120 </t>
  </si>
  <si>
    <t xml:space="preserve">Construction machinery manufacturing                                            </t>
  </si>
  <si>
    <t xml:space="preserve">33312 </t>
  </si>
  <si>
    <t xml:space="preserve">333131 </t>
  </si>
  <si>
    <t xml:space="preserve">Mining machinery and equipment manufacturing                                    </t>
  </si>
  <si>
    <t xml:space="preserve">333132 </t>
  </si>
  <si>
    <t xml:space="preserve">Oil and gas field machinery and equipment                                       </t>
  </si>
  <si>
    <t xml:space="preserve">3332   </t>
  </si>
  <si>
    <t>3256207113</t>
  </si>
  <si>
    <t>Professional hair shampoos</t>
  </si>
  <si>
    <t>3256207124</t>
  </si>
  <si>
    <t>Consumer hair shampoos</t>
  </si>
  <si>
    <t>3256207151</t>
  </si>
  <si>
    <t>325620721368</t>
  </si>
  <si>
    <t>Professional hair tonics, mousses, perms, and coloring preparations</t>
  </si>
  <si>
    <t>325620722459</t>
  </si>
  <si>
    <t>Consumer hair tonics, mousses, perms, and coloring preparations</t>
  </si>
  <si>
    <t>32562072X</t>
  </si>
  <si>
    <t>Other hair preparations</t>
  </si>
  <si>
    <t>3256207Y</t>
  </si>
  <si>
    <t>325620A</t>
  </si>
  <si>
    <t>Denture cleaners and other oral hygiene products</t>
  </si>
  <si>
    <t>325620AO</t>
  </si>
  <si>
    <t>325620CW</t>
  </si>
  <si>
    <t>325620D</t>
  </si>
  <si>
    <t>Creams, lotions, and oils, excluding shaving, hair, deodorant, eye, manicuring and bath</t>
  </si>
  <si>
    <t>325620G</t>
  </si>
  <si>
    <t>Other cosmetics and toilet preparations, n.e.c.</t>
  </si>
  <si>
    <t>325620IC</t>
  </si>
  <si>
    <t>325620W</t>
  </si>
  <si>
    <t>325910AO</t>
  </si>
  <si>
    <t>325910</t>
  </si>
  <si>
    <t>Printing ink manufacturing</t>
  </si>
  <si>
    <t>325910CW</t>
  </si>
  <si>
    <t>325910IC</t>
  </si>
  <si>
    <t>325910T</t>
  </si>
  <si>
    <t>Printing inks</t>
  </si>
  <si>
    <t>325920AO</t>
  </si>
  <si>
    <t>325920</t>
  </si>
  <si>
    <t>Explosives manufacturing</t>
  </si>
  <si>
    <t>325920CW</t>
  </si>
  <si>
    <t>325920IC</t>
  </si>
  <si>
    <t>325920T</t>
  </si>
  <si>
    <t>Explosives</t>
  </si>
  <si>
    <t>325991AO</t>
  </si>
  <si>
    <t>325991</t>
  </si>
  <si>
    <t>Custom compounding of purchased resins</t>
  </si>
  <si>
    <t>325991CW</t>
  </si>
  <si>
    <t>325991IC</t>
  </si>
  <si>
    <t>325991T</t>
  </si>
  <si>
    <t>Custom compounding of purchased plastics resins</t>
  </si>
  <si>
    <t>3259921</t>
  </si>
  <si>
    <t>325992</t>
  </si>
  <si>
    <t>Photographic film and chemical manufacturing</t>
  </si>
  <si>
    <t>3259923</t>
  </si>
  <si>
    <t>32599251</t>
  </si>
  <si>
    <t>Office copy toners</t>
  </si>
  <si>
    <t>32599252</t>
  </si>
  <si>
    <t>Prepared photographic chemicals (except plate chemicals)</t>
  </si>
  <si>
    <t>32599253</t>
  </si>
  <si>
    <t>3259925Y</t>
  </si>
  <si>
    <t>prepared photographic chemicals, nsk</t>
  </si>
  <si>
    <t>325992AO</t>
  </si>
  <si>
    <t>325992CW</t>
  </si>
  <si>
    <t>325992W</t>
  </si>
  <si>
    <t>3259981</t>
  </si>
  <si>
    <t>Evaporated salt</t>
  </si>
  <si>
    <t>325998</t>
  </si>
  <si>
    <t>Other miscellaneous chemical product manufacturing</t>
  </si>
  <si>
    <t>3259984</t>
  </si>
  <si>
    <t>Matches</t>
  </si>
  <si>
    <t>3259987111</t>
  </si>
  <si>
    <t>Food grade gelatin, excluding ready-to-eat desserts, pharmaceutical and photographic grade</t>
  </si>
  <si>
    <t>3259987121</t>
  </si>
  <si>
    <t>3259987131Y</t>
  </si>
  <si>
    <t>325998A111</t>
  </si>
  <si>
    <t>Swimming pool chemical preparations</t>
  </si>
  <si>
    <t>325998A121</t>
  </si>
  <si>
    <t>Cooling tower water treating compounds</t>
  </si>
  <si>
    <t>325998A134Y</t>
  </si>
  <si>
    <t>325998AO</t>
  </si>
  <si>
    <t>325998CW</t>
  </si>
  <si>
    <t>325998E</t>
  </si>
  <si>
    <t>325998H1067</t>
  </si>
  <si>
    <t>Fireworks and pyrotechnics, including flares, igniters, etc.</t>
  </si>
  <si>
    <t>325998H111</t>
  </si>
  <si>
    <t>Concrete curing and floor hardening materials</t>
  </si>
  <si>
    <t>325998H121</t>
  </si>
  <si>
    <t>Drilling mud materials; mud thinners, thickeners, and purifiers</t>
  </si>
  <si>
    <t>325998H141</t>
  </si>
  <si>
    <t>Household tints and dyes</t>
  </si>
  <si>
    <t>325998H151</t>
  </si>
  <si>
    <t>332999IC</t>
  </si>
  <si>
    <t>332999RW</t>
  </si>
  <si>
    <t>332999W</t>
  </si>
  <si>
    <t>Fabricated metal products, nec, nsk, total</t>
  </si>
  <si>
    <t>33311110</t>
  </si>
  <si>
    <t>333111</t>
  </si>
  <si>
    <t>Farm machinery and equipment manufacturing</t>
  </si>
  <si>
    <t>33311130</t>
  </si>
  <si>
    <t>Farm dairy equipment, sprayers and dusters (except aerial types), farm elevators</t>
  </si>
  <si>
    <t>33311170</t>
  </si>
  <si>
    <t>Planting, seeding, and fertilizing machinery, and attachments, excluding turf machinery</t>
  </si>
  <si>
    <t>33311190</t>
  </si>
  <si>
    <t>Harvesting machinery (except hay and straw) and attachments</t>
  </si>
  <si>
    <t>333111A0</t>
  </si>
  <si>
    <t>Haying machinery and attachments</t>
  </si>
  <si>
    <t>333111AO</t>
  </si>
  <si>
    <t>333111C1</t>
  </si>
  <si>
    <t>Parts for farm type wheel tractors (except operator cabs), for sale separately</t>
  </si>
  <si>
    <t>333111C2</t>
  </si>
  <si>
    <t>Other parts for farm machinery, (except for wheel tractors) including operator cabs</t>
  </si>
  <si>
    <t>333111CW</t>
  </si>
  <si>
    <t>333111CY</t>
  </si>
  <si>
    <t>333111E0</t>
  </si>
  <si>
    <t>333111G0</t>
  </si>
  <si>
    <t>All other farm machinery and equipment, excluding parts, but including attachments</t>
  </si>
  <si>
    <t>333111IC</t>
  </si>
  <si>
    <t>333111J0</t>
  </si>
  <si>
    <t>Nonrenewable plug fuses</t>
  </si>
  <si>
    <t>3353135004</t>
  </si>
  <si>
    <t>Nonrenewable cartridge fuses</t>
  </si>
  <si>
    <t>3353135099</t>
  </si>
  <si>
    <t>3353137</t>
  </si>
  <si>
    <t>Molded case circuit breakers, 1000 volts or less</t>
  </si>
  <si>
    <t>3353139</t>
  </si>
  <si>
    <t>Duct, including plug-in units and accessories, 1000 volts or less</t>
  </si>
  <si>
    <t>335313A1</t>
  </si>
  <si>
    <t>Automatic  and manual control panels (generators transformers, feed-controls, etc)</t>
  </si>
  <si>
    <t>335313A311</t>
  </si>
  <si>
    <t>Polish and other sanitation good manufacturing</t>
  </si>
  <si>
    <t>3256121Y</t>
  </si>
  <si>
    <t>32561241</t>
  </si>
  <si>
    <t>Disinfectants, nonagricultural, industrial, and institutional</t>
  </si>
  <si>
    <t>3256124231</t>
  </si>
  <si>
    <t>Industrial and institutional liquid laundry fabric softeners and rinses</t>
  </si>
  <si>
    <t>3256124261</t>
  </si>
  <si>
    <t>Other laundry aids, including ironing aids and drycleaning spotting preparations</t>
  </si>
  <si>
    <t>32561242X</t>
  </si>
  <si>
    <t>Household laundry aids</t>
  </si>
  <si>
    <t>3256124313</t>
  </si>
  <si>
    <t>3256124324</t>
  </si>
  <si>
    <t>3256124411</t>
  </si>
  <si>
    <t>Glass window cleaning preparations, except automotive windshield washer fluid, household</t>
  </si>
  <si>
    <t>Commercial turf and grounds care equipment, including parts and attachments</t>
  </si>
  <si>
    <t>333111RW</t>
  </si>
  <si>
    <t>333111WY</t>
  </si>
  <si>
    <t>3331121</t>
  </si>
  <si>
    <t>Consumer nonriding lawn, garden, and snow equipment</t>
  </si>
  <si>
    <t>333112</t>
  </si>
  <si>
    <t>Lawn and garden equipment manufacturing</t>
  </si>
  <si>
    <t>3331123</t>
  </si>
  <si>
    <t>Consumer riding lawn, garden, and snow equipment</t>
  </si>
  <si>
    <t>3331127</t>
  </si>
  <si>
    <t>Parts and attachments for consumer lawn, garden, and snow equipment</t>
  </si>
  <si>
    <t>333112CW</t>
  </si>
  <si>
    <t>333112W</t>
  </si>
  <si>
    <t>33312011</t>
  </si>
  <si>
    <t>333120</t>
  </si>
  <si>
    <t>Construction machinery manufacturing</t>
  </si>
  <si>
    <t>33312012</t>
  </si>
  <si>
    <t>Mixers, pavers, and related equipment (excluding parts)</t>
  </si>
  <si>
    <t>33312013</t>
  </si>
  <si>
    <t>Off-highway trucks, coal haulers, truck-type tractor chassis, trailers and wagon</t>
  </si>
  <si>
    <t>33312014</t>
  </si>
  <si>
    <t>Tractor shovel loaders (skid steer, wheel, and crawler, and integral-design loaders</t>
  </si>
  <si>
    <t>33312015</t>
  </si>
  <si>
    <t>Construction wheel and crawler tractors, dozers, and self-propelled log skidders</t>
  </si>
  <si>
    <t>33312016</t>
  </si>
  <si>
    <t>33312017</t>
  </si>
  <si>
    <t>3331201Y</t>
  </si>
  <si>
    <t>33312081</t>
  </si>
  <si>
    <t>313111C</t>
  </si>
  <si>
    <t>Scouring and combing mill products</t>
  </si>
  <si>
    <t>313111CW</t>
  </si>
  <si>
    <t>313111IC</t>
  </si>
  <si>
    <t>313111W</t>
  </si>
  <si>
    <t>Yarn spinning mills total, nsk</t>
  </si>
  <si>
    <t>313112IC</t>
  </si>
  <si>
    <t>313113012468</t>
  </si>
  <si>
    <t>Finished thread for industrial use</t>
  </si>
  <si>
    <t>313113013579</t>
  </si>
  <si>
    <t>Finished thread for home use</t>
  </si>
  <si>
    <t>31311301C1</t>
  </si>
  <si>
    <t>Unfinished thread shipped to other plants</t>
  </si>
  <si>
    <t>31311301D1</t>
  </si>
  <si>
    <t>Linen thread</t>
  </si>
  <si>
    <t>3131130Y</t>
  </si>
  <si>
    <t>Thread mills, nsk</t>
  </si>
  <si>
    <t>313113IC</t>
  </si>
  <si>
    <t>313210AO</t>
  </si>
  <si>
    <t>313210</t>
  </si>
  <si>
    <t>Broadwoven fabric mills</t>
  </si>
  <si>
    <t>313210CW</t>
  </si>
  <si>
    <t>313210E1</t>
  </si>
  <si>
    <t>313210G1</t>
  </si>
  <si>
    <t>313210H1</t>
  </si>
  <si>
    <t>313210IC</t>
  </si>
  <si>
    <t>313210J1</t>
  </si>
  <si>
    <t>313210L1</t>
  </si>
  <si>
    <t>313210M1</t>
  </si>
  <si>
    <t>Manmade fiber broadwoven fabrics, combinations of spun yarn and filament yarns</t>
  </si>
  <si>
    <t>313210N1</t>
  </si>
  <si>
    <t>313210P1</t>
  </si>
  <si>
    <t>Finished manmade fiber and silk broadwoven fabrics</t>
  </si>
  <si>
    <t>313210PY</t>
  </si>
  <si>
    <t>313210R1</t>
  </si>
  <si>
    <t>313210RY</t>
  </si>
  <si>
    <t>3132211111</t>
  </si>
  <si>
    <t>313220</t>
  </si>
  <si>
    <t>Narrow fabric mills and schiffli embroidery</t>
  </si>
  <si>
    <t>3132211121</t>
  </si>
  <si>
    <t>3132211231</t>
  </si>
  <si>
    <t>Woven nonelastic labels</t>
  </si>
  <si>
    <t>3132211246</t>
  </si>
  <si>
    <t>Woven nonelastic ribbons and tape</t>
  </si>
  <si>
    <t>3132211371</t>
  </si>
  <si>
    <t>Woven nonelastic narrow fabrics and webbing, excluding labels, ribbon, and tape</t>
  </si>
  <si>
    <t>3132211W</t>
  </si>
  <si>
    <t>3132213</t>
  </si>
  <si>
    <t>3132215</t>
  </si>
  <si>
    <t>Covered rubber thread, made in narrow fabric mills</t>
  </si>
  <si>
    <t>313221AO</t>
  </si>
  <si>
    <t>313221CW</t>
  </si>
  <si>
    <t>313221IC</t>
  </si>
  <si>
    <t>313222CW</t>
  </si>
  <si>
    <t>313222IC</t>
  </si>
  <si>
    <t>313222T</t>
  </si>
  <si>
    <t>Schiffli machine embroideries</t>
  </si>
  <si>
    <t>3132301</t>
  </si>
  <si>
    <t>Nonwoven fabrics</t>
  </si>
  <si>
    <t>313230</t>
  </si>
  <si>
    <t>Nonwoven fabric mills</t>
  </si>
  <si>
    <t>3132303111</t>
  </si>
  <si>
    <t>Blankets made from nonwoven fabrics</t>
  </si>
  <si>
    <t>3132303123</t>
  </si>
  <si>
    <t>3132303141</t>
  </si>
  <si>
    <t>3132303251</t>
  </si>
  <si>
    <t>3132303Y</t>
  </si>
  <si>
    <t>Fabricated nonwoven products, nsk</t>
  </si>
  <si>
    <t>3132305131</t>
  </si>
  <si>
    <t>3132305221</t>
  </si>
  <si>
    <t>3132305Y</t>
  </si>
  <si>
    <t>Felt goods, except woven felts and hats, nsk</t>
  </si>
  <si>
    <t>313230AO</t>
  </si>
  <si>
    <t>313230CW</t>
  </si>
  <si>
    <t>313230IC</t>
  </si>
  <si>
    <t>313230W</t>
  </si>
  <si>
    <t>Nonwoven fabrics, nsk</t>
  </si>
  <si>
    <t>31324111</t>
  </si>
  <si>
    <t>Weft (circular) knit fabrics greige goods, except hosiery, narrow fabrics</t>
  </si>
  <si>
    <t>313240</t>
  </si>
  <si>
    <t>Knit fabric mills</t>
  </si>
  <si>
    <t>31324112</t>
  </si>
  <si>
    <t>Weft (circular) knit fabrics greige goods, except hosiery, broad fabrics</t>
  </si>
  <si>
    <t>3132411Y</t>
  </si>
  <si>
    <t>Weft (circular) knit fabrics greige goods, except hosiery, nsk</t>
  </si>
  <si>
    <t>3132413</t>
  </si>
  <si>
    <t>Finished weft (circular) knit fabrics, except hosiery</t>
  </si>
  <si>
    <t>31324151</t>
  </si>
  <si>
    <t>Contract and commission receipts for knitting only or knitting and finishing</t>
  </si>
  <si>
    <t>3132415Y</t>
  </si>
  <si>
    <t>Contract and commission receipts, nsk</t>
  </si>
  <si>
    <t>313241AO</t>
  </si>
  <si>
    <t>313241CW</t>
  </si>
  <si>
    <t>313241IC</t>
  </si>
  <si>
    <t>313241W</t>
  </si>
  <si>
    <t>31324951</t>
  </si>
  <si>
    <t>31324971</t>
  </si>
  <si>
    <t>Contract and commission receipts for knitting only or knitting and finishing of warp knit fabrics or finishing lace</t>
  </si>
  <si>
    <t>3132497Y</t>
  </si>
  <si>
    <t>Contract and commission receipts for knitting, nsk</t>
  </si>
  <si>
    <t>313249AO</t>
  </si>
  <si>
    <t>313249CW</t>
  </si>
  <si>
    <t>313249IC</t>
  </si>
  <si>
    <t>3133111</t>
  </si>
  <si>
    <t>Finished cotton broadwoven fabrics (not finished in weaving mills)</t>
  </si>
  <si>
    <t>313310</t>
  </si>
  <si>
    <t>Textile and fabric finishing mills</t>
  </si>
  <si>
    <t>3133113</t>
  </si>
  <si>
    <t>Job or commission finishing of cotton broadwoven fabrics</t>
  </si>
  <si>
    <t>3133117</t>
  </si>
  <si>
    <t>Job or commission finishing of manmade fiber and silk broadwoven fabrics</t>
  </si>
  <si>
    <t>313311AO</t>
  </si>
  <si>
    <t>313311CW</t>
  </si>
  <si>
    <t>313311IC</t>
  </si>
  <si>
    <t>31331201N1</t>
  </si>
  <si>
    <t>Commission receipts for winding, warping, etc., of yarn not thrown or spun at the same establishment</t>
  </si>
  <si>
    <t>31331202</t>
  </si>
  <si>
    <t>Finished garments, including stone washed and tie dyed, not cut and sewn or knit</t>
  </si>
  <si>
    <t>31331203511</t>
  </si>
  <si>
    <t>Finished weft (circular), broad, knit fabrics, except hosiery, purchased and finished in the same establishment</t>
  </si>
  <si>
    <t>31331204</t>
  </si>
  <si>
    <t>Finished warp knit fabrics, purchased and finished in the same establishment, broad (more than 12 inches wide)</t>
  </si>
  <si>
    <t>3133120521</t>
  </si>
  <si>
    <t>Finished warp knit fabrics, purchased and finished in the same establishment, narrow (12 inches wide or less)</t>
  </si>
  <si>
    <t>31331206</t>
  </si>
  <si>
    <t>Contract and commission receipts for finishing weft only (circular) knit fabrics</t>
  </si>
  <si>
    <t>Refined confectioners' powdered beet sugar and refined soft or brown beet sugar</t>
  </si>
  <si>
    <t>31131306</t>
  </si>
  <si>
    <t xml:space="preserve">Other engine equipment manufacturing                                            </t>
  </si>
  <si>
    <t xml:space="preserve">3339   </t>
  </si>
  <si>
    <t xml:space="preserve">Other general purpose machinery manufacturing                                   </t>
  </si>
  <si>
    <t xml:space="preserve">333911 </t>
  </si>
  <si>
    <t xml:space="preserve">Pump and pumping equipment manufacturing                                        </t>
  </si>
  <si>
    <t xml:space="preserve">333912 </t>
  </si>
  <si>
    <t xml:space="preserve">Air and gas compressor manufacturing                                            </t>
  </si>
  <si>
    <t xml:space="preserve">333913 </t>
  </si>
  <si>
    <t xml:space="preserve">Measuring and dispensing pump manufacturing                                     </t>
  </si>
  <si>
    <t xml:space="preserve">333921 </t>
  </si>
  <si>
    <t xml:space="preserve">Elevator and moving stairway manufacturing                                      </t>
  </si>
  <si>
    <t xml:space="preserve">333922 </t>
  </si>
  <si>
    <t xml:space="preserve">Conveyor and conveying equipment manufacturing                                  </t>
  </si>
  <si>
    <t xml:space="preserve">333923 </t>
  </si>
  <si>
    <t xml:space="preserve">Overhead cranes, hoists, and monorail systems                                   </t>
  </si>
  <si>
    <t xml:space="preserve">333924 </t>
  </si>
  <si>
    <t xml:space="preserve">Industrial truck, trailer, and stacker manufacturing                            </t>
  </si>
  <si>
    <t xml:space="preserve">333991 </t>
  </si>
  <si>
    <t xml:space="preserve">Power-driven handtool manufacturing                                             </t>
  </si>
  <si>
    <t xml:space="preserve">333992 </t>
  </si>
  <si>
    <t xml:space="preserve">Welding and soldering equipment manufacturing                                   </t>
  </si>
  <si>
    <t xml:space="preserve">333993 </t>
  </si>
  <si>
    <t xml:space="preserve">Packaging machinery manufacturing                                               </t>
  </si>
  <si>
    <t xml:space="preserve">333994 </t>
  </si>
  <si>
    <t xml:space="preserve">Industrial process furnace and oven manufacturing                               </t>
  </si>
  <si>
    <t xml:space="preserve">333995 </t>
  </si>
  <si>
    <t xml:space="preserve">Fluid power cylinder and actuator manufacturing                                 </t>
  </si>
  <si>
    <t xml:space="preserve">333996 </t>
  </si>
  <si>
    <t xml:space="preserve">Fluid power pump and motor manufacturing                                        </t>
  </si>
  <si>
    <t xml:space="preserve">Miscellaneous general purpose machinery, including scales                           </t>
  </si>
  <si>
    <t>333997, 333999</t>
  </si>
  <si>
    <t xml:space="preserve">3341   </t>
  </si>
  <si>
    <t xml:space="preserve">Computer and peripheral equipment manufacturing                                               </t>
  </si>
  <si>
    <t xml:space="preserve">334111 </t>
  </si>
  <si>
    <t xml:space="preserve">Electronic computer manufacturing                                               </t>
  </si>
  <si>
    <t xml:space="preserve">334112 </t>
  </si>
  <si>
    <t xml:space="preserve">Computer storage device manufacturing                                           </t>
  </si>
  <si>
    <t xml:space="preserve">334113 </t>
  </si>
  <si>
    <t xml:space="preserve">Computer terminal manufacturing                                                 </t>
  </si>
  <si>
    <t xml:space="preserve">334119 </t>
  </si>
  <si>
    <t xml:space="preserve">Other computer peripheral equipment manufacturing                               </t>
  </si>
  <si>
    <t xml:space="preserve">334A   </t>
  </si>
  <si>
    <t xml:space="preserve">Audio, video, and communications equipment manufacturing                                      </t>
  </si>
  <si>
    <t xml:space="preserve">334210 </t>
  </si>
  <si>
    <t xml:space="preserve">Telephone apparatus manufacturing                                               </t>
  </si>
  <si>
    <t xml:space="preserve">33421 </t>
  </si>
  <si>
    <t xml:space="preserve">334220 </t>
  </si>
  <si>
    <t xml:space="preserve">Broadcast and wireless communications equipment                                 </t>
  </si>
  <si>
    <t xml:space="preserve">33422 </t>
  </si>
  <si>
    <t xml:space="preserve">334290 </t>
  </si>
  <si>
    <t xml:space="preserve">Other communications equipment manufacturing                                    </t>
  </si>
  <si>
    <t xml:space="preserve">33429 </t>
  </si>
  <si>
    <t xml:space="preserve">334300 </t>
  </si>
  <si>
    <t xml:space="preserve">Audio and video equipment manufacturing                                         </t>
  </si>
  <si>
    <t xml:space="preserve">3343 </t>
  </si>
  <si>
    <t xml:space="preserve">3344   </t>
  </si>
  <si>
    <t xml:space="preserve">Semiconductor and electronic component manufacturing                                   </t>
  </si>
  <si>
    <t xml:space="preserve">334411 </t>
  </si>
  <si>
    <t xml:space="preserve">Electron tube manufacturing                                                     </t>
  </si>
  <si>
    <t xml:space="preserve">334413 </t>
  </si>
  <si>
    <t xml:space="preserve">Semiconductors and related device manufacturing                                 </t>
  </si>
  <si>
    <t xml:space="preserve">33441A </t>
  </si>
  <si>
    <t xml:space="preserve">All other electronic component manufacturing                                        </t>
  </si>
  <si>
    <t xml:space="preserve">334412, 334414-9 </t>
  </si>
  <si>
    <t xml:space="preserve">3345   </t>
  </si>
  <si>
    <t>Electronic instrument manufacturing</t>
  </si>
  <si>
    <t xml:space="preserve">334510 </t>
  </si>
  <si>
    <t xml:space="preserve">Electromedical apparatus manufacturing                                          </t>
  </si>
  <si>
    <t xml:space="preserve">334511 </t>
  </si>
  <si>
    <t xml:space="preserve">Search, detection, and navigation instruments                                   </t>
  </si>
  <si>
    <t xml:space="preserve">334512 </t>
  </si>
  <si>
    <t xml:space="preserve">Automatic environmental control manufacturing                                   </t>
  </si>
  <si>
    <t xml:space="preserve">334513 </t>
  </si>
  <si>
    <t xml:space="preserve">Industrial process variable instruments                                         </t>
  </si>
  <si>
    <t xml:space="preserve">334514 </t>
  </si>
  <si>
    <t xml:space="preserve">Totalizing fluid meter and counting devices                                     </t>
  </si>
  <si>
    <t xml:space="preserve">334515 </t>
  </si>
  <si>
    <t xml:space="preserve">Electricity and signal testing instruments                                          </t>
  </si>
  <si>
    <t xml:space="preserve">334516 </t>
  </si>
  <si>
    <t xml:space="preserve">Analytical laboratory instrument manufacturing                                  </t>
  </si>
  <si>
    <t xml:space="preserve">334517 </t>
  </si>
  <si>
    <t xml:space="preserve">Irradiation apparatus manufacturing                                             </t>
  </si>
  <si>
    <t xml:space="preserve">Other measuring and controlling devices, including clocks and watches                                          </t>
  </si>
  <si>
    <t>334518-9</t>
  </si>
  <si>
    <t xml:space="preserve">3346   </t>
  </si>
  <si>
    <t>Magnetic media manufacturing and reproducing</t>
  </si>
  <si>
    <t xml:space="preserve">334611 </t>
  </si>
  <si>
    <t xml:space="preserve">Software reproducing                                                            </t>
  </si>
  <si>
    <t xml:space="preserve">334612 </t>
  </si>
  <si>
    <t xml:space="preserve">Audio and video media reproduction                                              </t>
  </si>
  <si>
    <t xml:space="preserve">334613 </t>
  </si>
  <si>
    <t xml:space="preserve">Magnetic and optical recording media manufacturing                              </t>
  </si>
  <si>
    <t xml:space="preserve">3351   </t>
  </si>
  <si>
    <t xml:space="preserve">Electric lighting equipment manufacturing                                                   </t>
  </si>
  <si>
    <t xml:space="preserve">335110 </t>
  </si>
  <si>
    <t xml:space="preserve">Electric lamp bulb and part manufacturing                                       </t>
  </si>
  <si>
    <t>33511</t>
  </si>
  <si>
    <t xml:space="preserve">335120 </t>
  </si>
  <si>
    <t xml:space="preserve">Lighting fixture manufacturing                                                  </t>
  </si>
  <si>
    <t>33512</t>
  </si>
  <si>
    <t xml:space="preserve">3352   </t>
  </si>
  <si>
    <t xml:space="preserve">Household appliance manufacturing                                                            </t>
  </si>
  <si>
    <t xml:space="preserve">335211 </t>
  </si>
  <si>
    <t xml:space="preserve">Electric housewares and household fan manufacturing                             </t>
  </si>
  <si>
    <t xml:space="preserve">335212 </t>
  </si>
  <si>
    <t xml:space="preserve">Household vacuum cleaner manufacturing                                          </t>
  </si>
  <si>
    <t xml:space="preserve">335221 </t>
  </si>
  <si>
    <t xml:space="preserve">Household cooking appliance manufacturing                                       </t>
  </si>
  <si>
    <t xml:space="preserve">335222 </t>
  </si>
  <si>
    <t xml:space="preserve">Household refrigerator and home freezer manufacturing                           </t>
  </si>
  <si>
    <t xml:space="preserve">335224 </t>
  </si>
  <si>
    <t xml:space="preserve">Household laundry equipment manufacturing                                       </t>
  </si>
  <si>
    <t xml:space="preserve">335228 </t>
  </si>
  <si>
    <t xml:space="preserve">Other major household appliance manufacturing                                   </t>
  </si>
  <si>
    <t xml:space="preserve">3353   </t>
  </si>
  <si>
    <t xml:space="preserve">Electrical equipment manufacturing                                                          </t>
  </si>
  <si>
    <t xml:space="preserve">335311 </t>
  </si>
  <si>
    <t xml:space="preserve">Electric power and specialty transformer manufacturing                          </t>
  </si>
  <si>
    <t xml:space="preserve">335312 </t>
  </si>
  <si>
    <t xml:space="preserve">Motor and generator manufacturing                                               </t>
  </si>
  <si>
    <t xml:space="preserve">335313 </t>
  </si>
  <si>
    <t xml:space="preserve">Switchgear and switchboard apparatus manufacturing                              </t>
  </si>
  <si>
    <t xml:space="preserve">335314 </t>
  </si>
  <si>
    <t xml:space="preserve">Relay and industrial control manufacturing                                      </t>
  </si>
  <si>
    <t xml:space="preserve">3359   </t>
  </si>
  <si>
    <t xml:space="preserve">Other electrical equipment and component manufacturing                                       </t>
  </si>
  <si>
    <t xml:space="preserve">335911 </t>
  </si>
  <si>
    <t xml:space="preserve">Storage battery manufacturing                                                   </t>
  </si>
  <si>
    <t xml:space="preserve">335912 </t>
  </si>
  <si>
    <t xml:space="preserve">Primary battery manufacturing                                                   </t>
  </si>
  <si>
    <t xml:space="preserve">335921 </t>
  </si>
  <si>
    <t xml:space="preserve">Fiber optic cable manufacturing                                                 </t>
  </si>
  <si>
    <t xml:space="preserve">335929 </t>
  </si>
  <si>
    <t xml:space="preserve">Other communication and energy wire manufacturing                               </t>
  </si>
  <si>
    <t xml:space="preserve">335930 </t>
  </si>
  <si>
    <t xml:space="preserve">Wiring device manufacturing                                                     </t>
  </si>
  <si>
    <t xml:space="preserve">33593 </t>
  </si>
  <si>
    <t xml:space="preserve">335991 </t>
  </si>
  <si>
    <t xml:space="preserve">Carbon and graphite product manufacturing                                       </t>
  </si>
  <si>
    <t xml:space="preserve">335999 </t>
  </si>
  <si>
    <t xml:space="preserve">Miscellaneous electrical equipment manufacturing                                </t>
  </si>
  <si>
    <t xml:space="preserve">3361   </t>
  </si>
  <si>
    <t xml:space="preserve">Motor vehicle manufacturing                                                     </t>
  </si>
  <si>
    <t xml:space="preserve">336110 </t>
  </si>
  <si>
    <t xml:space="preserve">Automobile and light truck manufacturing                                        </t>
  </si>
  <si>
    <t xml:space="preserve">33611 </t>
  </si>
  <si>
    <t xml:space="preserve">336120 </t>
  </si>
  <si>
    <t xml:space="preserve">Heavy duty truck manufacturing                                                  </t>
  </si>
  <si>
    <t xml:space="preserve">33612 </t>
  </si>
  <si>
    <t xml:space="preserve">336A  </t>
  </si>
  <si>
    <t xml:space="preserve">Motor vehicle body, trailer, and parts manufacturing                                          </t>
  </si>
  <si>
    <t xml:space="preserve">336211 </t>
  </si>
  <si>
    <t xml:space="preserve">Motor vehicle body manufacturing                                                </t>
  </si>
  <si>
    <t xml:space="preserve">336212 </t>
  </si>
  <si>
    <t xml:space="preserve">Truck trailer manufacturing                                                     </t>
  </si>
  <si>
    <t xml:space="preserve">336213 </t>
  </si>
  <si>
    <t xml:space="preserve">Motor home manufacturing                                                        </t>
  </si>
  <si>
    <t xml:space="preserve">336214 </t>
  </si>
  <si>
    <t xml:space="preserve">Travel trailer and camper manufacturing                                         </t>
  </si>
  <si>
    <t xml:space="preserve">336300 </t>
  </si>
  <si>
    <t xml:space="preserve">Motor vehicle parts manufacturing                                               </t>
  </si>
  <si>
    <t xml:space="preserve">3363 </t>
  </si>
  <si>
    <t xml:space="preserve">3364   </t>
  </si>
  <si>
    <t>Frozen Bakery Products</t>
  </si>
  <si>
    <t>31182119</t>
  </si>
  <si>
    <t>311821</t>
  </si>
  <si>
    <t>Cookie and cracker manufacturing</t>
  </si>
  <si>
    <t>3118211Y</t>
  </si>
  <si>
    <t>Crackers, soft pretzels, biscuits, and related products, nsk</t>
  </si>
  <si>
    <t>3118214381</t>
  </si>
  <si>
    <t>Wafers for making ice cream sandwiches (except frozen)</t>
  </si>
  <si>
    <t>3118214X</t>
  </si>
  <si>
    <t>311821AO</t>
  </si>
  <si>
    <t>311821CW</t>
  </si>
  <si>
    <t>311821IC</t>
  </si>
  <si>
    <t>311821W</t>
  </si>
  <si>
    <t>Cookie and cracker manufacturing, nsk, total</t>
  </si>
  <si>
    <t>311822AO</t>
  </si>
  <si>
    <t>311822</t>
  </si>
  <si>
    <t>Mixes and dough made from purchased flour</t>
  </si>
  <si>
    <t>311822CW</t>
  </si>
  <si>
    <t>311822IC</t>
  </si>
  <si>
    <t>311822T</t>
  </si>
  <si>
    <t>Flour mixes and dough manufacturing from purchased flour</t>
  </si>
  <si>
    <t>311823IC</t>
  </si>
  <si>
    <t>311823</t>
  </si>
  <si>
    <t>Dry pasta manufacturing</t>
  </si>
  <si>
    <t>311823T</t>
  </si>
  <si>
    <t>311830IC</t>
  </si>
  <si>
    <t>311830</t>
  </si>
  <si>
    <t>Tortilla manufacturing</t>
  </si>
  <si>
    <t>311830T</t>
  </si>
  <si>
    <t>3119111</t>
  </si>
  <si>
    <t>311911</t>
  </si>
  <si>
    <t>Roasted nuts and peanut butter manufacturing</t>
  </si>
  <si>
    <t>3119114111</t>
  </si>
  <si>
    <t>Peanut butter in consumer sizes</t>
  </si>
  <si>
    <t>3119114121</t>
  </si>
  <si>
    <t>Peanut butter in commercial sizes and bulk</t>
  </si>
  <si>
    <t>3119114Y</t>
  </si>
  <si>
    <t>Peanut butter, nsk</t>
  </si>
  <si>
    <t>311911AO</t>
  </si>
  <si>
    <t>311911CW</t>
  </si>
  <si>
    <t>311911IC</t>
  </si>
  <si>
    <t>311911W</t>
  </si>
  <si>
    <t>311919AO</t>
  </si>
  <si>
    <t>311919</t>
  </si>
  <si>
    <t>Other snack food manufacturing</t>
  </si>
  <si>
    <t>311919CW</t>
  </si>
  <si>
    <t>311919IC</t>
  </si>
  <si>
    <t>311919T</t>
  </si>
  <si>
    <t>31192014</t>
  </si>
  <si>
    <t>311920</t>
  </si>
  <si>
    <t>Coffee and tea manufacturing</t>
  </si>
  <si>
    <t>Processed poultry and small game (20% or more meat)</t>
  </si>
  <si>
    <t>Rolls (Bread Type), Muffins, Bagels, and croissants</t>
  </si>
  <si>
    <t>Nuts and seeds</t>
  </si>
  <si>
    <t>Roasted nuts (or seeds) and peanut butter manufacturing, nsk, total</t>
  </si>
  <si>
    <t>Other snack foods</t>
  </si>
  <si>
    <t>Tea in consumer packages</t>
  </si>
  <si>
    <t>Liquid beverage bases not for use by soft drink bottlers</t>
  </si>
  <si>
    <t>Liquid beverage bases for use by soft drink bottlers</t>
  </si>
  <si>
    <t>Other flavoring agents (except chocolate syrups), nec</t>
  </si>
  <si>
    <t>Noncellulosic organic fiber manufacturing</t>
  </si>
  <si>
    <t>325222CW</t>
  </si>
  <si>
    <t>325222IC</t>
  </si>
  <si>
    <t>325222T</t>
  </si>
  <si>
    <t>Manufactured noncellulosic fibers</t>
  </si>
  <si>
    <t>3253111X</t>
  </si>
  <si>
    <t>Synthetic ammonia, nitric acid and ammonium compounds</t>
  </si>
  <si>
    <t>325311</t>
  </si>
  <si>
    <t>Nitrogenous fertilizer manufacturing</t>
  </si>
  <si>
    <t>3253114</t>
  </si>
  <si>
    <t>Urea</t>
  </si>
  <si>
    <t>3253117X</t>
  </si>
  <si>
    <t>325311AO</t>
  </si>
  <si>
    <t>325311IC</t>
  </si>
  <si>
    <t>325311W</t>
  </si>
  <si>
    <t>3253121</t>
  </si>
  <si>
    <t>Phosphatic fertilizers, phosphoric acid</t>
  </si>
  <si>
    <t>325312</t>
  </si>
  <si>
    <t>Phosphatic fertilizer manufacturing</t>
  </si>
  <si>
    <t>3253124</t>
  </si>
  <si>
    <t>Phosphatic fertilizers, superphosphate</t>
  </si>
  <si>
    <t>3253127</t>
  </si>
  <si>
    <t>Phosphatic fertilizers, mixed fertilizers</t>
  </si>
  <si>
    <t>325312AO</t>
  </si>
  <si>
    <t>325312CW</t>
  </si>
  <si>
    <t>325312IC</t>
  </si>
  <si>
    <t>325312W</t>
  </si>
  <si>
    <t>Phosphatic fertilizers, nsk</t>
  </si>
  <si>
    <t>325314IC</t>
  </si>
  <si>
    <t>325314</t>
  </si>
  <si>
    <t>Fertilizer, mixing only, manufacturing</t>
  </si>
  <si>
    <t>3253201</t>
  </si>
  <si>
    <t>Agricultural and commercial pesticides and chemicals</t>
  </si>
  <si>
    <t>325320</t>
  </si>
  <si>
    <t>Pesticide and other agricultural chemical manufacturing</t>
  </si>
  <si>
    <t>3253204</t>
  </si>
  <si>
    <t>Lawn and garden pesticides and chemicals</t>
  </si>
  <si>
    <t>3253207</t>
  </si>
  <si>
    <t>Household pesticides and chemicals</t>
  </si>
  <si>
    <t>325320AO</t>
  </si>
  <si>
    <t>325320CW</t>
  </si>
  <si>
    <t>325320IC</t>
  </si>
  <si>
    <t>325320W</t>
  </si>
  <si>
    <t>Pesticide and other agricultural chemical manufacturing, nec, nsk, total</t>
  </si>
  <si>
    <t>3254101</t>
  </si>
  <si>
    <t>Medicinals and botanicals</t>
  </si>
  <si>
    <t>325400</t>
  </si>
  <si>
    <t>Pharmaceutical and medicine manufacturing</t>
  </si>
  <si>
    <t>3254102T</t>
  </si>
  <si>
    <t>Pharmaceutical preparations, for veterinary use</t>
  </si>
  <si>
    <t>3254102X</t>
  </si>
  <si>
    <t>All other pharmaceutical preparations</t>
  </si>
  <si>
    <t>3254103T</t>
  </si>
  <si>
    <t>Diagnostic substances, in vitro</t>
  </si>
  <si>
    <t>32541041</t>
  </si>
  <si>
    <t>Blood and blood derivatives, except diagnostics, for human use</t>
  </si>
  <si>
    <t>32541044</t>
  </si>
  <si>
    <t>Vaccines, toxoids, and antigens, except allergens, for human use</t>
  </si>
  <si>
    <t>32541047</t>
  </si>
  <si>
    <t>Other biologics, except diagnostic, for human use</t>
  </si>
  <si>
    <t>3254104A1</t>
  </si>
  <si>
    <t>3254104A2</t>
  </si>
  <si>
    <t>Biological products (except diagnostic) for veterinary, industrial and other uses</t>
  </si>
  <si>
    <t>3254104AY</t>
  </si>
  <si>
    <t>3254104W</t>
  </si>
  <si>
    <t>Biological products, except diagnostic, nsk</t>
  </si>
  <si>
    <t>325410AO</t>
  </si>
  <si>
    <t>325410CW</t>
  </si>
  <si>
    <t>325410IC</t>
  </si>
  <si>
    <t>3255101112X</t>
  </si>
  <si>
    <t>325510</t>
  </si>
  <si>
    <t>Paint and coating manufacturing</t>
  </si>
  <si>
    <t>325510122529</t>
  </si>
  <si>
    <t>Interior, solvent clear finishes and stains</t>
  </si>
  <si>
    <t>3255101249</t>
  </si>
  <si>
    <t>Architectural lacquers</t>
  </si>
  <si>
    <t>32551041112131</t>
  </si>
  <si>
    <t>3255104141</t>
  </si>
  <si>
    <t>3255104211</t>
  </si>
  <si>
    <t>Appliance, heating equipment, and air-conditioner finishes</t>
  </si>
  <si>
    <t>3255104215</t>
  </si>
  <si>
    <t>Wood furniture, cabinet, and fixture finishes</t>
  </si>
  <si>
    <t>325510421921</t>
  </si>
  <si>
    <t>3255104225</t>
  </si>
  <si>
    <t>3255104229</t>
  </si>
  <si>
    <t>Machinery and equipment finishes</t>
  </si>
  <si>
    <t>3255104231</t>
  </si>
  <si>
    <t>3255104235</t>
  </si>
  <si>
    <t>3255104265</t>
  </si>
  <si>
    <t>Industrial product finishes</t>
  </si>
  <si>
    <t>32551042X</t>
  </si>
  <si>
    <t>Electrical insulating and powdered coatings</t>
  </si>
  <si>
    <t>325510701115</t>
  </si>
  <si>
    <t>Interior and exterior industrial and maintenance paints</t>
  </si>
  <si>
    <t>3255107021</t>
  </si>
  <si>
    <t>Traffic marking paints</t>
  </si>
  <si>
    <t>3255107031</t>
  </si>
  <si>
    <t>325510704151</t>
  </si>
  <si>
    <t>3255107061</t>
  </si>
  <si>
    <t>Aerosol-paint concentrates produced for packaging in aerosol containers</t>
  </si>
  <si>
    <t>325510A01121</t>
  </si>
  <si>
    <t>325510A031</t>
  </si>
  <si>
    <t>Other miscellaneous allied paint products</t>
  </si>
  <si>
    <t>325510A041</t>
  </si>
  <si>
    <t>Miscellaneous allied paint products</t>
  </si>
  <si>
    <t>325510AO</t>
  </si>
  <si>
    <t>325510CW</t>
  </si>
  <si>
    <t>325510IC</t>
  </si>
  <si>
    <t>325510W</t>
  </si>
  <si>
    <t>Paints and coatings, nsk, total</t>
  </si>
  <si>
    <t>3255200</t>
  </si>
  <si>
    <t>325520</t>
  </si>
  <si>
    <t>Adhesive manufacturing</t>
  </si>
  <si>
    <t>3255202</t>
  </si>
  <si>
    <t>Glues and adhesives</t>
  </si>
  <si>
    <t>3255208</t>
  </si>
  <si>
    <t>Sealants and caulking compounds</t>
  </si>
  <si>
    <t>325520AO</t>
  </si>
  <si>
    <t>325520CW</t>
  </si>
  <si>
    <t>325520IC</t>
  </si>
  <si>
    <t>32561111</t>
  </si>
  <si>
    <t>Commercial, industrial, and institutional hard surface cleaners, dry, liquid and aerosol</t>
  </si>
  <si>
    <t>325611</t>
  </si>
  <si>
    <t>Soap and other detergent manufacturing</t>
  </si>
  <si>
    <t>32561112</t>
  </si>
  <si>
    <t>Commercial industrial and institutional laundry detergents</t>
  </si>
  <si>
    <t>32561113</t>
  </si>
  <si>
    <t>Commercial, industrial and institutional dishwashing compounds</t>
  </si>
  <si>
    <t>32561114</t>
  </si>
  <si>
    <t>Commercial, industrial, and institutional metal cleaners</t>
  </si>
  <si>
    <t>32561115</t>
  </si>
  <si>
    <t>Commercial, industrial, and institutional scouring cleaners</t>
  </si>
  <si>
    <t>32561116</t>
  </si>
  <si>
    <t>Dairy, farm, and food plant  cleaners, sanitizers, etc.</t>
  </si>
  <si>
    <t>32561117</t>
  </si>
  <si>
    <t>3256111Y</t>
  </si>
  <si>
    <t>3256114512</t>
  </si>
  <si>
    <t>Household automatic dishwashing detergents</t>
  </si>
  <si>
    <t>3256114X</t>
  </si>
  <si>
    <t>Household detergents, except automatic dishwashing</t>
  </si>
  <si>
    <t>3256114Y</t>
  </si>
  <si>
    <t>3256117</t>
  </si>
  <si>
    <t>325611A</t>
  </si>
  <si>
    <t>Glycerin, natural</t>
  </si>
  <si>
    <t>325611AO</t>
  </si>
  <si>
    <t>325611CW</t>
  </si>
  <si>
    <t>325611D</t>
  </si>
  <si>
    <t>Toothpaste, including gels and toothpowder</t>
  </si>
  <si>
    <t>325611IC</t>
  </si>
  <si>
    <t>325611W</t>
  </si>
  <si>
    <t>32561211</t>
  </si>
  <si>
    <t>325612</t>
  </si>
  <si>
    <t>3119207</t>
  </si>
  <si>
    <t>311920AO</t>
  </si>
  <si>
    <t>311920CW</t>
  </si>
  <si>
    <t>311920IC</t>
  </si>
  <si>
    <t>3119301</t>
  </si>
  <si>
    <t>311930</t>
  </si>
  <si>
    <t>Flavoring syrup and concentrate manufacturing</t>
  </si>
  <si>
    <t>3119304</t>
  </si>
  <si>
    <t>3119307</t>
  </si>
  <si>
    <t>311930AO</t>
  </si>
  <si>
    <t>311930CW</t>
  </si>
  <si>
    <t>311930IC</t>
  </si>
  <si>
    <t>311930W</t>
  </si>
  <si>
    <t>3119411</t>
  </si>
  <si>
    <t>Vinegar and cider</t>
  </si>
  <si>
    <t>311941</t>
  </si>
  <si>
    <t>Mayonnaise, dressing, and sauce manufacturing</t>
  </si>
  <si>
    <t>3119414</t>
  </si>
  <si>
    <t>Prepared sauces (except tomato)</t>
  </si>
  <si>
    <t>3119417</t>
  </si>
  <si>
    <t>311941IC</t>
  </si>
  <si>
    <t>311941W</t>
  </si>
  <si>
    <t>3119421111</t>
  </si>
  <si>
    <t>Table salt</t>
  </si>
  <si>
    <t>311942</t>
  </si>
  <si>
    <t>Spice and extract manufacturing</t>
  </si>
  <si>
    <t>3119421121</t>
  </si>
  <si>
    <t>Spices in consumer sizes (less than 1 pound)</t>
  </si>
  <si>
    <t>3119421131</t>
  </si>
  <si>
    <t>Spices in commercial sizes (1 pound or more)</t>
  </si>
  <si>
    <t>3119421Y</t>
  </si>
  <si>
    <t>Table salt, evaporated, nsk</t>
  </si>
  <si>
    <t>3119424</t>
  </si>
  <si>
    <t>Flavoring extracts, emulsions, and other liquid flavorings</t>
  </si>
  <si>
    <t>3119427</t>
  </si>
  <si>
    <t>Dry mix food preparations, including dip mixes, salad dressing mixes, seasoning</t>
  </si>
  <si>
    <t>Natural organic chemicals, including derivatives of fatty substances, excluding plasticizers</t>
  </si>
  <si>
    <t>Automobile, truck, bus, RV finishes and auto lacquers</t>
  </si>
  <si>
    <t>Wood and composition board flat stock finishes and metal building product finishes</t>
  </si>
  <si>
    <t>Nonwood furniture and fixture finishes, including business equipment</t>
  </si>
  <si>
    <t>Paper, paperboard, film, and foil finishes, excluding pigment binders</t>
  </si>
  <si>
    <t>Household soaps, excluding specialty cleaners</t>
  </si>
  <si>
    <t>Pharmaceutical grade gelatin, excluding unfilled capsules</t>
  </si>
  <si>
    <t>Transportation polystyrene foam products (including seating, dash, and other interior-exterior components)</t>
  </si>
  <si>
    <t>Resilient floor coverings</t>
  </si>
  <si>
    <t>Fabricated plastics components, housings, accessories and parts for motor vehicles (except foam and reinforced plastic)</t>
  </si>
  <si>
    <t>Fabricated plastics components, housings, accessories and parts for aircraft, space equip and missiles (except foam and reinforced plastic)</t>
  </si>
  <si>
    <t>Bathroom, tub and tile cleaners</t>
  </si>
  <si>
    <t>Cast carbon steel railroad car wheels and railway specialties</t>
  </si>
  <si>
    <t>Other miscellaneous items and accessories, including water closet tank, flushing  controls, double laundry-tray faucets and etc</t>
  </si>
  <si>
    <t>Foundry patterns</t>
  </si>
  <si>
    <t>Cutting tool and machine tool and accessories</t>
  </si>
  <si>
    <t>Non-synchronous inline transfer metalworking assembly machines</t>
  </si>
  <si>
    <t>Parts and attach. for electric industrial furnaces, ovens, and kilns, and high-frequency induction and dielectric heating equipment</t>
  </si>
  <si>
    <t>All other communication system and equipment</t>
  </si>
  <si>
    <t>Parts, including renewal and repair parts, subassemblies and accessories for all transformers</t>
  </si>
  <si>
    <t>Parts, supplies for motors, generators, generator sets, and other rotating equipment</t>
  </si>
  <si>
    <t>Relays for electronic circuitry, industrial control, overloads, and switch-gear type</t>
  </si>
  <si>
    <t>Trucks, truck tractors, and bus chassis (chassis of own manufacture) 14,001 to 33,000 lb</t>
  </si>
  <si>
    <t xml:space="preserve">Aerospace product and parts manufacturing                                       </t>
  </si>
  <si>
    <t xml:space="preserve">336411 </t>
  </si>
  <si>
    <t xml:space="preserve">Aircraft manufacturing                                                          </t>
  </si>
  <si>
    <t xml:space="preserve">336412 </t>
  </si>
  <si>
    <t xml:space="preserve">Aircraft engine and engine parts manufacturing                                  </t>
  </si>
  <si>
    <t xml:space="preserve">336413 </t>
  </si>
  <si>
    <t xml:space="preserve">Other aircraft parts and equipment                                              </t>
  </si>
  <si>
    <t xml:space="preserve">336414 </t>
  </si>
  <si>
    <t xml:space="preserve">Guided missile and space vehicle manufacturing                                  </t>
  </si>
  <si>
    <t xml:space="preserve">33641A </t>
  </si>
  <si>
    <t xml:space="preserve">336415, 336419 </t>
  </si>
  <si>
    <t xml:space="preserve">336B   </t>
  </si>
  <si>
    <t xml:space="preserve">Other transportation equipment manufacturing                                    </t>
  </si>
  <si>
    <t xml:space="preserve">336500 </t>
  </si>
  <si>
    <t xml:space="preserve">Railroad rolling stock manufacturing                                            </t>
  </si>
  <si>
    <t xml:space="preserve">3365 </t>
  </si>
  <si>
    <t xml:space="preserve">336611 </t>
  </si>
  <si>
    <t xml:space="preserve">Ship building and repairing                                                     </t>
  </si>
  <si>
    <t xml:space="preserve">336612 </t>
  </si>
  <si>
    <t xml:space="preserve">Boat building                                                                   </t>
  </si>
  <si>
    <t xml:space="preserve">336991 </t>
  </si>
  <si>
    <t xml:space="preserve">Motorcycle, bicycle, and parts manufacturing                                    </t>
  </si>
  <si>
    <t xml:space="preserve">336992 </t>
  </si>
  <si>
    <t xml:space="preserve">Military armored vehicles and tank parts manufacturing                          </t>
  </si>
  <si>
    <t xml:space="preserve">336999 </t>
  </si>
  <si>
    <t xml:space="preserve">All other transportation equipment manufacturing                                </t>
  </si>
  <si>
    <t xml:space="preserve">3370   </t>
  </si>
  <si>
    <t xml:space="preserve">Furniture and related product manufacturing                                     </t>
  </si>
  <si>
    <t xml:space="preserve">337110 </t>
  </si>
  <si>
    <t xml:space="preserve">Wood kitchen cabinet and countertop manufacturing                               </t>
  </si>
  <si>
    <t xml:space="preserve">33711 </t>
  </si>
  <si>
    <t xml:space="preserve">337121 </t>
  </si>
  <si>
    <t xml:space="preserve">Upholstered household furniture manufacturing                                   </t>
  </si>
  <si>
    <t xml:space="preserve">337122 </t>
  </si>
  <si>
    <t xml:space="preserve">Nonupholstered wood household furniture manufacturing                           </t>
  </si>
  <si>
    <t xml:space="preserve">337124 </t>
  </si>
  <si>
    <t xml:space="preserve">Metal household furniture manufacturing                                         </t>
  </si>
  <si>
    <t xml:space="preserve">337127 </t>
  </si>
  <si>
    <t xml:space="preserve">Institutional furniture manufacturing                                           </t>
  </si>
  <si>
    <t>337125, 337129</t>
  </si>
  <si>
    <t xml:space="preserve">337211 </t>
  </si>
  <si>
    <t xml:space="preserve">Wood office furniture manufacturing                                             </t>
  </si>
  <si>
    <t xml:space="preserve">337212 </t>
  </si>
  <si>
    <t xml:space="preserve">Custom architectural woodwork and millwork                                      </t>
  </si>
  <si>
    <t xml:space="preserve">337214 </t>
  </si>
  <si>
    <t xml:space="preserve">Office furniture, except wood, manufacturing                                    </t>
  </si>
  <si>
    <t xml:space="preserve">337215 </t>
  </si>
  <si>
    <t xml:space="preserve">Showcases, partitions, shelving, and lockers                                    </t>
  </si>
  <si>
    <t xml:space="preserve">337910 </t>
  </si>
  <si>
    <t xml:space="preserve">Mattress manufacturing                                                          </t>
  </si>
  <si>
    <t xml:space="preserve">33791 </t>
  </si>
  <si>
    <t xml:space="preserve">337920 </t>
  </si>
  <si>
    <t xml:space="preserve">Blind and shade manufacturing                                                   </t>
  </si>
  <si>
    <t xml:space="preserve">33792 </t>
  </si>
  <si>
    <t xml:space="preserve">3391   </t>
  </si>
  <si>
    <t xml:space="preserve">Medical equipment and supplies manufacturing                                                 </t>
  </si>
  <si>
    <t xml:space="preserve">339111 </t>
  </si>
  <si>
    <t xml:space="preserve">Laboratory apparatus and furniture manufacturing                                </t>
  </si>
  <si>
    <t xml:space="preserve">339112 </t>
  </si>
  <si>
    <t xml:space="preserve">Surgical and medical instrument manufacturing                                   </t>
  </si>
  <si>
    <t xml:space="preserve">339113 </t>
  </si>
  <si>
    <t xml:space="preserve">Surgical appliance and supplies manufacturing                                   </t>
  </si>
  <si>
    <t xml:space="preserve">339114 </t>
  </si>
  <si>
    <t xml:space="preserve">Dental equipment and supplies manufacturing                                     </t>
  </si>
  <si>
    <t xml:space="preserve">339115 </t>
  </si>
  <si>
    <t xml:space="preserve">Ophthalmic goods manufacturing                                                  </t>
  </si>
  <si>
    <t xml:space="preserve">339116 </t>
  </si>
  <si>
    <t xml:space="preserve">Dental laboratories                                                             </t>
  </si>
  <si>
    <t xml:space="preserve">3399   </t>
  </si>
  <si>
    <t xml:space="preserve">Other miscellaneous manufacturing                                                     </t>
  </si>
  <si>
    <t>33991</t>
  </si>
  <si>
    <t xml:space="preserve">339920 </t>
  </si>
  <si>
    <t xml:space="preserve">Sporting and athletic goods manufacturing                                       </t>
  </si>
  <si>
    <t xml:space="preserve">33992 </t>
  </si>
  <si>
    <t xml:space="preserve">339930 </t>
  </si>
  <si>
    <t xml:space="preserve">Doll, toy, and game manufacturing                                               </t>
  </si>
  <si>
    <t xml:space="preserve">33993 </t>
  </si>
  <si>
    <t>33994</t>
  </si>
  <si>
    <t xml:space="preserve">339950 </t>
  </si>
  <si>
    <t xml:space="preserve">Sign manufacturing                                                              </t>
  </si>
  <si>
    <t xml:space="preserve">33995 </t>
  </si>
  <si>
    <t xml:space="preserve">339991 </t>
  </si>
  <si>
    <t xml:space="preserve">Gasket, packing, and sealing device manufacturing                               </t>
  </si>
  <si>
    <t xml:space="preserve">339992 </t>
  </si>
  <si>
    <t xml:space="preserve">Musical instrument manufacturing                                                </t>
  </si>
  <si>
    <t xml:space="preserve">339994 </t>
  </si>
  <si>
    <t xml:space="preserve">Broom, brush, and mop manufacturing                                             </t>
  </si>
  <si>
    <t xml:space="preserve">339995 </t>
  </si>
  <si>
    <t xml:space="preserve">Burial casket manufacturing                                                     </t>
  </si>
  <si>
    <t xml:space="preserve">33999A </t>
  </si>
  <si>
    <t>All other miscellaneous manufacturing, including buttons and pins</t>
  </si>
  <si>
    <t xml:space="preserve">339993, 339999 </t>
  </si>
  <si>
    <t>WHOLESALE TRADE</t>
  </si>
  <si>
    <t>4200</t>
  </si>
  <si>
    <t xml:space="preserve">420000 </t>
  </si>
  <si>
    <t xml:space="preserve">Wholesale trade                                                                 </t>
  </si>
  <si>
    <t>42</t>
  </si>
  <si>
    <t>RETAIL TRADE</t>
  </si>
  <si>
    <t>4A00</t>
  </si>
  <si>
    <t xml:space="preserve">4A0000 </t>
  </si>
  <si>
    <t xml:space="preserve">Retail trade                                                                    </t>
  </si>
  <si>
    <t>44, 45</t>
  </si>
  <si>
    <t>TRANSPORTATION AND WAREHOUSING, EXCLUDING POSTAL SERVICE</t>
  </si>
  <si>
    <t xml:space="preserve">4810   </t>
  </si>
  <si>
    <t xml:space="preserve">Air transportation                                                              </t>
  </si>
  <si>
    <t xml:space="preserve">481000 </t>
  </si>
  <si>
    <t>481</t>
  </si>
  <si>
    <t xml:space="preserve">4820   </t>
  </si>
  <si>
    <t xml:space="preserve">Rail transportation                                                             </t>
  </si>
  <si>
    <t xml:space="preserve">482000 </t>
  </si>
  <si>
    <t>482</t>
  </si>
  <si>
    <t xml:space="preserve">4830   </t>
  </si>
  <si>
    <t xml:space="preserve">Water transportation                                                            </t>
  </si>
  <si>
    <t xml:space="preserve">483000 </t>
  </si>
  <si>
    <t>483</t>
  </si>
  <si>
    <t xml:space="preserve">4840   </t>
  </si>
  <si>
    <t xml:space="preserve">Truck transportation                                                            </t>
  </si>
  <si>
    <t xml:space="preserve">484000 </t>
  </si>
  <si>
    <t>484</t>
  </si>
  <si>
    <t xml:space="preserve">4850   </t>
  </si>
  <si>
    <t xml:space="preserve">Transit and ground passenger transportation                                     </t>
  </si>
  <si>
    <t xml:space="preserve">485000 </t>
  </si>
  <si>
    <t>485</t>
  </si>
  <si>
    <t xml:space="preserve">4860   </t>
  </si>
  <si>
    <t xml:space="preserve">Pipeline transportation                                                         </t>
  </si>
  <si>
    <t xml:space="preserve">486000 </t>
  </si>
  <si>
    <t>486</t>
  </si>
  <si>
    <t xml:space="preserve">48A0   </t>
  </si>
  <si>
    <t xml:space="preserve">Scenic and sightseeing transportation and support activities for transportation                                       </t>
  </si>
  <si>
    <t xml:space="preserve">48A000 </t>
  </si>
  <si>
    <t xml:space="preserve">Scenic and sightseeing transportation and transportation support activities                                </t>
  </si>
  <si>
    <t>487, 488</t>
  </si>
  <si>
    <t xml:space="preserve">4920   </t>
  </si>
  <si>
    <t xml:space="preserve">Couriers and messengers                                                         </t>
  </si>
  <si>
    <t xml:space="preserve">492000 </t>
  </si>
  <si>
    <t>492</t>
  </si>
  <si>
    <t xml:space="preserve">4930   </t>
  </si>
  <si>
    <t xml:space="preserve">Warehousing and storage                                                         </t>
  </si>
  <si>
    <t xml:space="preserve">493000 </t>
  </si>
  <si>
    <t>493</t>
  </si>
  <si>
    <t>INFORMATION</t>
  </si>
  <si>
    <t xml:space="preserve">5111   </t>
  </si>
  <si>
    <t xml:space="preserve">Newspaper, book, and directory publishers                                       </t>
  </si>
  <si>
    <t xml:space="preserve">511110 </t>
  </si>
  <si>
    <t xml:space="preserve">Newspaper publishers                                                             </t>
  </si>
  <si>
    <t>51111</t>
  </si>
  <si>
    <t xml:space="preserve">511120 </t>
  </si>
  <si>
    <t xml:space="preserve">Periodical publishers                                                           </t>
  </si>
  <si>
    <t xml:space="preserve">51112 </t>
  </si>
  <si>
    <t xml:space="preserve">511130 </t>
  </si>
  <si>
    <t xml:space="preserve">Book publishers                                                                 </t>
  </si>
  <si>
    <t xml:space="preserve">51113 </t>
  </si>
  <si>
    <t xml:space="preserve">5111A0 </t>
  </si>
  <si>
    <t xml:space="preserve">Database, directory, and other publishers                                               </t>
  </si>
  <si>
    <t xml:space="preserve">51114, 51119 </t>
  </si>
  <si>
    <t xml:space="preserve">5112   </t>
  </si>
  <si>
    <t xml:space="preserve">Software publishers                                                             </t>
  </si>
  <si>
    <t xml:space="preserve">511200 </t>
  </si>
  <si>
    <t>5112</t>
  </si>
  <si>
    <t xml:space="preserve">5120   </t>
  </si>
  <si>
    <t xml:space="preserve">Motion picture and sound recording industries                                   </t>
  </si>
  <si>
    <t>5121</t>
  </si>
  <si>
    <t xml:space="preserve">512200 </t>
  </si>
  <si>
    <t xml:space="preserve">Sound recording industries                                                      </t>
  </si>
  <si>
    <t>5122</t>
  </si>
  <si>
    <t xml:space="preserve">5131   </t>
  </si>
  <si>
    <t xml:space="preserve">Radio and television broadcasting                                               </t>
  </si>
  <si>
    <t xml:space="preserve">513100 </t>
  </si>
  <si>
    <t>5131</t>
  </si>
  <si>
    <t xml:space="preserve">5132   </t>
  </si>
  <si>
    <t xml:space="preserve">Cable networks and program distribution                                         </t>
  </si>
  <si>
    <t xml:space="preserve">513200 </t>
  </si>
  <si>
    <t>5132</t>
  </si>
  <si>
    <t xml:space="preserve">5133   </t>
  </si>
  <si>
    <t xml:space="preserve">Telecommunications                                                              </t>
  </si>
  <si>
    <t xml:space="preserve">513300 </t>
  </si>
  <si>
    <t>5133</t>
  </si>
  <si>
    <t xml:space="preserve">5141   </t>
  </si>
  <si>
    <t xml:space="preserve">Information services                                                            </t>
  </si>
  <si>
    <t>5141</t>
  </si>
  <si>
    <t xml:space="preserve">5142   </t>
  </si>
  <si>
    <t xml:space="preserve">Data processing services                                                        </t>
  </si>
  <si>
    <t xml:space="preserve">514200 </t>
  </si>
  <si>
    <t>5142</t>
  </si>
  <si>
    <t>FINANCE AND INSURANCE</t>
  </si>
  <si>
    <t xml:space="preserve">52A0   </t>
  </si>
  <si>
    <t xml:space="preserve">Monetary authorities, credit intermediation and related activities              </t>
  </si>
  <si>
    <t xml:space="preserve">52A000 </t>
  </si>
  <si>
    <t xml:space="preserve">Monetary authorities and depository credit intermediation                       </t>
  </si>
  <si>
    <t>521, 5221</t>
  </si>
  <si>
    <t xml:space="preserve">522A00 </t>
  </si>
  <si>
    <t xml:space="preserve">Nondepository credit intermediation and related activities </t>
  </si>
  <si>
    <t>5222, 5223</t>
  </si>
  <si>
    <t xml:space="preserve">5230   </t>
  </si>
  <si>
    <t xml:space="preserve">Securities, commodity contracts, investments                                    </t>
  </si>
  <si>
    <t xml:space="preserve">523000 </t>
  </si>
  <si>
    <t>523</t>
  </si>
  <si>
    <t xml:space="preserve">5240   </t>
  </si>
  <si>
    <t xml:space="preserve">Insurance carriers and related activities                                       </t>
  </si>
  <si>
    <t xml:space="preserve">524100 </t>
  </si>
  <si>
    <t xml:space="preserve">Insurance carriers                                                              </t>
  </si>
  <si>
    <t>5241</t>
  </si>
  <si>
    <t xml:space="preserve">524200 </t>
  </si>
  <si>
    <t xml:space="preserve">Insurance agencies, brokerages, and related                                     </t>
  </si>
  <si>
    <t>5242</t>
  </si>
  <si>
    <t xml:space="preserve">5250   </t>
  </si>
  <si>
    <t xml:space="preserve">Funds, trusts, and other financial vehicles                                     </t>
  </si>
  <si>
    <t xml:space="preserve">525000 </t>
  </si>
  <si>
    <t>525</t>
  </si>
  <si>
    <t>REAL ESTATE AND RENTAL AND LEASING</t>
  </si>
  <si>
    <t xml:space="preserve">5310   </t>
  </si>
  <si>
    <t xml:space="preserve">Real estate                                                                     </t>
  </si>
  <si>
    <t xml:space="preserve">531000 </t>
  </si>
  <si>
    <t>531</t>
  </si>
  <si>
    <t xml:space="preserve">S008   </t>
  </si>
  <si>
    <t xml:space="preserve">Owner-occupied dwellings                                                        </t>
  </si>
  <si>
    <t xml:space="preserve">S00800 </t>
  </si>
  <si>
    <t>n.a.</t>
  </si>
  <si>
    <t xml:space="preserve">5321   </t>
  </si>
  <si>
    <t>Manufactured home, mobile home, manufacturing</t>
  </si>
  <si>
    <t>3219915111</t>
  </si>
  <si>
    <t>Nonresidential mobile buildings, office and other commercial</t>
  </si>
  <si>
    <t>3219915121</t>
  </si>
  <si>
    <t>3219915Y</t>
  </si>
  <si>
    <t>Nonresidential mobile buildings, nsk</t>
  </si>
  <si>
    <t>321991AO</t>
  </si>
  <si>
    <t>321991CW</t>
  </si>
  <si>
    <t>321991IC</t>
  </si>
  <si>
    <t>321991W</t>
  </si>
  <si>
    <t>3219921</t>
  </si>
  <si>
    <t>Components for prefabricated stationary wood bldg., (not sold as complete units)</t>
  </si>
  <si>
    <t>321992</t>
  </si>
  <si>
    <t>Prefabricated wood building manufacturing</t>
  </si>
  <si>
    <t>3219923</t>
  </si>
  <si>
    <t>11111C01IMP</t>
  </si>
  <si>
    <t>Soybeans - seed and feed</t>
  </si>
  <si>
    <t>1111A0</t>
  </si>
  <si>
    <t>Oilseed farming</t>
  </si>
  <si>
    <t>11111C01REC</t>
  </si>
  <si>
    <t>Soybeans - receipts</t>
  </si>
  <si>
    <t>11111C03IMP</t>
  </si>
  <si>
    <t>Safflower and sunflower - seed</t>
  </si>
  <si>
    <t>11111C03REC</t>
  </si>
  <si>
    <t>Safflower and sunflower - receipts</t>
  </si>
  <si>
    <t>11111C07IMP</t>
  </si>
  <si>
    <t>Flaxseed - seed</t>
  </si>
  <si>
    <t>11111C07REC</t>
  </si>
  <si>
    <t>Flaxseed - receipts</t>
  </si>
  <si>
    <t>11111C09REC</t>
  </si>
  <si>
    <t>11111CIC</t>
  </si>
  <si>
    <t>Inventory change wip and fg</t>
  </si>
  <si>
    <t>11114D01IMP</t>
  </si>
  <si>
    <t>Wheat - seed and feed</t>
  </si>
  <si>
    <t>1111B0</t>
  </si>
  <si>
    <t>Grain farming</t>
  </si>
  <si>
    <t>11114D01REC</t>
  </si>
  <si>
    <t>Wheat receipts</t>
  </si>
  <si>
    <t>11114D03IMP</t>
  </si>
  <si>
    <t>Rice - seed and feed</t>
  </si>
  <si>
    <t>11114D03REC</t>
  </si>
  <si>
    <t>Rice - receipts</t>
  </si>
  <si>
    <t>11114D05IMP</t>
  </si>
  <si>
    <t>Rye - seed and feed</t>
  </si>
  <si>
    <t>11114D05REC</t>
  </si>
  <si>
    <t>Rye - receipts</t>
  </si>
  <si>
    <t>11114D07IMP</t>
  </si>
  <si>
    <t>Dried beans and peas--seed</t>
  </si>
  <si>
    <t>11114D07REC</t>
  </si>
  <si>
    <t>Dried beans and peas--receipts</t>
  </si>
  <si>
    <t>11114DIC</t>
  </si>
  <si>
    <t>11115B01IMP</t>
  </si>
  <si>
    <t>Corn - seed and feed</t>
  </si>
  <si>
    <t>11115B01REC</t>
  </si>
  <si>
    <t>Corn - receipts</t>
  </si>
  <si>
    <t>11115B03IMP</t>
  </si>
  <si>
    <t>Oats - seed and feed</t>
  </si>
  <si>
    <t>11115B03REC</t>
  </si>
  <si>
    <t>Oats - receipts</t>
  </si>
  <si>
    <t>11115B05IMP</t>
  </si>
  <si>
    <t>Barley - seed and feed</t>
  </si>
  <si>
    <t>11115B05REC</t>
  </si>
  <si>
    <t>Barley - receipts</t>
  </si>
  <si>
    <t>11115B07IMP</t>
  </si>
  <si>
    <t>Sorghum - feed</t>
  </si>
  <si>
    <t>11115B07REC</t>
  </si>
  <si>
    <t>Sorghum - receipts</t>
  </si>
  <si>
    <t>11115BIC</t>
  </si>
  <si>
    <t>11121001IMP</t>
  </si>
  <si>
    <t>Potatoes - seed and feed</t>
  </si>
  <si>
    <t>111200</t>
  </si>
  <si>
    <t>Vegetable and melon farming</t>
  </si>
  <si>
    <t>11121001REC</t>
  </si>
  <si>
    <t>Potatoes - receipts</t>
  </si>
  <si>
    <t>11121003REC</t>
  </si>
  <si>
    <t>Lettuce - receipts</t>
  </si>
  <si>
    <t>11121005REC</t>
  </si>
  <si>
    <t>Tomatoes - receipts</t>
  </si>
  <si>
    <t>11121007IMP</t>
  </si>
  <si>
    <t>Other fresh vegetables - seed and feed, and unprocessed farm produce</t>
  </si>
  <si>
    <t>11121007REC</t>
  </si>
  <si>
    <t>Other fresh vegetables - receipts</t>
  </si>
  <si>
    <t>111210IC</t>
  </si>
  <si>
    <t>11130001IMP</t>
  </si>
  <si>
    <t>Citrus - consumption of unprocessed farm produce</t>
  </si>
  <si>
    <t>1113A0</t>
  </si>
  <si>
    <t>Fruit farming</t>
  </si>
  <si>
    <t>11130001REC</t>
  </si>
  <si>
    <t>Citrus - receipts</t>
  </si>
  <si>
    <t>11130003REC</t>
  </si>
  <si>
    <t>Apples - receipts</t>
  </si>
  <si>
    <t>11130005REC</t>
  </si>
  <si>
    <t>11130007REC</t>
  </si>
  <si>
    <t>Coffee - receipts</t>
  </si>
  <si>
    <t>11130009REC</t>
  </si>
  <si>
    <t>Other fresh fruit - receipts</t>
  </si>
  <si>
    <t>111300IC</t>
  </si>
  <si>
    <t>11133501IMP</t>
  </si>
  <si>
    <t>Tree nuts, except macadamia and pistachios - consumption of unprocessed farm produce</t>
  </si>
  <si>
    <t>111335</t>
  </si>
  <si>
    <t>Tree nut farming</t>
  </si>
  <si>
    <t>11133501REC</t>
  </si>
  <si>
    <t>Tree nuts, except macadamia and pistachios - receipts</t>
  </si>
  <si>
    <t>11133503REC</t>
  </si>
  <si>
    <t>Macadamia and pistachios - receipts</t>
  </si>
  <si>
    <t>11140001REC</t>
  </si>
  <si>
    <t>Nursery products - receipts</t>
  </si>
  <si>
    <t>111400</t>
  </si>
  <si>
    <t>Greenhouse and nursery production</t>
  </si>
  <si>
    <t>11140003REC</t>
  </si>
  <si>
    <t>Food crops grown under cover - receipts</t>
  </si>
  <si>
    <t>11140005</t>
  </si>
  <si>
    <t>Christmas trees</t>
  </si>
  <si>
    <t>11191001REC</t>
  </si>
  <si>
    <t>Tobacco - receipts</t>
  </si>
  <si>
    <t>111910</t>
  </si>
  <si>
    <t>Tobacco farming</t>
  </si>
  <si>
    <t>111910IC</t>
  </si>
  <si>
    <t>11192002REC</t>
  </si>
  <si>
    <t>Cotton lint - receipts</t>
  </si>
  <si>
    <t>111920</t>
  </si>
  <si>
    <t>Cotton farming</t>
  </si>
  <si>
    <t>11192003IMP</t>
  </si>
  <si>
    <t>Cotton seed - seed</t>
  </si>
  <si>
    <t>Cut stock, resawn lumber, and planed lumber, nsk, total</t>
  </si>
  <si>
    <t>3219181</t>
  </si>
  <si>
    <t>321918</t>
  </si>
  <si>
    <t>Other millwork, including flooring</t>
  </si>
  <si>
    <t>3219183</t>
  </si>
  <si>
    <t>Prefinished wood moldings made from purchased moldings, including moldings cover</t>
  </si>
  <si>
    <t>3219185</t>
  </si>
  <si>
    <t>32191871</t>
  </si>
  <si>
    <t>3219187249</t>
  </si>
  <si>
    <t>Maple and other hardwood flooring, except oak</t>
  </si>
  <si>
    <t>3219187251</t>
  </si>
  <si>
    <t>3314913</t>
  </si>
  <si>
    <t>Other bare nonferrous metal wire made in nonferrous plants that draw wire</t>
  </si>
  <si>
    <t>33149151</t>
  </si>
  <si>
    <t>3314919</t>
  </si>
  <si>
    <t>Precious metal mill shapes</t>
  </si>
  <si>
    <t>331491AO</t>
  </si>
  <si>
    <t>331491C1</t>
  </si>
  <si>
    <t>331491C2</t>
  </si>
  <si>
    <t>Other nonferrous wire (except copper, aluminum, nickel, and precious metals)</t>
  </si>
  <si>
    <t>331491CW</t>
  </si>
  <si>
    <t>331491CY</t>
  </si>
  <si>
    <t>All other nonferrous metal mill shapes, nsk</t>
  </si>
  <si>
    <t>331491E1</t>
  </si>
  <si>
    <t>331491G1</t>
  </si>
  <si>
    <t>Magnet wire, made in plants that draw wire</t>
  </si>
  <si>
    <t>331491IC</t>
  </si>
  <si>
    <t>331491WY</t>
  </si>
  <si>
    <t>3314921</t>
  </si>
  <si>
    <t>Other nonferrous metal powders, paste, and flakes</t>
  </si>
  <si>
    <t>331492</t>
  </si>
  <si>
    <t>Secondary processing of other nonferrous</t>
  </si>
  <si>
    <t>331492AO</t>
  </si>
  <si>
    <t>331492CW</t>
  </si>
  <si>
    <t>331492IC</t>
  </si>
  <si>
    <t>331511157</t>
  </si>
  <si>
    <t>Iron pressure pipe and soil pipe and fittings</t>
  </si>
  <si>
    <t>331510</t>
  </si>
  <si>
    <t>Ferrous metal foundaries</t>
  </si>
  <si>
    <t>33151139ACE</t>
  </si>
  <si>
    <t>Iron castings</t>
  </si>
  <si>
    <t>331511AO</t>
  </si>
  <si>
    <t>331511CW</t>
  </si>
  <si>
    <t>331511IC</t>
  </si>
  <si>
    <t>331511RW</t>
  </si>
  <si>
    <t>331512IC</t>
  </si>
  <si>
    <t>33151311</t>
  </si>
  <si>
    <t>3315135101</t>
  </si>
  <si>
    <t>Other alloy steel railway specialties castings, except investment</t>
  </si>
  <si>
    <t>331513AO</t>
  </si>
  <si>
    <t>331513CW</t>
  </si>
  <si>
    <t>331513IC</t>
  </si>
  <si>
    <t>331513W</t>
  </si>
  <si>
    <t>Steel foundries, nec, nsk</t>
  </si>
  <si>
    <t>331521AO</t>
  </si>
  <si>
    <t>33152A</t>
  </si>
  <si>
    <t>Aluminum foundries</t>
  </si>
  <si>
    <t>331521CW</t>
  </si>
  <si>
    <t>331521IC</t>
  </si>
  <si>
    <t>331521Z</t>
  </si>
  <si>
    <t>Aluminum and aluminum base alloy die castings</t>
  </si>
  <si>
    <t>331522IC</t>
  </si>
  <si>
    <t>33152B</t>
  </si>
  <si>
    <t>Nonferrous foundries, except aluminum</t>
  </si>
  <si>
    <t>3315240416</t>
  </si>
  <si>
    <t>Non electric cast aluminum pressure cookers (household type) and cooking utensil</t>
  </si>
  <si>
    <t>3315240Y</t>
  </si>
  <si>
    <t>Aluminum and aluminum  base alloy castings, nec</t>
  </si>
  <si>
    <t>331524AO</t>
  </si>
  <si>
    <t>331524CW</t>
  </si>
  <si>
    <t>331524IC</t>
  </si>
  <si>
    <t>331525IC</t>
  </si>
  <si>
    <t>331528IC</t>
  </si>
  <si>
    <t>332111AO</t>
  </si>
  <si>
    <t>332111</t>
  </si>
  <si>
    <t>Iron and steel forging</t>
  </si>
  <si>
    <t>332111CW</t>
  </si>
  <si>
    <t>332111IC</t>
  </si>
  <si>
    <t>332111T</t>
  </si>
  <si>
    <t>Iron and steel forgings</t>
  </si>
  <si>
    <t>332112AO</t>
  </si>
  <si>
    <t>332112</t>
  </si>
  <si>
    <t>Nonferrous forging</t>
  </si>
  <si>
    <t>332112CW</t>
  </si>
  <si>
    <t>332112IC</t>
  </si>
  <si>
    <t>332112T</t>
  </si>
  <si>
    <t>Nonferrous forgings</t>
  </si>
  <si>
    <t>332114AO</t>
  </si>
  <si>
    <t>332114</t>
  </si>
  <si>
    <t>Custom roll forming</t>
  </si>
  <si>
    <t>332114CW</t>
  </si>
  <si>
    <t>332114IC</t>
  </si>
  <si>
    <t>332114T</t>
  </si>
  <si>
    <t>Custom roll form products</t>
  </si>
  <si>
    <t>3321150101</t>
  </si>
  <si>
    <t>Metal and metal-composite closures, including home-canning closures</t>
  </si>
  <si>
    <t>33211A</t>
  </si>
  <si>
    <t>All other forging and stamping</t>
  </si>
  <si>
    <t>3321150103</t>
  </si>
  <si>
    <t>Metal crowns (including soft drinks, beer, and all other)</t>
  </si>
  <si>
    <t>3321150106</t>
  </si>
  <si>
    <t>All other metal closures, including beer and roll-ons</t>
  </si>
  <si>
    <t>3321150Y</t>
  </si>
  <si>
    <t>Metal commercial closures and metal home-canning closures, except crowns, nsk</t>
  </si>
  <si>
    <t>332115CW</t>
  </si>
  <si>
    <t>332115IC</t>
  </si>
  <si>
    <t>3321161101</t>
  </si>
  <si>
    <t>Recreational vehicle metal job stampings (motor homes, travel trailers, etc.)</t>
  </si>
  <si>
    <t>3321161115</t>
  </si>
  <si>
    <t>Agricultural equipment metal job stampings, including tractor</t>
  </si>
  <si>
    <t>33211612</t>
  </si>
  <si>
    <t>Motor and generator metal job stampings</t>
  </si>
  <si>
    <t>3321161311</t>
  </si>
  <si>
    <t>Aviation metal job stampings</t>
  </si>
  <si>
    <t>3321161331</t>
  </si>
  <si>
    <t>Furniture metal job stampings</t>
  </si>
  <si>
    <t>3321161352</t>
  </si>
  <si>
    <t>Radio and phonograph metal job stampings, except automotive</t>
  </si>
  <si>
    <t>3321161354</t>
  </si>
  <si>
    <t>Television metal job stampings</t>
  </si>
  <si>
    <t>3321161388</t>
  </si>
  <si>
    <t>11192003REC</t>
  </si>
  <si>
    <t>Cotton seed - receipts</t>
  </si>
  <si>
    <t>111920IC</t>
  </si>
  <si>
    <t>11193901REC</t>
  </si>
  <si>
    <t>Sugar beets - receipts</t>
  </si>
  <si>
    <t>1119A0</t>
  </si>
  <si>
    <t>Sugarcane and sugar beet farming</t>
  </si>
  <si>
    <t>11193903IMP</t>
  </si>
  <si>
    <t>Sugar cane - seed</t>
  </si>
  <si>
    <t>11193903REC</t>
  </si>
  <si>
    <t>Sugar cane - receipts</t>
  </si>
  <si>
    <t>11199B01REC</t>
  </si>
  <si>
    <t>Hops - receipts</t>
  </si>
  <si>
    <t>1119B0</t>
  </si>
  <si>
    <t>All other crop farming</t>
  </si>
  <si>
    <t>11199B03REC</t>
  </si>
  <si>
    <t>Mint - receipts</t>
  </si>
  <si>
    <t>11199B05IMP</t>
  </si>
  <si>
    <t>Other miscellaneous field crops - seed</t>
  </si>
  <si>
    <t>11199B05REC</t>
  </si>
  <si>
    <t>Other miscellaneous field crops - receipts</t>
  </si>
  <si>
    <t>11199B05SEC</t>
  </si>
  <si>
    <t>Other miscellaneous field crops - secondary</t>
  </si>
  <si>
    <t>11199B07IMP</t>
  </si>
  <si>
    <t>Peanuts--feed and seed</t>
  </si>
  <si>
    <t>11199B07REC</t>
  </si>
  <si>
    <t>Peanuts--receipts</t>
  </si>
  <si>
    <t>11199B09IMP</t>
  </si>
  <si>
    <t>Hay--feed</t>
  </si>
  <si>
    <t>11199B09REC</t>
  </si>
  <si>
    <t>Hay--receipts</t>
  </si>
  <si>
    <t>11199B11IMP</t>
  </si>
  <si>
    <t>Pasture--feed</t>
  </si>
  <si>
    <t>11199BIC</t>
  </si>
  <si>
    <t>Inventory change</t>
  </si>
  <si>
    <t>11199D01IMP</t>
  </si>
  <si>
    <t>Grass seeds - seed</t>
  </si>
  <si>
    <t>11199D01REC</t>
  </si>
  <si>
    <t>Grass seeds - receipts</t>
  </si>
  <si>
    <t>11212001IMP</t>
  </si>
  <si>
    <t>Dairy Products - nonpurchased milk</t>
  </si>
  <si>
    <t>112100</t>
  </si>
  <si>
    <t>Cattle ranching and farming</t>
  </si>
  <si>
    <t>11212001REC</t>
  </si>
  <si>
    <t>Dairy Products - receipts</t>
  </si>
  <si>
    <t>11212005IMP</t>
  </si>
  <si>
    <t>Cattle--consumption of farm production</t>
  </si>
  <si>
    <t>11212005REC</t>
  </si>
  <si>
    <t>Cattle--receipts</t>
  </si>
  <si>
    <t>11212005SEC</t>
  </si>
  <si>
    <t>Cattle--secondary</t>
  </si>
  <si>
    <t>11212009REC</t>
  </si>
  <si>
    <t>Bull semen</t>
  </si>
  <si>
    <t>112120IC</t>
  </si>
  <si>
    <t>11230002REC</t>
  </si>
  <si>
    <t>Broilers and chickens - receipts</t>
  </si>
  <si>
    <t>112300</t>
  </si>
  <si>
    <t>Poultry and egg production</t>
  </si>
  <si>
    <t>11230005REC</t>
  </si>
  <si>
    <t>Eggs - receipts</t>
  </si>
  <si>
    <t>11230007REC</t>
  </si>
  <si>
    <t>Turkeys - receipts</t>
  </si>
  <si>
    <t>11230009REC</t>
  </si>
  <si>
    <t>Other poultry - receipts</t>
  </si>
  <si>
    <t>11230011</t>
  </si>
  <si>
    <t>Poultry hatcheries</t>
  </si>
  <si>
    <t>112300IC</t>
  </si>
  <si>
    <t>11290001REC</t>
  </si>
  <si>
    <t>Horses, mules - receipts</t>
  </si>
  <si>
    <t>112A00</t>
  </si>
  <si>
    <t>Animal production, except cattle and poultry and eggs</t>
  </si>
  <si>
    <t>11290005REC</t>
  </si>
  <si>
    <t>Honey - receipts</t>
  </si>
  <si>
    <t>11290009REC</t>
  </si>
  <si>
    <t>Other miscellaneous animals - receipts</t>
  </si>
  <si>
    <t>11290013REC</t>
  </si>
  <si>
    <t>Horse and small animal semen - receipts</t>
  </si>
  <si>
    <t>11290019REC</t>
  </si>
  <si>
    <t>Aquaculture</t>
  </si>
  <si>
    <t>11290021</t>
  </si>
  <si>
    <t>Fish hatcheries</t>
  </si>
  <si>
    <t>112A0003IMP</t>
  </si>
  <si>
    <t>Hogs - imputed</t>
  </si>
  <si>
    <t>112A0003REC</t>
  </si>
  <si>
    <t>Hogs - receipts</t>
  </si>
  <si>
    <t>112A0003SEC</t>
  </si>
  <si>
    <t>Secondary receipts</t>
  </si>
  <si>
    <t>112A0005IMP</t>
  </si>
  <si>
    <t>Sheep, lambs - imputed</t>
  </si>
  <si>
    <t>112A0005REC</t>
  </si>
  <si>
    <t>Sheep, lambs - receipts</t>
  </si>
  <si>
    <t>112A00IC</t>
  </si>
  <si>
    <t>1133100</t>
  </si>
  <si>
    <t>Logging, nsk</t>
  </si>
  <si>
    <t>113300</t>
  </si>
  <si>
    <t>Logging</t>
  </si>
  <si>
    <t>1133103</t>
  </si>
  <si>
    <t>Pulpwood</t>
  </si>
  <si>
    <t>1133104</t>
  </si>
  <si>
    <t>Other roundwood products</t>
  </si>
  <si>
    <t>1133109</t>
  </si>
  <si>
    <t>Contract logging of timber owned by others</t>
  </si>
  <si>
    <t>113310CW</t>
  </si>
  <si>
    <t>Contract work receipts</t>
  </si>
  <si>
    <t>113310IC</t>
  </si>
  <si>
    <t>113310RCL</t>
  </si>
  <si>
    <t>Forest products-reclassified</t>
  </si>
  <si>
    <t>113310X</t>
  </si>
  <si>
    <t xml:space="preserve">Maintenance and repair of nonresidential buildings                              </t>
  </si>
  <si>
    <t xml:space="preserve">230330 </t>
  </si>
  <si>
    <t xml:space="preserve">Maintenance and repair of highways, streets, bridges, and tunnels               </t>
  </si>
  <si>
    <t xml:space="preserve">230340 </t>
  </si>
  <si>
    <t xml:space="preserve">Other maintenance and repair construction                                       </t>
  </si>
  <si>
    <t>MANUFACTURING</t>
  </si>
  <si>
    <t xml:space="preserve">3110   </t>
  </si>
  <si>
    <t xml:space="preserve">Automotive equipment rental and leasing                                         </t>
  </si>
  <si>
    <t xml:space="preserve">532100 </t>
  </si>
  <si>
    <t>5321</t>
  </si>
  <si>
    <t xml:space="preserve">532A   </t>
  </si>
  <si>
    <t xml:space="preserve">Consumer goods and general rental centers                                       </t>
  </si>
  <si>
    <t xml:space="preserve">532A00 </t>
  </si>
  <si>
    <t xml:space="preserve">General and consumer goods rental except video tapes and discs                  </t>
  </si>
  <si>
    <t>53221, 53222, 53229, 5323</t>
  </si>
  <si>
    <t xml:space="preserve">532230 </t>
  </si>
  <si>
    <t xml:space="preserve">Video tape and disc rental                                                      </t>
  </si>
  <si>
    <t>53223</t>
  </si>
  <si>
    <t xml:space="preserve">5324   </t>
  </si>
  <si>
    <t xml:space="preserve">Machinery and equipment rental and leasing                                      </t>
  </si>
  <si>
    <t xml:space="preserve">532400 </t>
  </si>
  <si>
    <t>5324</t>
  </si>
  <si>
    <t xml:space="preserve">5330   </t>
  </si>
  <si>
    <t xml:space="preserve">Lessors of nonfinancial intangible assets                                      </t>
  </si>
  <si>
    <t xml:space="preserve">533000 </t>
  </si>
  <si>
    <t xml:space="preserve">Lessors of nonfinancial intangible assets                                       </t>
  </si>
  <si>
    <t>533</t>
  </si>
  <si>
    <t>PROFESSIONAL AND TECHNICAL SERVICES</t>
  </si>
  <si>
    <t xml:space="preserve">5411   </t>
  </si>
  <si>
    <t xml:space="preserve">Legal services                                                                  </t>
  </si>
  <si>
    <t xml:space="preserve">541100 </t>
  </si>
  <si>
    <t>5411</t>
  </si>
  <si>
    <t xml:space="preserve">5412   </t>
  </si>
  <si>
    <t xml:space="preserve">Accounting and bookkeeping services                                             </t>
  </si>
  <si>
    <t xml:space="preserve">541200 </t>
  </si>
  <si>
    <t>5412</t>
  </si>
  <si>
    <t xml:space="preserve">5413   </t>
  </si>
  <si>
    <t xml:space="preserve">Architectural and engineering services                                          </t>
  </si>
  <si>
    <t xml:space="preserve">541300 </t>
  </si>
  <si>
    <t>5413</t>
  </si>
  <si>
    <t xml:space="preserve">5414   </t>
  </si>
  <si>
    <t xml:space="preserve">Specialized design services                                                     </t>
  </si>
  <si>
    <t xml:space="preserve">541400 </t>
  </si>
  <si>
    <t>5414</t>
  </si>
  <si>
    <t xml:space="preserve">5415   </t>
  </si>
  <si>
    <t xml:space="preserve">Computer systems design and related services                                    </t>
  </si>
  <si>
    <t xml:space="preserve">541511 </t>
  </si>
  <si>
    <t xml:space="preserve">Custom computer programming services                                            </t>
  </si>
  <si>
    <t xml:space="preserve">541512 </t>
  </si>
  <si>
    <t xml:space="preserve">Computer systems design services                                                </t>
  </si>
  <si>
    <t xml:space="preserve">Other computer related services, including facilities management                                         </t>
  </si>
  <si>
    <t xml:space="preserve">541513, 541519 </t>
  </si>
  <si>
    <t xml:space="preserve">5416   </t>
  </si>
  <si>
    <t xml:space="preserve">Management and technical consulting services                                    </t>
  </si>
  <si>
    <t xml:space="preserve">541610 </t>
  </si>
  <si>
    <t>54161</t>
  </si>
  <si>
    <t xml:space="preserve">5416A0 </t>
  </si>
  <si>
    <t>54162, 54169</t>
  </si>
  <si>
    <t xml:space="preserve">5417   </t>
  </si>
  <si>
    <t xml:space="preserve">Scientific research and development services                                    </t>
  </si>
  <si>
    <t xml:space="preserve">541700 </t>
  </si>
  <si>
    <t>5417</t>
  </si>
  <si>
    <t xml:space="preserve">5418   </t>
  </si>
  <si>
    <t xml:space="preserve">Advertising and related services                                                </t>
  </si>
  <si>
    <t xml:space="preserve">541800 </t>
  </si>
  <si>
    <t>5418</t>
  </si>
  <si>
    <t xml:space="preserve">5419   </t>
  </si>
  <si>
    <t xml:space="preserve">Other professional and technical services                                       </t>
  </si>
  <si>
    <t xml:space="preserve">541920 </t>
  </si>
  <si>
    <t xml:space="preserve">Photographic services                                                           </t>
  </si>
  <si>
    <t>54192</t>
  </si>
  <si>
    <t xml:space="preserve">541940 </t>
  </si>
  <si>
    <t xml:space="preserve">Veterinary services                                                             </t>
  </si>
  <si>
    <t xml:space="preserve">54194 </t>
  </si>
  <si>
    <t xml:space="preserve">5419A0 </t>
  </si>
  <si>
    <t>54191, 54193, 54199</t>
  </si>
  <si>
    <t>MANAGEMENT OF COMPANIES AND ENTERPRISES</t>
  </si>
  <si>
    <t xml:space="preserve">5500   </t>
  </si>
  <si>
    <t xml:space="preserve">Management of companies and enterprises                                         </t>
  </si>
  <si>
    <t xml:space="preserve">550000 </t>
  </si>
  <si>
    <t>55</t>
  </si>
  <si>
    <t>ADMINISTRATIVE AND WASTE SERVICES</t>
  </si>
  <si>
    <t xml:space="preserve">5613   </t>
  </si>
  <si>
    <t xml:space="preserve">Employment services                                                             </t>
  </si>
  <si>
    <t xml:space="preserve">561300 </t>
  </si>
  <si>
    <t>5613</t>
  </si>
  <si>
    <t xml:space="preserve">5615   </t>
  </si>
  <si>
    <t xml:space="preserve">Travel arrangement and reservation services                                     </t>
  </si>
  <si>
    <t xml:space="preserve">561500 </t>
  </si>
  <si>
    <t>5615</t>
  </si>
  <si>
    <t xml:space="preserve">561A   </t>
  </si>
  <si>
    <t xml:space="preserve">All other administrative and support services                                   </t>
  </si>
  <si>
    <t xml:space="preserve">561100 </t>
  </si>
  <si>
    <t xml:space="preserve">Office administrative services                                                  </t>
  </si>
  <si>
    <t>5611</t>
  </si>
  <si>
    <t xml:space="preserve">561200 </t>
  </si>
  <si>
    <t xml:space="preserve">Facilities support services                                                     </t>
  </si>
  <si>
    <t>5612</t>
  </si>
  <si>
    <t xml:space="preserve">561400 </t>
  </si>
  <si>
    <t>5614</t>
  </si>
  <si>
    <t xml:space="preserve">561600 </t>
  </si>
  <si>
    <t>5616</t>
  </si>
  <si>
    <t xml:space="preserve">561700 </t>
  </si>
  <si>
    <t>5617</t>
  </si>
  <si>
    <t xml:space="preserve">561900 </t>
  </si>
  <si>
    <t xml:space="preserve">Other support services                                                          </t>
  </si>
  <si>
    <t>5619</t>
  </si>
  <si>
    <t xml:space="preserve">5620   </t>
  </si>
  <si>
    <t xml:space="preserve">Waste management and remediation services                                       </t>
  </si>
  <si>
    <t xml:space="preserve">562000 </t>
  </si>
  <si>
    <t>562</t>
  </si>
  <si>
    <t>EDUCATIONAL SERVICES</t>
  </si>
  <si>
    <t xml:space="preserve">6100   </t>
  </si>
  <si>
    <t xml:space="preserve">Educational services                                                            </t>
  </si>
  <si>
    <t xml:space="preserve">611100 </t>
  </si>
  <si>
    <t xml:space="preserve">Elementary and secondary schools                                                </t>
  </si>
  <si>
    <t>6111</t>
  </si>
  <si>
    <t xml:space="preserve">611A00 </t>
  </si>
  <si>
    <t xml:space="preserve">Colleges, universities, and junior colleges                                     </t>
  </si>
  <si>
    <t>6112, 6113</t>
  </si>
  <si>
    <t xml:space="preserve">611B00 </t>
  </si>
  <si>
    <t>6114, 6115, 6116, 6117</t>
  </si>
  <si>
    <t>HEALTH CARE AND SOCIAL ASSISTANCE</t>
  </si>
  <si>
    <t xml:space="preserve">6210   </t>
  </si>
  <si>
    <t xml:space="preserve">Ambulatory health care services                                                 </t>
  </si>
  <si>
    <t xml:space="preserve">621A00 </t>
  </si>
  <si>
    <t xml:space="preserve">Offices of physicians, dentists, and other health practitioners                                                           </t>
  </si>
  <si>
    <t>6211, 6212, 6213</t>
  </si>
  <si>
    <t xml:space="preserve">621600 </t>
  </si>
  <si>
    <t xml:space="preserve">Home health care services                                                       </t>
  </si>
  <si>
    <t>6216</t>
  </si>
  <si>
    <t xml:space="preserve">621B00 </t>
  </si>
  <si>
    <t>6214, 6215, 6219</t>
  </si>
  <si>
    <t xml:space="preserve">6220   </t>
  </si>
  <si>
    <t xml:space="preserve">Hospitals                                                                       </t>
  </si>
  <si>
    <t xml:space="preserve">622000 </t>
  </si>
  <si>
    <t>622</t>
  </si>
  <si>
    <t xml:space="preserve">6230   </t>
  </si>
  <si>
    <t xml:space="preserve">Nursing and residential care facilities                                         </t>
  </si>
  <si>
    <t xml:space="preserve">623000 </t>
  </si>
  <si>
    <t>623</t>
  </si>
  <si>
    <t xml:space="preserve">6240   </t>
  </si>
  <si>
    <t xml:space="preserve">Social assistance                                                               </t>
  </si>
  <si>
    <t xml:space="preserve">624400 </t>
  </si>
  <si>
    <t xml:space="preserve">Child day care services                                                         </t>
  </si>
  <si>
    <t>6244</t>
  </si>
  <si>
    <t xml:space="preserve">624A00 </t>
  </si>
  <si>
    <t>6241, 6242, 6243</t>
  </si>
  <si>
    <t>ARTS, ENTERTAINMENT, AND RECREATION</t>
  </si>
  <si>
    <t xml:space="preserve">71A0   </t>
  </si>
  <si>
    <t xml:space="preserve">Performing arts, spectator sports, museums, zoos, and parks   </t>
  </si>
  <si>
    <t xml:space="preserve">711100 </t>
  </si>
  <si>
    <t xml:space="preserve">Performing arts companies                                                       </t>
  </si>
  <si>
    <t xml:space="preserve">7111 </t>
  </si>
  <si>
    <t>7112</t>
  </si>
  <si>
    <t xml:space="preserve">711A00 </t>
  </si>
  <si>
    <t xml:space="preserve">Promoters of performing arts and sports and agents for public figures                                      </t>
  </si>
  <si>
    <t>7113, 7114</t>
  </si>
  <si>
    <t xml:space="preserve">711500 </t>
  </si>
  <si>
    <t xml:space="preserve">Independent artists, writers, and performers                                    </t>
  </si>
  <si>
    <t xml:space="preserve">7115 </t>
  </si>
  <si>
    <t xml:space="preserve">712000 </t>
  </si>
  <si>
    <t xml:space="preserve">Museums, historical sites, zoos, and parks                                      </t>
  </si>
  <si>
    <t>712</t>
  </si>
  <si>
    <t xml:space="preserve">7130   </t>
  </si>
  <si>
    <t xml:space="preserve">Amusements, gambling, and recreation                                             </t>
  </si>
  <si>
    <t xml:space="preserve">713940 </t>
  </si>
  <si>
    <t xml:space="preserve">Fitness and recreational sports centers                                         </t>
  </si>
  <si>
    <t xml:space="preserve">71394 </t>
  </si>
  <si>
    <t xml:space="preserve">713950 </t>
  </si>
  <si>
    <t xml:space="preserve">Bowling centers                                                                 </t>
  </si>
  <si>
    <t xml:space="preserve">71395 </t>
  </si>
  <si>
    <t xml:space="preserve">713A00 </t>
  </si>
  <si>
    <t xml:space="preserve">Other amusement, gambling, and recreation industries                         </t>
  </si>
  <si>
    <t>7131, 7132, 71391, 71392, 71393, 71399</t>
  </si>
  <si>
    <t>ACCOMMODATION AND FOOD SERVICES</t>
  </si>
  <si>
    <t xml:space="preserve">7210   </t>
  </si>
  <si>
    <t xml:space="preserve">Accommodation                                                                   </t>
  </si>
  <si>
    <t xml:space="preserve">7211A0 </t>
  </si>
  <si>
    <t xml:space="preserve">Hotels and motels, including casino hotels                                      </t>
  </si>
  <si>
    <t>72111, 72112</t>
  </si>
  <si>
    <t xml:space="preserve">721A00 </t>
  </si>
  <si>
    <t xml:space="preserve">Other accommodations                                                            </t>
  </si>
  <si>
    <t>72119, 7212, 7213</t>
  </si>
  <si>
    <t xml:space="preserve">7220   </t>
  </si>
  <si>
    <t xml:space="preserve">Food services and drinking places                                               </t>
  </si>
  <si>
    <t xml:space="preserve">722000 </t>
  </si>
  <si>
    <t>722</t>
  </si>
  <si>
    <t xml:space="preserve">OTHER SERVICES, EXCEPT PUBLIC ADMINISTRATION </t>
  </si>
  <si>
    <t xml:space="preserve">8111   </t>
  </si>
  <si>
    <t xml:space="preserve">Automotive repair and maintenance                                               </t>
  </si>
  <si>
    <t>81111, 81112, 811191, 811198</t>
  </si>
  <si>
    <t xml:space="preserve">811A   </t>
  </si>
  <si>
    <t xml:space="preserve">Electronic, commercial, and household goods repair                              </t>
  </si>
  <si>
    <t xml:space="preserve">811200 </t>
  </si>
  <si>
    <t xml:space="preserve">Electronic equipment repair and maintenance                                     </t>
  </si>
  <si>
    <t>8112</t>
  </si>
  <si>
    <t xml:space="preserve">811300 </t>
  </si>
  <si>
    <t xml:space="preserve">Commercial machinery repair and maintenance                                     </t>
  </si>
  <si>
    <t>8113</t>
  </si>
  <si>
    <t xml:space="preserve">811400 </t>
  </si>
  <si>
    <t xml:space="preserve">Household goods repair and maintenance                                          </t>
  </si>
  <si>
    <t>8114</t>
  </si>
  <si>
    <t xml:space="preserve">8120   </t>
  </si>
  <si>
    <t xml:space="preserve">Personal and laundry services                                                   </t>
  </si>
  <si>
    <t xml:space="preserve">812100 </t>
  </si>
  <si>
    <t>8121</t>
  </si>
  <si>
    <t xml:space="preserve">812200 </t>
  </si>
  <si>
    <t xml:space="preserve">Death care services                                                             </t>
  </si>
  <si>
    <t>8122</t>
  </si>
  <si>
    <t xml:space="preserve">812300 </t>
  </si>
  <si>
    <t xml:space="preserve">Drycleaning and laundry services                                                </t>
  </si>
  <si>
    <t>8123</t>
  </si>
  <si>
    <t>8129</t>
  </si>
  <si>
    <t xml:space="preserve">813A   </t>
  </si>
  <si>
    <t xml:space="preserve">Religious, grantmaking and giving, and social advocacy organizations                        </t>
  </si>
  <si>
    <t xml:space="preserve">813100 </t>
  </si>
  <si>
    <t xml:space="preserve">Religious organizations                                                         </t>
  </si>
  <si>
    <t>8131</t>
  </si>
  <si>
    <t xml:space="preserve">Grantmaking and giving and social advocacy organizations                                                 </t>
  </si>
  <si>
    <t>8132, 8133</t>
  </si>
  <si>
    <t xml:space="preserve">813B   </t>
  </si>
  <si>
    <t xml:space="preserve">Civic, social, professional and similar organizations                                          </t>
  </si>
  <si>
    <t xml:space="preserve">813B00 </t>
  </si>
  <si>
    <t>8134, 8139</t>
  </si>
  <si>
    <t xml:space="preserve">8140   </t>
  </si>
  <si>
    <t xml:space="preserve">Private households                                                              </t>
  </si>
  <si>
    <t xml:space="preserve">814000 </t>
  </si>
  <si>
    <t>814</t>
  </si>
  <si>
    <t>GOVERNMENT INDUSTRIES</t>
  </si>
  <si>
    <t xml:space="preserve">S001   </t>
  </si>
  <si>
    <t xml:space="preserve">Federal Government enterprises                                                  </t>
  </si>
  <si>
    <t>491</t>
  </si>
  <si>
    <t xml:space="preserve">S00101 </t>
  </si>
  <si>
    <t xml:space="preserve">Federal electric utilities                                                      </t>
  </si>
  <si>
    <t xml:space="preserve">S00102 </t>
  </si>
  <si>
    <t xml:space="preserve">Other Federal Government enterprises                                            </t>
  </si>
  <si>
    <t xml:space="preserve">S002   </t>
  </si>
  <si>
    <t xml:space="preserve">State and local government enterprises                                          </t>
  </si>
  <si>
    <t xml:space="preserve">S00201 </t>
  </si>
  <si>
    <t xml:space="preserve">State and local government passenger transit                                    </t>
  </si>
  <si>
    <t xml:space="preserve">S00202 </t>
  </si>
  <si>
    <t xml:space="preserve">State and local government electric utilities                                   </t>
  </si>
  <si>
    <t xml:space="preserve">S00203 </t>
  </si>
  <si>
    <t xml:space="preserve">Other State and local government enterprises                                    </t>
  </si>
  <si>
    <t xml:space="preserve">S005   </t>
  </si>
  <si>
    <t xml:space="preserve">General government industry                                                             </t>
  </si>
  <si>
    <t xml:space="preserve">S00500 </t>
  </si>
  <si>
    <t xml:space="preserve">General government industry                                                     </t>
  </si>
  <si>
    <t>SPECIAL INDUSTRIES</t>
  </si>
  <si>
    <t>S003</t>
  </si>
  <si>
    <t>Noncomparable imports</t>
  </si>
  <si>
    <t>S00300</t>
  </si>
  <si>
    <t>S004</t>
  </si>
  <si>
    <t>Scrap, used and secondhand goods</t>
  </si>
  <si>
    <t>S00402</t>
  </si>
  <si>
    <t>Used and secondhand goods</t>
  </si>
  <si>
    <t>S006</t>
  </si>
  <si>
    <t>Rest of the world adjustment to final uses</t>
  </si>
  <si>
    <t>S00600</t>
  </si>
  <si>
    <t>S007</t>
  </si>
  <si>
    <t>n.a.  Not applicable</t>
  </si>
  <si>
    <t>1997 Benchmark Input-Output - Item Output Detail</t>
  </si>
  <si>
    <t>Column A:  1997 benchmark input-output commodity codes</t>
  </si>
  <si>
    <t>Column B:  1997 benchmark input-output commodity code descriptions</t>
  </si>
  <si>
    <t>Column C:  1997 benchmark input-output commodity output in millions of dollars</t>
  </si>
  <si>
    <t>Column D:  1997 benchmark input-output detailed item codes</t>
  </si>
  <si>
    <t>Column E:  1997 benchmark input-output detailed item code descriptions</t>
  </si>
  <si>
    <t>Column F:  1997 benchmark input-output detailed item output in millions of dollars</t>
  </si>
  <si>
    <t>Industries in the 1997 Benchmark Input-Output Accounts</t>
  </si>
  <si>
    <t xml:space="preserve">NOTE:  The titles in boldface represent the industries used for the summary version of the 1997 input-output (I-O) tables.  </t>
  </si>
  <si>
    <t>An asterisk following a North American Industry Classification System (NAICS) code indicates that the NAICS</t>
  </si>
  <si>
    <t>industry is included in more than one I-O industry.</t>
  </si>
  <si>
    <t>I-O Industry code and title</t>
  </si>
  <si>
    <t>Related 1997 NAICS codes</t>
  </si>
  <si>
    <t>AGRICULTURE, FORESTRY, FISHING AND HUNTING</t>
  </si>
  <si>
    <t xml:space="preserve">1110   </t>
  </si>
  <si>
    <t xml:space="preserve">Crop production                                                                 </t>
  </si>
  <si>
    <t xml:space="preserve">1111A0 </t>
  </si>
  <si>
    <t xml:space="preserve">Oilseed farming                                                                 </t>
  </si>
  <si>
    <t>11111, 11112</t>
  </si>
  <si>
    <t xml:space="preserve">1111B0 </t>
  </si>
  <si>
    <t xml:space="preserve">Grain farming                                                                   </t>
  </si>
  <si>
    <t>11113, 11114, 11115, 11116, 11119</t>
  </si>
  <si>
    <t xml:space="preserve">111200 </t>
  </si>
  <si>
    <t xml:space="preserve">Vegetable and melon farming                                                     </t>
  </si>
  <si>
    <t>1112</t>
  </si>
  <si>
    <t xml:space="preserve">1113A0 </t>
  </si>
  <si>
    <t xml:space="preserve">Fruit farming                                                                   </t>
  </si>
  <si>
    <t>11131, 11132, 111331-4, 111336, 111339</t>
  </si>
  <si>
    <t xml:space="preserve">111335 </t>
  </si>
  <si>
    <t xml:space="preserve">Tree nut farming                                                                </t>
  </si>
  <si>
    <t xml:space="preserve">111400 </t>
  </si>
  <si>
    <t xml:space="preserve">Greenhouse and nursery production                                               </t>
  </si>
  <si>
    <t>1114</t>
  </si>
  <si>
    <t xml:space="preserve">111910 </t>
  </si>
  <si>
    <t xml:space="preserve">Tobacco farming                                                                 </t>
  </si>
  <si>
    <t>11191</t>
  </si>
  <si>
    <t xml:space="preserve">111920 </t>
  </si>
  <si>
    <t xml:space="preserve">Cotton farming                                                                  </t>
  </si>
  <si>
    <t>11192</t>
  </si>
  <si>
    <t xml:space="preserve">1119A0 </t>
  </si>
  <si>
    <t xml:space="preserve">Sugarcane and sugar beet farming                                                </t>
  </si>
  <si>
    <t>11193, 111991</t>
  </si>
  <si>
    <t xml:space="preserve">1119B0 </t>
  </si>
  <si>
    <t xml:space="preserve">All other crop farming                                                              </t>
  </si>
  <si>
    <t>11194, 111992, 111998</t>
  </si>
  <si>
    <t xml:space="preserve">1120   </t>
  </si>
  <si>
    <t xml:space="preserve">Animal production                                                               </t>
  </si>
  <si>
    <t xml:space="preserve">112100 </t>
  </si>
  <si>
    <t xml:space="preserve">Cattle ranching and farming                                                     </t>
  </si>
  <si>
    <t>1121</t>
  </si>
  <si>
    <t xml:space="preserve">112300 </t>
  </si>
  <si>
    <t xml:space="preserve">Poultry and egg production                                                      </t>
  </si>
  <si>
    <t>1123</t>
  </si>
  <si>
    <t xml:space="preserve">112A00 </t>
  </si>
  <si>
    <t xml:space="preserve">Animal production, except cattle and poultry and eggs                           </t>
  </si>
  <si>
    <t>1122, 1124, 1125, 1129</t>
  </si>
  <si>
    <t xml:space="preserve">1130   </t>
  </si>
  <si>
    <t xml:space="preserve">Forestry and logging                                                            </t>
  </si>
  <si>
    <t xml:space="preserve">113A00 </t>
  </si>
  <si>
    <t xml:space="preserve">Forest nurseries, forest products, and timber tracts                            </t>
  </si>
  <si>
    <t>1131, 1132</t>
  </si>
  <si>
    <t xml:space="preserve">113300 </t>
  </si>
  <si>
    <t xml:space="preserve">Logging                                                                         </t>
  </si>
  <si>
    <t>1133</t>
  </si>
  <si>
    <t xml:space="preserve">1140   </t>
  </si>
  <si>
    <t xml:space="preserve">Fishing, hunting and trapping                                                   </t>
  </si>
  <si>
    <t xml:space="preserve">114100 </t>
  </si>
  <si>
    <t xml:space="preserve">Fishing                                                                         </t>
  </si>
  <si>
    <t>1141</t>
  </si>
  <si>
    <t xml:space="preserve">114200 </t>
  </si>
  <si>
    <t xml:space="preserve">Hunting and trapping                                                            </t>
  </si>
  <si>
    <t>1142</t>
  </si>
  <si>
    <t xml:space="preserve">1150   </t>
  </si>
  <si>
    <t xml:space="preserve">Agriculture and forestry support activities                                     </t>
  </si>
  <si>
    <t xml:space="preserve">115000 </t>
  </si>
  <si>
    <t>115</t>
  </si>
  <si>
    <t>MINING</t>
  </si>
  <si>
    <t>2110</t>
  </si>
  <si>
    <t xml:space="preserve">211000 </t>
  </si>
  <si>
    <t xml:space="preserve">Oil and gas extraction                                                          </t>
  </si>
  <si>
    <t>211</t>
  </si>
  <si>
    <t xml:space="preserve">2121   </t>
  </si>
  <si>
    <t xml:space="preserve">Coal mining                                                                     </t>
  </si>
  <si>
    <t xml:space="preserve">212100 </t>
  </si>
  <si>
    <t>2121</t>
  </si>
  <si>
    <t xml:space="preserve">2122   </t>
  </si>
  <si>
    <t xml:space="preserve">Metal ores mining                                                               </t>
  </si>
  <si>
    <t xml:space="preserve">212210 </t>
  </si>
  <si>
    <t xml:space="preserve">Iron ore mining                                                                 </t>
  </si>
  <si>
    <t>21221</t>
  </si>
  <si>
    <t xml:space="preserve">212230 </t>
  </si>
  <si>
    <t xml:space="preserve">Copper, nickel, lead, and zinc mining                                           </t>
  </si>
  <si>
    <t>21223</t>
  </si>
  <si>
    <t xml:space="preserve">2122A0 </t>
  </si>
  <si>
    <t>21222, 21229</t>
  </si>
  <si>
    <t xml:space="preserve">2123   </t>
  </si>
  <si>
    <t xml:space="preserve">Nonmetallic mineral mining and quarrying                                        </t>
  </si>
  <si>
    <t xml:space="preserve">212310 </t>
  </si>
  <si>
    <t xml:space="preserve">Stone mining and quarrying                                                      </t>
  </si>
  <si>
    <t>21231</t>
  </si>
  <si>
    <t xml:space="preserve">212320 </t>
  </si>
  <si>
    <t xml:space="preserve">Sand, gravel, clay, and refractory mining                                       </t>
  </si>
  <si>
    <t>21232</t>
  </si>
  <si>
    <t xml:space="preserve">212390 </t>
  </si>
  <si>
    <t xml:space="preserve">Other nonmetallic mineral mining                                                </t>
  </si>
  <si>
    <t>21239</t>
  </si>
  <si>
    <t xml:space="preserve">2130   </t>
  </si>
  <si>
    <t xml:space="preserve">Support activities for mining                                                   </t>
  </si>
  <si>
    <t xml:space="preserve">213111 </t>
  </si>
  <si>
    <t xml:space="preserve">Drilling oil and gas wells                                                      </t>
  </si>
  <si>
    <t xml:space="preserve">213112 </t>
  </si>
  <si>
    <t xml:space="preserve">Support activities for oil and gas operations                                   </t>
  </si>
  <si>
    <t xml:space="preserve">21311A </t>
  </si>
  <si>
    <t xml:space="preserve">Support activities for other mining                                             </t>
  </si>
  <si>
    <t>213113-5</t>
  </si>
  <si>
    <t>UTILITIES</t>
  </si>
  <si>
    <t xml:space="preserve">2211   </t>
  </si>
  <si>
    <t xml:space="preserve">Power generation and supply                                                     </t>
  </si>
  <si>
    <t xml:space="preserve">221100 </t>
  </si>
  <si>
    <t>2211</t>
  </si>
  <si>
    <t xml:space="preserve">2212   </t>
  </si>
  <si>
    <t xml:space="preserve">Natural gas distribution                                                        </t>
  </si>
  <si>
    <t xml:space="preserve">221200 </t>
  </si>
  <si>
    <t>2212</t>
  </si>
  <si>
    <t xml:space="preserve">2213   </t>
  </si>
  <si>
    <t xml:space="preserve">Water, sewage and other systems                                                 </t>
  </si>
  <si>
    <t xml:space="preserve">221300 </t>
  </si>
  <si>
    <t>2213</t>
  </si>
  <si>
    <t>CONSTRUCTION</t>
  </si>
  <si>
    <t xml:space="preserve">2301   </t>
  </si>
  <si>
    <t xml:space="preserve">New residential construction                                                    </t>
  </si>
  <si>
    <t xml:space="preserve">230110 </t>
  </si>
  <si>
    <t xml:space="preserve">New residential 1-unit structures, nonfarm                                      </t>
  </si>
  <si>
    <t>23*</t>
  </si>
  <si>
    <t xml:space="preserve">230120 </t>
  </si>
  <si>
    <t xml:space="preserve">New multifamily housing structures, nonfarm                                     </t>
  </si>
  <si>
    <t xml:space="preserve">230130 </t>
  </si>
  <si>
    <t xml:space="preserve">New residential additions and alterations, nonfarm                              </t>
  </si>
  <si>
    <t xml:space="preserve">230140 </t>
  </si>
  <si>
    <t xml:space="preserve">New farm housing units and additions and alterations                            </t>
  </si>
  <si>
    <t xml:space="preserve">2302   </t>
  </si>
  <si>
    <t xml:space="preserve">New nonresidential construction                                                 </t>
  </si>
  <si>
    <t xml:space="preserve">230210 </t>
  </si>
  <si>
    <t xml:space="preserve">Manufacturing and industrial buildings                                          </t>
  </si>
  <si>
    <t xml:space="preserve">230220 </t>
  </si>
  <si>
    <t xml:space="preserve">Commercial and institutional buildings                                          </t>
  </si>
  <si>
    <t xml:space="preserve">230230 </t>
  </si>
  <si>
    <t xml:space="preserve">Highway, street, bridge, and tunnel construction                                </t>
  </si>
  <si>
    <t xml:space="preserve">230240 </t>
  </si>
  <si>
    <t xml:space="preserve">Water, sewer, and pipeline construction                                         </t>
  </si>
  <si>
    <t xml:space="preserve">230250 </t>
  </si>
  <si>
    <t xml:space="preserve">Other new construction                                                          </t>
  </si>
  <si>
    <t xml:space="preserve">2303   </t>
  </si>
  <si>
    <t xml:space="preserve">Maintenance and repair construction                                             </t>
  </si>
  <si>
    <t xml:space="preserve">230310 </t>
  </si>
  <si>
    <t xml:space="preserve">Maintenance and repair of farm and nonfarm residential structures               </t>
  </si>
  <si>
    <t xml:space="preserve">230320 </t>
  </si>
  <si>
    <t xml:space="preserve">Manufactured home, mobile home, manufacturing                                   </t>
  </si>
  <si>
    <t xml:space="preserve">321992 </t>
  </si>
  <si>
    <t xml:space="preserve">Prefabricated wood building manufacturing                                       </t>
  </si>
  <si>
    <t xml:space="preserve">321999 </t>
  </si>
  <si>
    <t xml:space="preserve">Miscellaneous wood product manufacturing                                        </t>
  </si>
  <si>
    <t xml:space="preserve">3221   </t>
  </si>
  <si>
    <t xml:space="preserve">Pulp, paper, and paperboard mills                                               </t>
  </si>
  <si>
    <t xml:space="preserve">322110 </t>
  </si>
  <si>
    <t xml:space="preserve">Pulp mills                                                                      </t>
  </si>
  <si>
    <t xml:space="preserve">32211 </t>
  </si>
  <si>
    <t xml:space="preserve">3221A0 </t>
  </si>
  <si>
    <t xml:space="preserve">Paper and paperboard mills                                                      </t>
  </si>
  <si>
    <t>32212, 32213</t>
  </si>
  <si>
    <t xml:space="preserve">3222   </t>
  </si>
  <si>
    <t xml:space="preserve">Converted paper product manufacturing                                           </t>
  </si>
  <si>
    <t xml:space="preserve">322210 </t>
  </si>
  <si>
    <t xml:space="preserve">Paperboard container manufacturing                                              </t>
  </si>
  <si>
    <t xml:space="preserve">32221 </t>
  </si>
  <si>
    <t xml:space="preserve">32222A </t>
  </si>
  <si>
    <t xml:space="preserve">Coated and laminated paper and packaging materials                              </t>
  </si>
  <si>
    <t>322221-2</t>
  </si>
  <si>
    <t xml:space="preserve">32222B </t>
  </si>
  <si>
    <t xml:space="preserve">Coated and uncoated paper bag manufacturing                                                  </t>
  </si>
  <si>
    <t xml:space="preserve">322223-4 </t>
  </si>
  <si>
    <t xml:space="preserve">322225 </t>
  </si>
  <si>
    <t xml:space="preserve">Flexible packaging foil manufacturing                                           </t>
  </si>
  <si>
    <t xml:space="preserve">322226 </t>
  </si>
  <si>
    <t xml:space="preserve">Surface-coated paperboard manufacturing                                          </t>
  </si>
  <si>
    <t xml:space="preserve">322231 </t>
  </si>
  <si>
    <t xml:space="preserve">Die-cut paper office supplies manufacturing                           </t>
  </si>
  <si>
    <t xml:space="preserve">322232 </t>
  </si>
  <si>
    <t xml:space="preserve">Envelope manufacturing                                                          </t>
  </si>
  <si>
    <t xml:space="preserve">322233 </t>
  </si>
  <si>
    <t xml:space="preserve">Stationery and related product manufacturing                                    </t>
  </si>
  <si>
    <t xml:space="preserve">322291 </t>
  </si>
  <si>
    <t xml:space="preserve">Sanitary paper product manufacturing                                            </t>
  </si>
  <si>
    <t xml:space="preserve">322299 </t>
  </si>
  <si>
    <t xml:space="preserve">All other converted paper product manufacturing                                 </t>
  </si>
  <si>
    <t xml:space="preserve">3230   </t>
  </si>
  <si>
    <t xml:space="preserve">Printing and related support activities                                         </t>
  </si>
  <si>
    <t xml:space="preserve">32311A </t>
  </si>
  <si>
    <t xml:space="preserve">Commercial printing                                                             </t>
  </si>
  <si>
    <t xml:space="preserve">323110-5, 323119 </t>
  </si>
  <si>
    <t xml:space="preserve">323116 </t>
  </si>
  <si>
    <t xml:space="preserve">Manifold business forms printing                                                </t>
  </si>
  <si>
    <t xml:space="preserve">323117 </t>
  </si>
  <si>
    <t xml:space="preserve">Books printing                                                                  </t>
  </si>
  <si>
    <t xml:space="preserve">323118 </t>
  </si>
  <si>
    <t xml:space="preserve">Blankbook and looseleaf binder manufacturing                                    </t>
  </si>
  <si>
    <t xml:space="preserve">323121 </t>
  </si>
  <si>
    <t xml:space="preserve">Tradebinding and related work                                                   </t>
  </si>
  <si>
    <t xml:space="preserve">323122 </t>
  </si>
  <si>
    <t xml:space="preserve">Prepress services                                                               </t>
  </si>
  <si>
    <t xml:space="preserve">3240   </t>
  </si>
  <si>
    <t xml:space="preserve">Petroleum and coal products manufacturing                                       </t>
  </si>
  <si>
    <t xml:space="preserve">324110 </t>
  </si>
  <si>
    <t xml:space="preserve">Petroleum refineries                                                            </t>
  </si>
  <si>
    <t>32411</t>
  </si>
  <si>
    <t xml:space="preserve">324121 </t>
  </si>
  <si>
    <t xml:space="preserve">Asphalt paving mixture and block manufacturing                                  </t>
  </si>
  <si>
    <t xml:space="preserve">324122 </t>
  </si>
  <si>
    <t xml:space="preserve">Asphalt shingle and coating materials manufacturing                             </t>
  </si>
  <si>
    <t xml:space="preserve">324191 </t>
  </si>
  <si>
    <t xml:space="preserve">Petroleum lubricating oil and grease manufacturing                              </t>
  </si>
  <si>
    <t xml:space="preserve">324199 </t>
  </si>
  <si>
    <t xml:space="preserve">All other petroleum and coal products manufacturing                             </t>
  </si>
  <si>
    <t xml:space="preserve">3251   </t>
  </si>
  <si>
    <t xml:space="preserve">Basic chemical manufacturing                                                    </t>
  </si>
  <si>
    <t xml:space="preserve">325110 </t>
  </si>
  <si>
    <t xml:space="preserve">Petrochemical manufacturing                                                     </t>
  </si>
  <si>
    <t xml:space="preserve">32511 </t>
  </si>
  <si>
    <t xml:space="preserve">325120 </t>
  </si>
  <si>
    <t xml:space="preserve">Industrial gas manufacturing                                                    </t>
  </si>
  <si>
    <t xml:space="preserve">32512 </t>
  </si>
  <si>
    <t xml:space="preserve">325130 </t>
  </si>
  <si>
    <t xml:space="preserve">Synthetic dye and pigment manufacturing                                         </t>
  </si>
  <si>
    <t xml:space="preserve">32513 </t>
  </si>
  <si>
    <t>32518</t>
  </si>
  <si>
    <t>32519</t>
  </si>
  <si>
    <t xml:space="preserve">3252   </t>
  </si>
  <si>
    <t xml:space="preserve">Resin, rubber, and artificial fibers manufacturing                               </t>
  </si>
  <si>
    <t xml:space="preserve">325211 </t>
  </si>
  <si>
    <t xml:space="preserve">Plastics material and resin manufacturing                                       </t>
  </si>
  <si>
    <t xml:space="preserve">325212 </t>
  </si>
  <si>
    <t xml:space="preserve">Synthetic rubber manufacturing                                                  </t>
  </si>
  <si>
    <t xml:space="preserve">325221 </t>
  </si>
  <si>
    <t xml:space="preserve">Cellulosic organic fiber manufacturing                                          </t>
  </si>
  <si>
    <t xml:space="preserve">325222 </t>
  </si>
  <si>
    <t xml:space="preserve">Noncellulosic organic fiber manufacturing                                       </t>
  </si>
  <si>
    <t xml:space="preserve">3253   </t>
  </si>
  <si>
    <t xml:space="preserve">Agricultural chemical manufacturing                                             </t>
  </si>
  <si>
    <t xml:space="preserve">325311 </t>
  </si>
  <si>
    <t xml:space="preserve">Nitrogenous fertilizer manufacturing                                            </t>
  </si>
  <si>
    <t xml:space="preserve">325312 </t>
  </si>
  <si>
    <t xml:space="preserve">Phosphatic fertilizer manufacturing                                             </t>
  </si>
  <si>
    <t xml:space="preserve">325314 </t>
  </si>
  <si>
    <t xml:space="preserve">Fertilizer, mixing only, manufacturing                                          </t>
  </si>
  <si>
    <t xml:space="preserve">325320 </t>
  </si>
  <si>
    <t xml:space="preserve">Pesticide and other agricultural chemical manufacturing                         </t>
  </si>
  <si>
    <t xml:space="preserve">32532 </t>
  </si>
  <si>
    <t xml:space="preserve">3254   </t>
  </si>
  <si>
    <t xml:space="preserve">Pharmaceutical and medicine manufacturing                                       </t>
  </si>
  <si>
    <t xml:space="preserve">325400 </t>
  </si>
  <si>
    <t>3254</t>
  </si>
  <si>
    <t xml:space="preserve">3255   </t>
  </si>
  <si>
    <t xml:space="preserve">Paint, coating, and adhesive manufacturing                                      </t>
  </si>
  <si>
    <t xml:space="preserve">325510 </t>
  </si>
  <si>
    <t xml:space="preserve">Paint and coating manufacturing                                                 </t>
  </si>
  <si>
    <t xml:space="preserve">32551 </t>
  </si>
  <si>
    <t xml:space="preserve">325520 </t>
  </si>
  <si>
    <t xml:space="preserve">Adhesive manufacturing                                                          </t>
  </si>
  <si>
    <t xml:space="preserve">32552 </t>
  </si>
  <si>
    <t xml:space="preserve">3256   </t>
  </si>
  <si>
    <t xml:space="preserve">Soap, cleaning compound, and toiletry manufacturing                             </t>
  </si>
  <si>
    <t xml:space="preserve">325611 </t>
  </si>
  <si>
    <t xml:space="preserve">Soap and other detergent manufacturing                                          </t>
  </si>
  <si>
    <t xml:space="preserve">325612 </t>
  </si>
  <si>
    <t xml:space="preserve">Polish and other sanitation good manufacturing                                  </t>
  </si>
  <si>
    <t xml:space="preserve">325613 </t>
  </si>
  <si>
    <t xml:space="preserve">Surface active agent manufacturing                                              </t>
  </si>
  <si>
    <t xml:space="preserve">325620 </t>
  </si>
  <si>
    <t xml:space="preserve">Toilet preparation manufacturing                                                </t>
  </si>
  <si>
    <t xml:space="preserve">32562 </t>
  </si>
  <si>
    <t xml:space="preserve">3259   </t>
  </si>
  <si>
    <t xml:space="preserve">Other chemical product and preparation manufacturing                            </t>
  </si>
  <si>
    <t xml:space="preserve">325910 </t>
  </si>
  <si>
    <t xml:space="preserve">Printing ink manufacturing                                                      </t>
  </si>
  <si>
    <t>32591</t>
  </si>
  <si>
    <t xml:space="preserve">325920 </t>
  </si>
  <si>
    <t xml:space="preserve">Explosives manufacturing                                                        </t>
  </si>
  <si>
    <t xml:space="preserve">32592 </t>
  </si>
  <si>
    <t xml:space="preserve">325991 </t>
  </si>
  <si>
    <t xml:space="preserve">Custom compounding of purchased resins                                          </t>
  </si>
  <si>
    <t xml:space="preserve">325992 </t>
  </si>
  <si>
    <t xml:space="preserve">Photographic film and chemical manufacturing                                    </t>
  </si>
  <si>
    <t xml:space="preserve">325998 </t>
  </si>
  <si>
    <t xml:space="preserve">Other miscellaneous chemical product manufacturing                              </t>
  </si>
  <si>
    <t xml:space="preserve">3260   </t>
  </si>
  <si>
    <t xml:space="preserve">Plastics and rubber products manufacturing                                      </t>
  </si>
  <si>
    <t xml:space="preserve">326110 </t>
  </si>
  <si>
    <t xml:space="preserve">Plastics packaging materials, film and sheet                                    </t>
  </si>
  <si>
    <t xml:space="preserve">32611 </t>
  </si>
  <si>
    <t xml:space="preserve">326120 </t>
  </si>
  <si>
    <t xml:space="preserve">Plastics pipe, fittings, and profile shapes                                     </t>
  </si>
  <si>
    <t xml:space="preserve">32612 </t>
  </si>
  <si>
    <t xml:space="preserve">326130 </t>
  </si>
  <si>
    <t xml:space="preserve">Laminated plastics plate, sheet, and shapes                                     </t>
  </si>
  <si>
    <t xml:space="preserve">32613 </t>
  </si>
  <si>
    <t xml:space="preserve">3261A0 </t>
  </si>
  <si>
    <t xml:space="preserve">Foam product manufacturing                                                      </t>
  </si>
  <si>
    <t xml:space="preserve">32614, 32615 </t>
  </si>
  <si>
    <t xml:space="preserve">326160 </t>
  </si>
  <si>
    <t xml:space="preserve">Plastics bottle manufacturing                                                   </t>
  </si>
  <si>
    <t xml:space="preserve">32616 </t>
  </si>
  <si>
    <t xml:space="preserve">326192 </t>
  </si>
  <si>
    <t xml:space="preserve">Resilient floor covering manufacturing                                          </t>
  </si>
  <si>
    <t xml:space="preserve">32619A </t>
  </si>
  <si>
    <t xml:space="preserve">All other plastics products, including plumbing fixtures                        </t>
  </si>
  <si>
    <t xml:space="preserve">326191, 326199 </t>
  </si>
  <si>
    <t xml:space="preserve">326210 </t>
  </si>
  <si>
    <t xml:space="preserve">Tire manufacturing                                                              </t>
  </si>
  <si>
    <t xml:space="preserve">32621 </t>
  </si>
  <si>
    <t xml:space="preserve">326220 </t>
  </si>
  <si>
    <t xml:space="preserve">Rubber and plastics hose and belting manufacturing                              </t>
  </si>
  <si>
    <t xml:space="preserve">32622 </t>
  </si>
  <si>
    <t xml:space="preserve">326290 </t>
  </si>
  <si>
    <t xml:space="preserve">Other rubber product manufacturing                                              </t>
  </si>
  <si>
    <t xml:space="preserve">32629 </t>
  </si>
  <si>
    <t xml:space="preserve">3270   </t>
  </si>
  <si>
    <t xml:space="preserve">Nonmetallic mineral product manufacturing                                       </t>
  </si>
  <si>
    <t xml:space="preserve">327111 </t>
  </si>
  <si>
    <t xml:space="preserve">Vitreous china plumbing fixture manufacturing                                   </t>
  </si>
  <si>
    <t xml:space="preserve">327112 </t>
  </si>
  <si>
    <t xml:space="preserve">Vitreous china and earthenware articles manufacturing                           </t>
  </si>
  <si>
    <t xml:space="preserve">327113 </t>
  </si>
  <si>
    <t xml:space="preserve">Porcelain electrical supply manufacturing                                       </t>
  </si>
  <si>
    <t xml:space="preserve">327121 </t>
  </si>
  <si>
    <t xml:space="preserve">Brick and structural clay tile manufacturing                                    </t>
  </si>
  <si>
    <t xml:space="preserve">327122 </t>
  </si>
  <si>
    <t xml:space="preserve">Ceramic wall and floor tile manufacturing                                       </t>
  </si>
  <si>
    <t xml:space="preserve">32712A </t>
  </si>
  <si>
    <t xml:space="preserve">Clay refractory and other structural clay products                              </t>
  </si>
  <si>
    <t xml:space="preserve">327123-4 </t>
  </si>
  <si>
    <t xml:space="preserve">327125 </t>
  </si>
  <si>
    <t xml:space="preserve">Nonclay refractory manufacturing                                                </t>
  </si>
  <si>
    <t xml:space="preserve">327213 </t>
  </si>
  <si>
    <t xml:space="preserve">Glass container manufacturing                                                   </t>
  </si>
  <si>
    <t xml:space="preserve">32721A </t>
  </si>
  <si>
    <t xml:space="preserve">Industrial machinery manufacturing                                              </t>
  </si>
  <si>
    <t>33321</t>
  </si>
  <si>
    <t>33322</t>
  </si>
  <si>
    <t xml:space="preserve">3333   </t>
  </si>
  <si>
    <t xml:space="preserve">Commercial and service industry machinery                                       </t>
  </si>
  <si>
    <t xml:space="preserve">33331A </t>
  </si>
  <si>
    <t xml:space="preserve">Automatic vending, commercial laundry and drycleaning machinery                                         </t>
  </si>
  <si>
    <t xml:space="preserve">333311-2 </t>
  </si>
  <si>
    <t xml:space="preserve">333313 </t>
  </si>
  <si>
    <t xml:space="preserve">Office machinery manufacturing                                                  </t>
  </si>
  <si>
    <t xml:space="preserve">333314 </t>
  </si>
  <si>
    <t xml:space="preserve">Optical instrument and lens manufacturing                                       </t>
  </si>
  <si>
    <t xml:space="preserve">333315 </t>
  </si>
  <si>
    <t xml:space="preserve">Photographic and photocopying equipment manufacturing                           </t>
  </si>
  <si>
    <t xml:space="preserve">333319 </t>
  </si>
  <si>
    <t xml:space="preserve">Other commercial and service machinery manufacturing                   </t>
  </si>
  <si>
    <t xml:space="preserve">3334   </t>
  </si>
  <si>
    <t xml:space="preserve">HVAC and commercial refrigeration equipment                                     </t>
  </si>
  <si>
    <t xml:space="preserve">333411 </t>
  </si>
  <si>
    <t xml:space="preserve">Air purification equipment manufacturing                                        </t>
  </si>
  <si>
    <t xml:space="preserve">333412 </t>
  </si>
  <si>
    <t xml:space="preserve">Industrial and commercial fan and blower manufacturing                          </t>
  </si>
  <si>
    <t xml:space="preserve">333414 </t>
  </si>
  <si>
    <t xml:space="preserve">Heating equipment, except warm air furnaces                                     </t>
  </si>
  <si>
    <t xml:space="preserve">333415 </t>
  </si>
  <si>
    <t xml:space="preserve">AC, refrigeration, and forced air heating                                       </t>
  </si>
  <si>
    <t xml:space="preserve">3335   </t>
  </si>
  <si>
    <t xml:space="preserve">Metalworking machinery manufacturing                                            </t>
  </si>
  <si>
    <t xml:space="preserve">333511 </t>
  </si>
  <si>
    <t xml:space="preserve">Industrial mold manufacturing                                                   </t>
  </si>
  <si>
    <t xml:space="preserve">333512 </t>
  </si>
  <si>
    <t xml:space="preserve">Metal cutting machine tool manufacturing                                        </t>
  </si>
  <si>
    <t xml:space="preserve">333513 </t>
  </si>
  <si>
    <t xml:space="preserve">Metal forming machine tool manufacturing                                        </t>
  </si>
  <si>
    <t xml:space="preserve">333514 </t>
  </si>
  <si>
    <t xml:space="preserve">Special tool, die, jig, and fixture manufacturing                               </t>
  </si>
  <si>
    <t xml:space="preserve">333515 </t>
  </si>
  <si>
    <t xml:space="preserve">Cutting tool and machine tool accessory manufacturing                           </t>
  </si>
  <si>
    <t xml:space="preserve">33351A </t>
  </si>
  <si>
    <t xml:space="preserve">333516, 333518 </t>
  </si>
  <si>
    <t xml:space="preserve">3336   </t>
  </si>
  <si>
    <t xml:space="preserve">Turbine and power transmission equipment manufacturing                          </t>
  </si>
  <si>
    <t xml:space="preserve">333611 </t>
  </si>
  <si>
    <t>Other sanitary paper and paperboard items,  including tablecloths, soda straws and ovenable paperboard food trays</t>
  </si>
  <si>
    <t>Other financial and legal printing (lithographic),  including insurance forms, etc.</t>
  </si>
  <si>
    <t>Label printing (letterpress), custom and stock labels,  including bordered, etc.</t>
  </si>
  <si>
    <t>Other specialty detergents,  including sweeping compounds, waterless hand cleaners, wallpaper cleaners, etc</t>
  </si>
  <si>
    <t>Other polishing preparations and related products,  including metal polish and polishing</t>
  </si>
  <si>
    <t>Other prepared photographic chemicals,  including plate</t>
  </si>
  <si>
    <t>Rubber and plastics water hose ( including fire, irrigation, etc.), nec</t>
  </si>
  <si>
    <t>Other latex foam products ( including clothing, insulation and padding, etc.)</t>
  </si>
  <si>
    <t>Other rubber floor and wall coverings ( including cove base, wainscoting, etc.), nsk</t>
  </si>
  <si>
    <t>Other rubber clothing ( including wet suits, rainwear, aprons, dress shields, etc.)</t>
  </si>
  <si>
    <t>Rubber stationers' sundries ( including bands, finger cots, and erasers, etc.)</t>
  </si>
  <si>
    <t>Other nonferrous metal rolled, drawn, and extruded shapes,  including zinc (except wire)</t>
  </si>
  <si>
    <t>Other parts for travel and camping trailers ( including bodies and chassis), etc.</t>
  </si>
  <si>
    <t>Military, self-propelled ships,  including combat ships, troop transport vessels, fleet auxiliary services, craft and new construction</t>
  </si>
  <si>
    <t>Inboard cabin cruisers,  including commercial and military (excluding sailboats and lifeboats)</t>
  </si>
  <si>
    <t>Other fasteners ( including tape fasteners, hook and eyes, rivet and burrs, etc., except slides</t>
  </si>
  <si>
    <t>Miscellaneous fabricated products, made primarily of other material,  including products made from a combination of materials</t>
  </si>
  <si>
    <t>Professional books,  including supplements (designed for the profession), published in electronic format (CD-ROM, diskettes)</t>
  </si>
  <si>
    <t>Alcoholic beverages at hotels or motels (except casino hotels)</t>
  </si>
  <si>
    <t>Receipts- cw and commission on shirts, except workshirts: men's, etc, and infants</t>
  </si>
  <si>
    <t>Receipts- cw and commission on work clothing, except jeans: men's, etc, and infants</t>
  </si>
  <si>
    <t>Receipts- cw and commission embroidering ( except schiffli machine): men's and boys'</t>
  </si>
  <si>
    <t>Women's and girls' and infant's underwear,  except brassieres, corsets and girdles</t>
  </si>
  <si>
    <t>Women's and girls' and infant's nightwear,  except robes, intended for separate sale</t>
  </si>
  <si>
    <t>Blast furnace sinter,  except ferroalloys, from ore, flue dust, blast furnace gas and other materials, except ferroalloys</t>
  </si>
  <si>
    <t>Miscellaneous machinery products,  except electrical,including flexible metal hose and tubing, metal bellows, etc</t>
  </si>
  <si>
    <t>Compressors and compressor units, all refrigerants  except ammonia, greater than 15hp</t>
  </si>
  <si>
    <t>Analytical and scientific instruments,  except optical</t>
  </si>
  <si>
    <t>Commercial and institutional incandescent electric lighting fixtures ( except portable)</t>
  </si>
  <si>
    <t>Buckles (excluding  those used for costume jewelry and shoes)</t>
  </si>
  <si>
    <t>Barber and beauty shop furniture and equipment, excluding  barber and beauty chairs</t>
  </si>
  <si>
    <t>Christmas tree ornaments and decorations (excluding  glass and electrical)</t>
  </si>
  <si>
    <t>Racing (excluding  track operations) excluding radio and TV income and advertising income</t>
  </si>
  <si>
    <t>Leather dressings and finishes, excluding  shoe polish</t>
  </si>
  <si>
    <t>Carnival and amusement park equipment (ferris wheels, merry-go-rounds), excluding electric equip and coin-operated amusement machine</t>
  </si>
  <si>
    <t>Penthouse, shutter, guard, part and access for industrial centrifugal, axial and propeller fan and blowers (except power-roof ventilator)</t>
  </si>
  <si>
    <t>Other pumps, excluding packaged, hand, auto circulating, locomotive, hydraulic fluid, measure and dispensing pumps; and industrial spraying equipment</t>
  </si>
  <si>
    <t>Public residential maintenance and repair and major replace</t>
  </si>
  <si>
    <t>Private nonfarm repair and maintenance and major replacement construction</t>
  </si>
  <si>
    <t>Nonresidential maintenance and repair construction</t>
  </si>
  <si>
    <t xml:space="preserve">Ecclesiastical vestments, special garments for fraternal orders,  except tailored clothing and military-type uniforms    </t>
  </si>
  <si>
    <t>Steel and aluminum restaurant and hotel kitchen sheet metal equipment</t>
  </si>
  <si>
    <t>Missile or space vehicle airframes/capsules - US military</t>
  </si>
  <si>
    <t>Missile or space vehicle components, etc - US nonmilitary</t>
  </si>
  <si>
    <t>Missile or space vehicle components, etc - other customers</t>
  </si>
  <si>
    <t>Complete missile or space vehicle engines and/or propulsion units for US government military customers</t>
  </si>
  <si>
    <t>Refined liquid cane sugar or sugar syrup, sucrose and invert and/or partially invert</t>
  </si>
  <si>
    <t>Chocolate products made from purchased chocolate  (packaged for shipment or retail at same est), nsk, total</t>
  </si>
  <si>
    <t>Canned fruit juices, nectars, and concentrates and fresh fruit juices</t>
  </si>
  <si>
    <t>Canned baby foods and other canned specialties</t>
  </si>
  <si>
    <t>Packaged fluid milk and related products, nsk (including cartons, bottles, cans)</t>
  </si>
  <si>
    <t>Bias binding for the apparel trade and notion trade (except fused or sealed edge)</t>
  </si>
  <si>
    <t>Disposable adult and incontinence diapers, usually containing pulp or cellulose fibers</t>
  </si>
  <si>
    <t>Disposable diapers (usually containing pulp or cellulose fibers) and similar disposable products (not made in paper mill)</t>
  </si>
  <si>
    <t xml:space="preserve">Checkbooks ( including inserts and refills, but excluding  those in  continuous form and die-cut)               </t>
  </si>
  <si>
    <t>Lubricating oils (including hydraulic fluids, quenching and cutting oils, transformer oils, liquid rust preventives, etc</t>
  </si>
  <si>
    <t>Compression-modified or densified wood (whether or not impregnated with synthetic resins)</t>
  </si>
  <si>
    <t>Mill residue</t>
  </si>
  <si>
    <t>Printed decalcomanias and pressure-sensitives (self-adhesive) (lithographic), including bumper stickers and etc.</t>
  </si>
  <si>
    <t>311311AO</t>
  </si>
  <si>
    <t>311310</t>
  </si>
  <si>
    <t>Sugar manufacturing</t>
  </si>
  <si>
    <t>311311IC</t>
  </si>
  <si>
    <t>311311T</t>
  </si>
  <si>
    <t>31131201</t>
  </si>
  <si>
    <t>31131202</t>
  </si>
  <si>
    <t>31131203</t>
  </si>
  <si>
    <t>31131204</t>
  </si>
  <si>
    <t>Refined granulated cane sugar, including cube and tablet sugar, shipped in bulk</t>
  </si>
  <si>
    <t>3113120557</t>
  </si>
  <si>
    <t>Refined confectioners' powdered, soft and brown cane sugar, shipped in consumer</t>
  </si>
  <si>
    <t>3113120568</t>
  </si>
  <si>
    <t>311312059A</t>
  </si>
  <si>
    <t>31131205B1</t>
  </si>
  <si>
    <t>3113120YW</t>
  </si>
  <si>
    <t>Cane sugar refining, nsk, total</t>
  </si>
  <si>
    <t>311312AO</t>
  </si>
  <si>
    <t>311312CW</t>
  </si>
  <si>
    <t>311312IC</t>
  </si>
  <si>
    <t>31131301</t>
  </si>
  <si>
    <t>31131302</t>
  </si>
  <si>
    <t>31131303</t>
  </si>
  <si>
    <t>31131304</t>
  </si>
  <si>
    <t>Refined granulated beet sugar, including cube and tablet sugar, shipped in bulk</t>
  </si>
  <si>
    <t>31131305</t>
  </si>
  <si>
    <t xml:space="preserve">Turbine and turbine generator set units manufacturing                           </t>
  </si>
  <si>
    <t xml:space="preserve">33361A </t>
  </si>
  <si>
    <t xml:space="preserve">Speed changers and mechanical power transmission equipment                      </t>
  </si>
  <si>
    <t xml:space="preserve">333612-3 </t>
  </si>
  <si>
    <t xml:space="preserve">333618 </t>
  </si>
  <si>
    <t>1133,5111</t>
  </si>
  <si>
    <t>2211,2212</t>
  </si>
  <si>
    <t>shares</t>
  </si>
  <si>
    <t>Oil Gas Extraction</t>
  </si>
  <si>
    <t>Mining: Coal, Metallic and Non Metallic</t>
  </si>
  <si>
    <t>Mining: Support Activities</t>
  </si>
  <si>
    <t>Food Manufacturing</t>
  </si>
  <si>
    <t>Tobacco</t>
  </si>
  <si>
    <t>Textiles Mills</t>
  </si>
  <si>
    <t>Textiles Product Mills</t>
  </si>
  <si>
    <t xml:space="preserve">Apparel </t>
  </si>
  <si>
    <t>Leather and Alied products</t>
  </si>
  <si>
    <t>Wood products</t>
  </si>
  <si>
    <t>Pulp and Paper produtcs</t>
  </si>
  <si>
    <t>Printing and related support activities</t>
  </si>
  <si>
    <t>Petroleum and Coal product</t>
  </si>
  <si>
    <t>Chemicals</t>
  </si>
  <si>
    <t>Plastic and Rubber</t>
  </si>
  <si>
    <t>Non Metallic Mineral products</t>
  </si>
  <si>
    <t>Iron, Steel, Non ferrous and Foundires</t>
  </si>
  <si>
    <t>Fabricated Metals</t>
  </si>
  <si>
    <t>Machinery</t>
  </si>
  <si>
    <t>Computer and Peripheral Equipment</t>
  </si>
  <si>
    <t>Electrical equipments and components</t>
  </si>
  <si>
    <t>Motor, Aerospace, transportation equipment</t>
  </si>
  <si>
    <t>Furniture</t>
  </si>
  <si>
    <t>Medical Equipments andsupplies</t>
  </si>
  <si>
    <t>Logging, Newspaper and books</t>
  </si>
  <si>
    <t>Power Generation and Gas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</si>
</sst>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0"/>
      <name val="MS Sans Serif"/>
    </font>
    <font>
      <sz val="10"/>
      <name val="MS Sans Serif"/>
      <family val="2"/>
    </font>
    <font>
      <sz val="10"/>
      <color indexed="10"/>
      <name val="MS Sans Serif"/>
      <family val="2"/>
    </font>
    <font>
      <b/>
      <sz val="12"/>
      <name val="Times New Roman"/>
      <family val="1"/>
    </font>
    <font>
      <sz val="12"/>
      <name val="Times New Roman"/>
      <family val="1"/>
    </font>
    <font>
      <sz val="12"/>
      <name val="MS Sans Serif"/>
    </font>
    <font>
      <b/>
      <sz val="10"/>
      <name val="Arial"/>
      <family val="2"/>
    </font>
    <font>
      <sz val="10"/>
      <name val="Arial"/>
      <family val="2"/>
    </font>
    <font>
      <b/>
      <sz val="10"/>
      <name val="Arial"/>
    </font>
    <font>
      <i/>
      <sz val="12"/>
      <name val="Times New Roman"/>
      <family val="1"/>
    </font>
    <font>
      <b/>
      <sz val="10"/>
      <name val="MS Sans Serif"/>
      <family val="2"/>
    </font>
  </fonts>
  <fills count="2">
    <fill>
      <patternFill patternType="none"/>
    </fill>
    <fill>
      <patternFill patternType="gray125"/>
    </fill>
  </fills>
  <borders count="1">
    <border>
      <left/>
      <right/>
      <top/>
      <bottom/>
      <diagonal/>
    </border>
  </borders>
  <cellStyleXfs count="1">
    <xf numFmtId="0" fontId="0" fillId="0" borderId="0"/>
  </cellStyleXfs>
  <cellXfs count="31">
    <xf numFmtId="0" fontId="0" fillId="0" borderId="0" xfId="0"/>
    <xf numFmtId="0" fontId="0" fillId="0" borderId="0" xfId="0" quotePrefix="1" applyNumberFormat="1"/>
    <xf numFmtId="0" fontId="0" fillId="0" borderId="0" xfId="0" applyNumberFormat="1"/>
    <xf numFmtId="164" fontId="0" fillId="0" borderId="0" xfId="0" quotePrefix="1" applyNumberFormat="1"/>
    <xf numFmtId="0" fontId="0" fillId="0" borderId="0" xfId="0" quotePrefix="1" applyNumberFormat="1" applyAlignment="1">
      <alignment horizontal="left"/>
    </xf>
    <xf numFmtId="0" fontId="1" fillId="0" borderId="0" xfId="0" quotePrefix="1" applyNumberFormat="1" applyFont="1"/>
    <xf numFmtId="0" fontId="2" fillId="0" borderId="0" xfId="0" quotePrefix="1" applyNumberFormat="1" applyFont="1"/>
    <xf numFmtId="0" fontId="0" fillId="0" borderId="0" xfId="0" applyNumberFormat="1" applyAlignment="1">
      <alignment wrapText="1"/>
    </xf>
    <xf numFmtId="0" fontId="0" fillId="0" borderId="0" xfId="0" quotePrefix="1" applyNumberFormat="1" applyAlignment="1">
      <alignment horizontal="left" wrapText="1"/>
    </xf>
    <xf numFmtId="0" fontId="1" fillId="0" borderId="0" xfId="0" quotePrefix="1" applyNumberFormat="1" applyFont="1" applyAlignment="1">
      <alignment horizontal="left"/>
    </xf>
    <xf numFmtId="0" fontId="3" fillId="0" borderId="0" xfId="0" applyFont="1"/>
    <xf numFmtId="0" fontId="4" fillId="0" borderId="0" xfId="0" applyFont="1"/>
    <xf numFmtId="0" fontId="5" fillId="0" borderId="0" xfId="0" applyFont="1"/>
    <xf numFmtId="15" fontId="3" fillId="0" borderId="0" xfId="0" quotePrefix="1" applyNumberFormat="1" applyFont="1" applyAlignment="1">
      <alignment horizontal="left"/>
    </xf>
    <xf numFmtId="0" fontId="3" fillId="0" borderId="0" xfId="0" quotePrefix="1" applyFont="1" applyAlignment="1">
      <alignment horizontal="left"/>
    </xf>
    <xf numFmtId="0" fontId="4" fillId="0" borderId="0" xfId="0" quotePrefix="1" applyFont="1" applyAlignment="1">
      <alignment horizontal="left" wrapText="1"/>
    </xf>
    <xf numFmtId="0" fontId="4" fillId="0" borderId="0" xfId="0" applyFont="1" applyAlignment="1">
      <alignment wrapText="1"/>
    </xf>
    <xf numFmtId="0" fontId="4" fillId="0" borderId="0" xfId="0" quotePrefix="1" applyFont="1" applyAlignment="1">
      <alignment horizontal="left"/>
    </xf>
    <xf numFmtId="0" fontId="6" fillId="0" borderId="0" xfId="0" applyFont="1"/>
    <xf numFmtId="0" fontId="0" fillId="0" borderId="0" xfId="0" quotePrefix="1" applyAlignment="1">
      <alignment horizontal="left"/>
    </xf>
    <xf numFmtId="0" fontId="7" fillId="0" borderId="0" xfId="0" quotePrefix="1" applyFont="1" applyAlignment="1">
      <alignment horizontal="left"/>
    </xf>
    <xf numFmtId="0" fontId="7" fillId="0" borderId="0" xfId="0" applyFont="1"/>
    <xf numFmtId="0" fontId="0" fillId="0" borderId="0" xfId="0" applyAlignment="1"/>
    <xf numFmtId="0" fontId="8" fillId="0" borderId="0" xfId="0" applyFont="1" applyBorder="1"/>
    <xf numFmtId="0" fontId="0" fillId="0" borderId="0" xfId="0" applyBorder="1"/>
    <xf numFmtId="0" fontId="0" fillId="0" borderId="0" xfId="0" applyAlignment="1">
      <alignment horizontal="left"/>
    </xf>
    <xf numFmtId="0" fontId="8" fillId="0" borderId="0" xfId="0" quotePrefix="1" applyFont="1" applyBorder="1" applyAlignment="1">
      <alignment horizontal="left"/>
    </xf>
    <xf numFmtId="0" fontId="7" fillId="0" borderId="0" xfId="0" quotePrefix="1" applyFont="1" applyBorder="1" applyAlignment="1">
      <alignment horizontal="left"/>
    </xf>
    <xf numFmtId="0" fontId="6" fillId="0" borderId="0" xfId="0" quotePrefix="1" applyFont="1" applyAlignment="1">
      <alignment horizontal="left"/>
    </xf>
    <xf numFmtId="0" fontId="0" fillId="0" borderId="0" xfId="0" quotePrefix="1" applyNumberFormat="1" applyAlignment="1">
      <alignment horizontal="center" wrapText="1"/>
    </xf>
    <xf numFmtId="0" fontId="1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election activeCell="C19" sqref="C19"/>
    </sheetView>
  </sheetViews>
  <sheetFormatPr defaultColWidth="9.1796875" defaultRowHeight="13" x14ac:dyDescent="0.3"/>
  <cols>
    <col min="1" max="1" width="73.26953125" customWidth="1"/>
  </cols>
  <sheetData>
    <row r="1" spans="1:1" ht="15" x14ac:dyDescent="0.3">
      <c r="A1" s="13" t="s">
        <v>425</v>
      </c>
    </row>
    <row r="2" spans="1:1" ht="15" x14ac:dyDescent="0.3">
      <c r="A2" s="14" t="s">
        <v>11041</v>
      </c>
    </row>
    <row r="3" spans="1:1" ht="15" x14ac:dyDescent="0.3">
      <c r="A3" s="10" t="s">
        <v>8601</v>
      </c>
    </row>
    <row r="4" spans="1:1" ht="15.5" x14ac:dyDescent="0.35">
      <c r="A4" s="11"/>
    </row>
    <row r="5" spans="1:1" ht="15.5" x14ac:dyDescent="0.35">
      <c r="A5" s="11"/>
    </row>
    <row r="6" spans="1:1" ht="15" x14ac:dyDescent="0.3">
      <c r="A6" s="10" t="s">
        <v>8602</v>
      </c>
    </row>
    <row r="7" spans="1:1" ht="62" x14ac:dyDescent="0.35">
      <c r="A7" s="15" t="s">
        <v>424</v>
      </c>
    </row>
    <row r="8" spans="1:1" ht="15.5" x14ac:dyDescent="0.35">
      <c r="A8" s="11"/>
    </row>
    <row r="9" spans="1:1" ht="15.5" x14ac:dyDescent="0.35">
      <c r="A9" s="11" t="s">
        <v>177</v>
      </c>
    </row>
    <row r="10" spans="1:1" ht="15.5" x14ac:dyDescent="0.35">
      <c r="A10" s="11"/>
    </row>
    <row r="11" spans="1:1" ht="15.5" x14ac:dyDescent="0.35">
      <c r="A11" s="17" t="s">
        <v>11042</v>
      </c>
    </row>
    <row r="12" spans="1:1" ht="15.5" x14ac:dyDescent="0.35">
      <c r="A12" s="17" t="s">
        <v>11043</v>
      </c>
    </row>
    <row r="13" spans="1:1" ht="15.5" x14ac:dyDescent="0.35">
      <c r="A13" s="17" t="s">
        <v>11044</v>
      </c>
    </row>
    <row r="14" spans="1:1" ht="15.5" x14ac:dyDescent="0.35">
      <c r="A14" s="17" t="s">
        <v>11045</v>
      </c>
    </row>
    <row r="15" spans="1:1" ht="15.5" x14ac:dyDescent="0.35">
      <c r="A15" s="17" t="s">
        <v>11046</v>
      </c>
    </row>
    <row r="16" spans="1:1" ht="15.5" x14ac:dyDescent="0.35">
      <c r="A16" s="17" t="s">
        <v>11047</v>
      </c>
    </row>
    <row r="17" spans="1:1" ht="15.5" x14ac:dyDescent="0.35">
      <c r="A17" s="11"/>
    </row>
    <row r="18" spans="1:1" ht="15" x14ac:dyDescent="0.3">
      <c r="A18" s="10" t="s">
        <v>8603</v>
      </c>
    </row>
    <row r="19" spans="1:1" ht="93" x14ac:dyDescent="0.35">
      <c r="A19" s="15" t="s">
        <v>576</v>
      </c>
    </row>
    <row r="20" spans="1:1" ht="15.5" x14ac:dyDescent="0.35">
      <c r="A20" s="12"/>
    </row>
    <row r="21" spans="1:1" ht="31" x14ac:dyDescent="0.35">
      <c r="A21" s="16" t="s">
        <v>577</v>
      </c>
    </row>
    <row r="22" spans="1:1" ht="15.5" x14ac:dyDescent="0.35">
      <c r="A22" s="12"/>
    </row>
    <row r="23" spans="1:1" ht="15.5" x14ac:dyDescent="0.35">
      <c r="A23" s="12"/>
    </row>
    <row r="24" spans="1:1" ht="15.5" x14ac:dyDescent="0.35">
      <c r="A24" s="12"/>
    </row>
  </sheetData>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233"/>
  <sheetViews>
    <sheetView workbookViewId="0">
      <selection activeCell="C645" sqref="C645"/>
    </sheetView>
  </sheetViews>
  <sheetFormatPr defaultColWidth="9.1796875" defaultRowHeight="15.75" customHeight="1" x14ac:dyDescent="0.3"/>
  <cols>
    <col min="1" max="1" width="12.26953125" customWidth="1"/>
    <col min="2" max="2" width="52.54296875" customWidth="1"/>
    <col min="3" max="3" width="13.453125" customWidth="1"/>
    <col min="4" max="4" width="16.453125" bestFit="1" customWidth="1"/>
    <col min="5" max="5" width="67.54296875" customWidth="1"/>
    <col min="6" max="6" width="17.26953125" customWidth="1"/>
    <col min="7" max="7" width="12.54296875" bestFit="1" customWidth="1"/>
    <col min="8" max="8" width="67.81640625" bestFit="1" customWidth="1"/>
  </cols>
  <sheetData>
    <row r="1" spans="1:6" ht="57.75" customHeight="1" x14ac:dyDescent="0.3">
      <c r="A1" s="29" t="s">
        <v>204</v>
      </c>
      <c r="B1" s="8" t="s">
        <v>8470</v>
      </c>
      <c r="C1" s="29" t="s">
        <v>205</v>
      </c>
      <c r="D1" s="29" t="s">
        <v>206</v>
      </c>
      <c r="E1" s="9" t="s">
        <v>8471</v>
      </c>
      <c r="F1" s="29" t="s">
        <v>578</v>
      </c>
    </row>
    <row r="2" spans="1:6" ht="15.75" customHeight="1" x14ac:dyDescent="0.3">
      <c r="A2" s="1" t="s">
        <v>10443</v>
      </c>
      <c r="B2" s="1" t="s">
        <v>10444</v>
      </c>
      <c r="C2" s="1">
        <v>19748.8</v>
      </c>
      <c r="D2" s="1" t="s">
        <v>10441</v>
      </c>
      <c r="E2" s="1" t="s">
        <v>10442</v>
      </c>
      <c r="F2" s="3">
        <v>369.5</v>
      </c>
    </row>
    <row r="3" spans="1:6" ht="15.75" customHeight="1" x14ac:dyDescent="0.3">
      <c r="A3" s="1" t="s">
        <v>10443</v>
      </c>
      <c r="B3" s="1" t="s">
        <v>10444</v>
      </c>
      <c r="C3" s="1">
        <v>19748.8</v>
      </c>
      <c r="D3" s="1" t="s">
        <v>10445</v>
      </c>
      <c r="E3" s="1" t="s">
        <v>10446</v>
      </c>
      <c r="F3" s="3">
        <v>17575.8</v>
      </c>
    </row>
    <row r="4" spans="1:6" ht="15.75" customHeight="1" x14ac:dyDescent="0.3">
      <c r="A4" s="1" t="s">
        <v>10443</v>
      </c>
      <c r="B4" s="1" t="s">
        <v>10444</v>
      </c>
      <c r="C4" s="1">
        <v>19748.8</v>
      </c>
      <c r="D4" s="1" t="s">
        <v>10447</v>
      </c>
      <c r="E4" s="1" t="s">
        <v>10448</v>
      </c>
      <c r="F4" s="3">
        <v>33.799999999999997</v>
      </c>
    </row>
    <row r="5" spans="1:6" ht="15.75" customHeight="1" x14ac:dyDescent="0.3">
      <c r="A5" s="1" t="s">
        <v>10443</v>
      </c>
      <c r="B5" s="1" t="s">
        <v>10444</v>
      </c>
      <c r="C5" s="1">
        <v>19748.8</v>
      </c>
      <c r="D5" s="1" t="s">
        <v>10449</v>
      </c>
      <c r="E5" s="1" t="s">
        <v>10450</v>
      </c>
      <c r="F5" s="3">
        <v>564.1</v>
      </c>
    </row>
    <row r="6" spans="1:6" ht="15.75" customHeight="1" x14ac:dyDescent="0.3">
      <c r="A6" s="1" t="s">
        <v>10443</v>
      </c>
      <c r="B6" s="1" t="s">
        <v>10444</v>
      </c>
      <c r="C6" s="1">
        <v>19748.8</v>
      </c>
      <c r="D6" s="1" t="s">
        <v>10451</v>
      </c>
      <c r="E6" s="1" t="s">
        <v>10452</v>
      </c>
      <c r="F6" s="3">
        <v>0.2</v>
      </c>
    </row>
    <row r="7" spans="1:6" ht="15.75" customHeight="1" x14ac:dyDescent="0.3">
      <c r="A7" s="1" t="s">
        <v>10443</v>
      </c>
      <c r="B7" s="1" t="s">
        <v>10444</v>
      </c>
      <c r="C7" s="1">
        <v>19748.8</v>
      </c>
      <c r="D7" s="1" t="s">
        <v>10453</v>
      </c>
      <c r="E7" s="1" t="s">
        <v>10454</v>
      </c>
      <c r="F7" s="3">
        <v>14.3</v>
      </c>
    </row>
    <row r="8" spans="1:6" ht="15.75" customHeight="1" x14ac:dyDescent="0.3">
      <c r="A8" s="1" t="s">
        <v>10443</v>
      </c>
      <c r="B8" s="1" t="s">
        <v>10444</v>
      </c>
      <c r="C8" s="1">
        <v>19748.8</v>
      </c>
      <c r="D8" s="1" t="s">
        <v>10455</v>
      </c>
      <c r="E8" s="2" t="s">
        <v>99</v>
      </c>
      <c r="F8" s="3">
        <v>105.5</v>
      </c>
    </row>
    <row r="9" spans="1:6" ht="15.75" customHeight="1" x14ac:dyDescent="0.3">
      <c r="A9" s="1" t="s">
        <v>10443</v>
      </c>
      <c r="B9" s="1" t="s">
        <v>10444</v>
      </c>
      <c r="C9" s="1">
        <v>19748.8</v>
      </c>
      <c r="D9" s="1" t="s">
        <v>10456</v>
      </c>
      <c r="E9" s="1" t="s">
        <v>10457</v>
      </c>
      <c r="F9" s="3">
        <v>1085.5999999999999</v>
      </c>
    </row>
    <row r="10" spans="1:6" ht="15.75" customHeight="1" x14ac:dyDescent="0.3">
      <c r="A10" s="1" t="s">
        <v>10460</v>
      </c>
      <c r="B10" s="1" t="s">
        <v>10461</v>
      </c>
      <c r="C10" s="1">
        <v>37540.5</v>
      </c>
      <c r="D10" s="1" t="s">
        <v>10458</v>
      </c>
      <c r="E10" s="1" t="s">
        <v>10459</v>
      </c>
      <c r="F10" s="3">
        <v>262.5</v>
      </c>
    </row>
    <row r="11" spans="1:6" ht="15.75" customHeight="1" x14ac:dyDescent="0.3">
      <c r="A11" s="1" t="s">
        <v>10460</v>
      </c>
      <c r="B11" s="1" t="s">
        <v>10461</v>
      </c>
      <c r="C11" s="1">
        <v>37540.5</v>
      </c>
      <c r="D11" s="1" t="s">
        <v>10462</v>
      </c>
      <c r="E11" s="1" t="s">
        <v>10463</v>
      </c>
      <c r="F11" s="3">
        <v>8403.2000000000007</v>
      </c>
    </row>
    <row r="12" spans="1:6" ht="15.75" customHeight="1" x14ac:dyDescent="0.3">
      <c r="A12" s="1" t="s">
        <v>10460</v>
      </c>
      <c r="B12" s="1" t="s">
        <v>10461</v>
      </c>
      <c r="C12" s="1">
        <v>37540.5</v>
      </c>
      <c r="D12" s="1" t="s">
        <v>10464</v>
      </c>
      <c r="E12" s="1" t="s">
        <v>10465</v>
      </c>
      <c r="F12" s="3">
        <v>11.7</v>
      </c>
    </row>
    <row r="13" spans="1:6" ht="15.75" customHeight="1" x14ac:dyDescent="0.3">
      <c r="A13" s="1" t="s">
        <v>10460</v>
      </c>
      <c r="B13" s="1" t="s">
        <v>10461</v>
      </c>
      <c r="C13" s="1">
        <v>37540.5</v>
      </c>
      <c r="D13" s="1" t="s">
        <v>10466</v>
      </c>
      <c r="E13" s="1" t="s">
        <v>10467</v>
      </c>
      <c r="F13" s="3">
        <v>1582.7</v>
      </c>
    </row>
    <row r="14" spans="1:6" ht="15.75" customHeight="1" x14ac:dyDescent="0.3">
      <c r="A14" s="1" t="s">
        <v>10460</v>
      </c>
      <c r="B14" s="1" t="s">
        <v>10461</v>
      </c>
      <c r="C14" s="1">
        <v>37540.5</v>
      </c>
      <c r="D14" s="1" t="s">
        <v>10468</v>
      </c>
      <c r="E14" s="1" t="s">
        <v>10469</v>
      </c>
      <c r="F14" s="3">
        <v>7.8</v>
      </c>
    </row>
    <row r="15" spans="1:6" ht="15.75" customHeight="1" x14ac:dyDescent="0.3">
      <c r="A15" s="1" t="s">
        <v>10460</v>
      </c>
      <c r="B15" s="1" t="s">
        <v>10461</v>
      </c>
      <c r="C15" s="1">
        <v>37540.5</v>
      </c>
      <c r="D15" s="1" t="s">
        <v>10470</v>
      </c>
      <c r="E15" s="1" t="s">
        <v>10471</v>
      </c>
      <c r="F15" s="3">
        <v>18.2</v>
      </c>
    </row>
    <row r="16" spans="1:6" ht="15.75" customHeight="1" x14ac:dyDescent="0.3">
      <c r="A16" s="1" t="s">
        <v>10460</v>
      </c>
      <c r="B16" s="1" t="s">
        <v>10461</v>
      </c>
      <c r="C16" s="1">
        <v>37540.5</v>
      </c>
      <c r="D16" s="1" t="s">
        <v>10472</v>
      </c>
      <c r="E16" s="1" t="s">
        <v>10473</v>
      </c>
      <c r="F16" s="3">
        <v>6.3</v>
      </c>
    </row>
    <row r="17" spans="1:6" ht="15.75" customHeight="1" x14ac:dyDescent="0.3">
      <c r="A17" s="1" t="s">
        <v>10460</v>
      </c>
      <c r="B17" s="1" t="s">
        <v>10461</v>
      </c>
      <c r="C17" s="1">
        <v>37540.5</v>
      </c>
      <c r="D17" s="1" t="s">
        <v>10474</v>
      </c>
      <c r="E17" s="1" t="s">
        <v>10475</v>
      </c>
      <c r="F17" s="3">
        <v>584.20000000000005</v>
      </c>
    </row>
    <row r="18" spans="1:6" ht="15.75" customHeight="1" x14ac:dyDescent="0.3">
      <c r="A18" s="1" t="s">
        <v>10460</v>
      </c>
      <c r="B18" s="1" t="s">
        <v>10461</v>
      </c>
      <c r="C18" s="1">
        <v>37540.5</v>
      </c>
      <c r="D18" s="1" t="s">
        <v>10476</v>
      </c>
      <c r="E18" s="1" t="s">
        <v>10457</v>
      </c>
      <c r="F18" s="3">
        <v>421.6</v>
      </c>
    </row>
    <row r="19" spans="1:6" ht="15.75" customHeight="1" x14ac:dyDescent="0.3">
      <c r="A19" s="1" t="s">
        <v>10460</v>
      </c>
      <c r="B19" s="1" t="s">
        <v>10461</v>
      </c>
      <c r="C19" s="1">
        <v>37540.5</v>
      </c>
      <c r="D19" s="1" t="s">
        <v>10477</v>
      </c>
      <c r="E19" s="1" t="s">
        <v>10478</v>
      </c>
      <c r="F19" s="3">
        <v>3666.4</v>
      </c>
    </row>
    <row r="20" spans="1:6" ht="15.75" customHeight="1" x14ac:dyDescent="0.3">
      <c r="A20" s="1" t="s">
        <v>10460</v>
      </c>
      <c r="B20" s="1" t="s">
        <v>10461</v>
      </c>
      <c r="C20" s="1">
        <v>37540.5</v>
      </c>
      <c r="D20" s="1" t="s">
        <v>10479</v>
      </c>
      <c r="E20" s="1" t="s">
        <v>10480</v>
      </c>
      <c r="F20" s="3">
        <v>19229.099999999999</v>
      </c>
    </row>
    <row r="21" spans="1:6" ht="15.75" customHeight="1" x14ac:dyDescent="0.3">
      <c r="A21" s="1" t="s">
        <v>10460</v>
      </c>
      <c r="B21" s="1" t="s">
        <v>10461</v>
      </c>
      <c r="C21" s="1">
        <v>37540.5</v>
      </c>
      <c r="D21" s="1" t="s">
        <v>10481</v>
      </c>
      <c r="E21" s="1" t="s">
        <v>10482</v>
      </c>
      <c r="F21" s="3">
        <v>162.69999999999999</v>
      </c>
    </row>
    <row r="22" spans="1:6" ht="15.75" customHeight="1" x14ac:dyDescent="0.3">
      <c r="A22" s="1" t="s">
        <v>10460</v>
      </c>
      <c r="B22" s="1" t="s">
        <v>10461</v>
      </c>
      <c r="C22" s="1">
        <v>37540.5</v>
      </c>
      <c r="D22" s="1" t="s">
        <v>10483</v>
      </c>
      <c r="E22" s="1" t="s">
        <v>10484</v>
      </c>
      <c r="F22" s="3">
        <v>109.9</v>
      </c>
    </row>
    <row r="23" spans="1:6" ht="15.75" customHeight="1" x14ac:dyDescent="0.3">
      <c r="A23" s="1" t="s">
        <v>10460</v>
      </c>
      <c r="B23" s="1" t="s">
        <v>10461</v>
      </c>
      <c r="C23" s="1">
        <v>37540.5</v>
      </c>
      <c r="D23" s="1" t="s">
        <v>10485</v>
      </c>
      <c r="E23" s="1" t="s">
        <v>10486</v>
      </c>
      <c r="F23" s="3">
        <v>122.5</v>
      </c>
    </row>
    <row r="24" spans="1:6" ht="15.75" customHeight="1" x14ac:dyDescent="0.3">
      <c r="A24" s="1" t="s">
        <v>10460</v>
      </c>
      <c r="B24" s="1" t="s">
        <v>10461</v>
      </c>
      <c r="C24" s="1">
        <v>37540.5</v>
      </c>
      <c r="D24" s="1" t="s">
        <v>10487</v>
      </c>
      <c r="E24" s="1" t="s">
        <v>10488</v>
      </c>
      <c r="F24" s="3">
        <v>778.8</v>
      </c>
    </row>
    <row r="25" spans="1:6" ht="15.75" customHeight="1" x14ac:dyDescent="0.3">
      <c r="A25" s="1" t="s">
        <v>10460</v>
      </c>
      <c r="B25" s="1" t="s">
        <v>10461</v>
      </c>
      <c r="C25" s="1">
        <v>37540.5</v>
      </c>
      <c r="D25" s="1" t="s">
        <v>10489</v>
      </c>
      <c r="E25" s="1" t="s">
        <v>10490</v>
      </c>
      <c r="F25" s="3">
        <v>119.9</v>
      </c>
    </row>
    <row r="26" spans="1:6" ht="15.75" customHeight="1" x14ac:dyDescent="0.3">
      <c r="A26" s="1" t="s">
        <v>10460</v>
      </c>
      <c r="B26" s="1" t="s">
        <v>10461</v>
      </c>
      <c r="C26" s="1">
        <v>37540.5</v>
      </c>
      <c r="D26" s="1" t="s">
        <v>10491</v>
      </c>
      <c r="E26" s="1" t="s">
        <v>10492</v>
      </c>
      <c r="F26" s="3">
        <v>1543.7</v>
      </c>
    </row>
    <row r="27" spans="1:6" ht="15.75" customHeight="1" x14ac:dyDescent="0.3">
      <c r="A27" s="1" t="s">
        <v>10460</v>
      </c>
      <c r="B27" s="1" t="s">
        <v>10461</v>
      </c>
      <c r="C27" s="1">
        <v>37540.5</v>
      </c>
      <c r="D27" s="1" t="s">
        <v>10493</v>
      </c>
      <c r="E27" s="1" t="s">
        <v>10457</v>
      </c>
      <c r="F27" s="3">
        <v>509.3</v>
      </c>
    </row>
    <row r="28" spans="1:6" ht="15.75" customHeight="1" x14ac:dyDescent="0.3">
      <c r="A28" s="1" t="s">
        <v>10496</v>
      </c>
      <c r="B28" s="1" t="s">
        <v>10497</v>
      </c>
      <c r="C28" s="1">
        <v>14356.1</v>
      </c>
      <c r="D28" s="1" t="s">
        <v>10494</v>
      </c>
      <c r="E28" s="1" t="s">
        <v>10495</v>
      </c>
      <c r="F28" s="3">
        <v>37.200000000000003</v>
      </c>
    </row>
    <row r="29" spans="1:6" ht="15.75" customHeight="1" x14ac:dyDescent="0.3">
      <c r="A29" s="1" t="s">
        <v>10496</v>
      </c>
      <c r="B29" s="1" t="s">
        <v>10497</v>
      </c>
      <c r="C29" s="1">
        <v>14356.1</v>
      </c>
      <c r="D29" s="1" t="s">
        <v>10498</v>
      </c>
      <c r="E29" s="1" t="s">
        <v>10499</v>
      </c>
      <c r="F29" s="3">
        <v>2227.1</v>
      </c>
    </row>
    <row r="30" spans="1:6" ht="15.75" customHeight="1" x14ac:dyDescent="0.3">
      <c r="A30" s="1" t="s">
        <v>10496</v>
      </c>
      <c r="B30" s="1" t="s">
        <v>10497</v>
      </c>
      <c r="C30" s="1">
        <v>14356.1</v>
      </c>
      <c r="D30" s="1" t="s">
        <v>10500</v>
      </c>
      <c r="E30" s="1" t="s">
        <v>10501</v>
      </c>
      <c r="F30" s="3">
        <v>1695.3</v>
      </c>
    </row>
    <row r="31" spans="1:6" ht="15.75" customHeight="1" x14ac:dyDescent="0.3">
      <c r="A31" s="1" t="s">
        <v>10496</v>
      </c>
      <c r="B31" s="1" t="s">
        <v>10497</v>
      </c>
      <c r="C31" s="1">
        <v>14356.1</v>
      </c>
      <c r="D31" s="1" t="s">
        <v>10502</v>
      </c>
      <c r="E31" s="1" t="s">
        <v>10503</v>
      </c>
      <c r="F31" s="3">
        <v>1645</v>
      </c>
    </row>
    <row r="32" spans="1:6" ht="15.75" customHeight="1" x14ac:dyDescent="0.3">
      <c r="A32" s="1" t="s">
        <v>10496</v>
      </c>
      <c r="B32" s="1" t="s">
        <v>10497</v>
      </c>
      <c r="C32" s="1">
        <v>14356.1</v>
      </c>
      <c r="D32" s="1" t="s">
        <v>10504</v>
      </c>
      <c r="E32" s="1" t="s">
        <v>10505</v>
      </c>
      <c r="F32" s="3">
        <v>106.9</v>
      </c>
    </row>
    <row r="33" spans="1:6" ht="15.75" customHeight="1" x14ac:dyDescent="0.3">
      <c r="A33" s="1" t="s">
        <v>10496</v>
      </c>
      <c r="B33" s="1" t="s">
        <v>10497</v>
      </c>
      <c r="C33" s="1">
        <v>14356.1</v>
      </c>
      <c r="D33" s="1" t="s">
        <v>10506</v>
      </c>
      <c r="E33" s="1" t="s">
        <v>10507</v>
      </c>
      <c r="F33" s="3">
        <v>8496.7999999999993</v>
      </c>
    </row>
    <row r="34" spans="1:6" ht="15.75" customHeight="1" x14ac:dyDescent="0.3">
      <c r="A34" s="1" t="s">
        <v>10496</v>
      </c>
      <c r="B34" s="1" t="s">
        <v>10497</v>
      </c>
      <c r="C34" s="1">
        <v>14356.1</v>
      </c>
      <c r="D34" s="1" t="s">
        <v>10508</v>
      </c>
      <c r="E34" s="1" t="s">
        <v>10457</v>
      </c>
      <c r="F34" s="3">
        <v>147.80000000000001</v>
      </c>
    </row>
    <row r="35" spans="1:6" ht="15.75" customHeight="1" x14ac:dyDescent="0.3">
      <c r="A35" s="1" t="s">
        <v>10525</v>
      </c>
      <c r="B35" s="1" t="s">
        <v>10526</v>
      </c>
      <c r="C35" s="1">
        <v>2157.1999999999998</v>
      </c>
      <c r="D35" s="1" t="s">
        <v>10523</v>
      </c>
      <c r="E35" s="1" t="s">
        <v>10524</v>
      </c>
      <c r="F35" s="3">
        <v>11.3</v>
      </c>
    </row>
    <row r="36" spans="1:6" ht="15.75" customHeight="1" x14ac:dyDescent="0.3">
      <c r="A36" s="1" t="s">
        <v>10525</v>
      </c>
      <c r="B36" s="1" t="s">
        <v>10526</v>
      </c>
      <c r="C36" s="1">
        <v>2157.1999999999998</v>
      </c>
      <c r="D36" s="1" t="s">
        <v>10527</v>
      </c>
      <c r="E36" s="1" t="s">
        <v>10528</v>
      </c>
      <c r="F36" s="3">
        <v>1899</v>
      </c>
    </row>
    <row r="37" spans="1:6" ht="15.75" customHeight="1" x14ac:dyDescent="0.3">
      <c r="A37" s="1" t="s">
        <v>10525</v>
      </c>
      <c r="B37" s="1" t="s">
        <v>10526</v>
      </c>
      <c r="C37" s="1">
        <v>2157.1999999999998</v>
      </c>
      <c r="D37" s="1" t="s">
        <v>10529</v>
      </c>
      <c r="E37" s="1" t="s">
        <v>10530</v>
      </c>
      <c r="F37" s="3">
        <v>246.9</v>
      </c>
    </row>
    <row r="38" spans="1:6" ht="15.75" customHeight="1" x14ac:dyDescent="0.3">
      <c r="A38" s="1" t="s">
        <v>10511</v>
      </c>
      <c r="B38" s="1" t="s">
        <v>10512</v>
      </c>
      <c r="C38" s="1">
        <v>11054.9</v>
      </c>
      <c r="D38" s="1" t="s">
        <v>10509</v>
      </c>
      <c r="E38" s="1" t="s">
        <v>10510</v>
      </c>
      <c r="F38" s="3">
        <v>61</v>
      </c>
    </row>
    <row r="39" spans="1:6" ht="15.75" customHeight="1" x14ac:dyDescent="0.3">
      <c r="A39" s="1" t="s">
        <v>10511</v>
      </c>
      <c r="B39" s="1" t="s">
        <v>10512</v>
      </c>
      <c r="C39" s="1">
        <v>11054.9</v>
      </c>
      <c r="D39" s="1" t="s">
        <v>10513</v>
      </c>
      <c r="E39" s="1" t="s">
        <v>10514</v>
      </c>
      <c r="F39" s="3">
        <v>2504.6999999999998</v>
      </c>
    </row>
    <row r="40" spans="1:6" ht="15.75" customHeight="1" x14ac:dyDescent="0.3">
      <c r="A40" s="1" t="s">
        <v>10511</v>
      </c>
      <c r="B40" s="1" t="s">
        <v>10512</v>
      </c>
      <c r="C40" s="1">
        <v>11054.9</v>
      </c>
      <c r="D40" s="1" t="s">
        <v>10515</v>
      </c>
      <c r="E40" s="1" t="s">
        <v>10516</v>
      </c>
      <c r="F40" s="3">
        <v>1539.6</v>
      </c>
    </row>
    <row r="41" spans="1:6" ht="15.75" customHeight="1" x14ac:dyDescent="0.3">
      <c r="A41" s="1" t="s">
        <v>10511</v>
      </c>
      <c r="B41" s="1" t="s">
        <v>10512</v>
      </c>
      <c r="C41" s="1">
        <v>11054.9</v>
      </c>
      <c r="D41" s="1" t="s">
        <v>10517</v>
      </c>
      <c r="E41" s="4" t="s">
        <v>1340</v>
      </c>
      <c r="F41" s="3">
        <v>5.2</v>
      </c>
    </row>
    <row r="42" spans="1:6" ht="15.75" customHeight="1" x14ac:dyDescent="0.3">
      <c r="A42" s="1" t="s">
        <v>10511</v>
      </c>
      <c r="B42" s="1" t="s">
        <v>10512</v>
      </c>
      <c r="C42" s="1">
        <v>11054.9</v>
      </c>
      <c r="D42" s="1" t="s">
        <v>10518</v>
      </c>
      <c r="E42" s="1" t="s">
        <v>10519</v>
      </c>
      <c r="F42" s="3">
        <v>28.2</v>
      </c>
    </row>
    <row r="43" spans="1:6" ht="15.75" customHeight="1" x14ac:dyDescent="0.3">
      <c r="A43" s="1" t="s">
        <v>10511</v>
      </c>
      <c r="B43" s="1" t="s">
        <v>10512</v>
      </c>
      <c r="C43" s="1">
        <v>11054.9</v>
      </c>
      <c r="D43" s="1" t="s">
        <v>10520</v>
      </c>
      <c r="E43" s="1" t="s">
        <v>10521</v>
      </c>
      <c r="F43" s="3">
        <v>6910.4</v>
      </c>
    </row>
    <row r="44" spans="1:6" ht="15.75" customHeight="1" x14ac:dyDescent="0.3">
      <c r="A44" s="1" t="s">
        <v>10511</v>
      </c>
      <c r="B44" s="1" t="s">
        <v>10512</v>
      </c>
      <c r="C44" s="1">
        <v>11054.9</v>
      </c>
      <c r="D44" s="1" t="s">
        <v>10522</v>
      </c>
      <c r="E44" s="1" t="s">
        <v>10457</v>
      </c>
      <c r="F44" s="3">
        <v>5.8</v>
      </c>
    </row>
    <row r="45" spans="1:6" ht="15.75" customHeight="1" x14ac:dyDescent="0.3">
      <c r="A45" s="1" t="s">
        <v>10533</v>
      </c>
      <c r="B45" s="1" t="s">
        <v>10534</v>
      </c>
      <c r="C45" s="1">
        <v>13403.7</v>
      </c>
      <c r="D45" s="1" t="s">
        <v>10531</v>
      </c>
      <c r="E45" s="1" t="s">
        <v>10532</v>
      </c>
      <c r="F45" s="3">
        <v>12141.9</v>
      </c>
    </row>
    <row r="46" spans="1:6" ht="15.75" customHeight="1" x14ac:dyDescent="0.3">
      <c r="A46" s="1" t="s">
        <v>10533</v>
      </c>
      <c r="B46" s="1" t="s">
        <v>10534</v>
      </c>
      <c r="C46" s="1">
        <v>13403.7</v>
      </c>
      <c r="D46" s="1" t="s">
        <v>10535</v>
      </c>
      <c r="E46" s="1" t="s">
        <v>10536</v>
      </c>
      <c r="F46" s="3">
        <v>819.9</v>
      </c>
    </row>
    <row r="47" spans="1:6" ht="15.75" customHeight="1" x14ac:dyDescent="0.3">
      <c r="A47" s="1" t="s">
        <v>10533</v>
      </c>
      <c r="B47" s="1" t="s">
        <v>10534</v>
      </c>
      <c r="C47" s="1">
        <v>13403.7</v>
      </c>
      <c r="D47" s="1" t="s">
        <v>10537</v>
      </c>
      <c r="E47" s="1" t="s">
        <v>10538</v>
      </c>
      <c r="F47" s="3">
        <v>441.9</v>
      </c>
    </row>
    <row r="48" spans="1:6" ht="15.75" customHeight="1" x14ac:dyDescent="0.3">
      <c r="A48" s="1" t="s">
        <v>10541</v>
      </c>
      <c r="B48" s="1" t="s">
        <v>10542</v>
      </c>
      <c r="C48" s="1">
        <v>3216.1</v>
      </c>
      <c r="D48" s="1" t="s">
        <v>10539</v>
      </c>
      <c r="E48" s="1" t="s">
        <v>10540</v>
      </c>
      <c r="F48" s="3">
        <v>2874.3</v>
      </c>
    </row>
    <row r="49" spans="1:6" ht="15.75" customHeight="1" x14ac:dyDescent="0.3">
      <c r="A49" s="1" t="s">
        <v>10541</v>
      </c>
      <c r="B49" s="1" t="s">
        <v>10542</v>
      </c>
      <c r="C49" s="1">
        <v>3216.1</v>
      </c>
      <c r="D49" s="1" t="s">
        <v>10543</v>
      </c>
      <c r="E49" s="1" t="s">
        <v>10457</v>
      </c>
      <c r="F49" s="3">
        <v>341.8</v>
      </c>
    </row>
    <row r="50" spans="1:6" ht="15.75" customHeight="1" x14ac:dyDescent="0.3">
      <c r="A50" s="1" t="s">
        <v>10546</v>
      </c>
      <c r="B50" s="1" t="s">
        <v>10547</v>
      </c>
      <c r="C50" s="1">
        <v>6977.6</v>
      </c>
      <c r="D50" s="1" t="s">
        <v>10544</v>
      </c>
      <c r="E50" s="1" t="s">
        <v>10545</v>
      </c>
      <c r="F50" s="3">
        <v>5465.3</v>
      </c>
    </row>
    <row r="51" spans="1:6" ht="15.75" customHeight="1" x14ac:dyDescent="0.3">
      <c r="A51" s="1" t="s">
        <v>10546</v>
      </c>
      <c r="B51" s="1" t="s">
        <v>10547</v>
      </c>
      <c r="C51" s="1">
        <v>6977.6</v>
      </c>
      <c r="D51" s="1" t="s">
        <v>10548</v>
      </c>
      <c r="E51" s="1" t="s">
        <v>10549</v>
      </c>
      <c r="F51" s="3">
        <v>136</v>
      </c>
    </row>
    <row r="52" spans="1:6" ht="15.75" customHeight="1" x14ac:dyDescent="0.3">
      <c r="A52" s="1" t="s">
        <v>10546</v>
      </c>
      <c r="B52" s="1" t="s">
        <v>10547</v>
      </c>
      <c r="C52" s="1">
        <v>6977.6</v>
      </c>
      <c r="D52" s="1" t="s">
        <v>10671</v>
      </c>
      <c r="E52" s="1" t="s">
        <v>10672</v>
      </c>
      <c r="F52" s="3">
        <v>698.7</v>
      </c>
    </row>
    <row r="53" spans="1:6" ht="15.75" customHeight="1" x14ac:dyDescent="0.3">
      <c r="A53" s="1" t="s">
        <v>10546</v>
      </c>
      <c r="B53" s="1" t="s">
        <v>10547</v>
      </c>
      <c r="C53" s="1">
        <v>6977.6</v>
      </c>
      <c r="D53" s="1" t="s">
        <v>10673</v>
      </c>
      <c r="E53" s="1" t="s">
        <v>10457</v>
      </c>
      <c r="F53" s="3">
        <v>677.6</v>
      </c>
    </row>
    <row r="54" spans="1:6" ht="15.75" customHeight="1" x14ac:dyDescent="0.3">
      <c r="A54" s="1" t="s">
        <v>10676</v>
      </c>
      <c r="B54" s="1" t="s">
        <v>10677</v>
      </c>
      <c r="C54" s="1">
        <v>2159.1999999999998</v>
      </c>
      <c r="D54" s="1" t="s">
        <v>10674</v>
      </c>
      <c r="E54" s="1" t="s">
        <v>10675</v>
      </c>
      <c r="F54" s="3">
        <v>1228.3</v>
      </c>
    </row>
    <row r="55" spans="1:6" ht="15.75" customHeight="1" x14ac:dyDescent="0.3">
      <c r="A55" s="1" t="s">
        <v>10676</v>
      </c>
      <c r="B55" s="1" t="s">
        <v>10677</v>
      </c>
      <c r="C55" s="1">
        <v>2159.1999999999998</v>
      </c>
      <c r="D55" s="1" t="s">
        <v>10678</v>
      </c>
      <c r="E55" s="1" t="s">
        <v>10679</v>
      </c>
      <c r="F55" s="3">
        <v>47.9</v>
      </c>
    </row>
    <row r="56" spans="1:6" ht="15.75" customHeight="1" x14ac:dyDescent="0.3">
      <c r="A56" s="1" t="s">
        <v>10676</v>
      </c>
      <c r="B56" s="1" t="s">
        <v>10677</v>
      </c>
      <c r="C56" s="1">
        <v>2159.1999999999998</v>
      </c>
      <c r="D56" s="1" t="s">
        <v>10680</v>
      </c>
      <c r="E56" s="1" t="s">
        <v>10681</v>
      </c>
      <c r="F56" s="3">
        <v>883</v>
      </c>
    </row>
    <row r="57" spans="1:6" ht="15.75" customHeight="1" x14ac:dyDescent="0.3">
      <c r="A57" s="1" t="s">
        <v>10684</v>
      </c>
      <c r="B57" s="1" t="s">
        <v>10685</v>
      </c>
      <c r="C57" s="1">
        <v>22065.1</v>
      </c>
      <c r="D57" s="1" t="s">
        <v>10682</v>
      </c>
      <c r="E57" s="1" t="s">
        <v>10683</v>
      </c>
      <c r="F57" s="3">
        <v>122.7</v>
      </c>
    </row>
    <row r="58" spans="1:6" ht="15.75" customHeight="1" x14ac:dyDescent="0.3">
      <c r="A58" s="1" t="s">
        <v>10684</v>
      </c>
      <c r="B58" s="1" t="s">
        <v>10685</v>
      </c>
      <c r="C58" s="1">
        <v>22065.1</v>
      </c>
      <c r="D58" s="1" t="s">
        <v>10686</v>
      </c>
      <c r="E58" s="1" t="s">
        <v>10687</v>
      </c>
      <c r="F58" s="3">
        <v>161.80000000000001</v>
      </c>
    </row>
    <row r="59" spans="1:6" ht="15.75" customHeight="1" x14ac:dyDescent="0.3">
      <c r="A59" s="1" t="s">
        <v>10684</v>
      </c>
      <c r="B59" s="1" t="s">
        <v>10685</v>
      </c>
      <c r="C59" s="1">
        <v>22065.1</v>
      </c>
      <c r="D59" s="1" t="s">
        <v>10688</v>
      </c>
      <c r="E59" s="1" t="s">
        <v>10689</v>
      </c>
      <c r="F59" s="3">
        <v>17.100000000000001</v>
      </c>
    </row>
    <row r="60" spans="1:6" ht="15.75" customHeight="1" x14ac:dyDescent="0.3">
      <c r="A60" s="1" t="s">
        <v>10684</v>
      </c>
      <c r="B60" s="1" t="s">
        <v>10685</v>
      </c>
      <c r="C60" s="1">
        <v>22065.1</v>
      </c>
      <c r="D60" s="1" t="s">
        <v>10690</v>
      </c>
      <c r="E60" s="1" t="s">
        <v>10691</v>
      </c>
      <c r="F60" s="3">
        <v>693.1</v>
      </c>
    </row>
    <row r="61" spans="1:6" ht="15.75" customHeight="1" x14ac:dyDescent="0.3">
      <c r="A61" s="1" t="s">
        <v>10684</v>
      </c>
      <c r="B61" s="1" t="s">
        <v>10685</v>
      </c>
      <c r="C61" s="1">
        <v>22065.1</v>
      </c>
      <c r="D61" s="1" t="s">
        <v>10692</v>
      </c>
      <c r="E61" s="1" t="s">
        <v>10693</v>
      </c>
      <c r="F61" s="3">
        <v>7.1054273576010019E-15</v>
      </c>
    </row>
    <row r="62" spans="1:6" ht="15.75" customHeight="1" x14ac:dyDescent="0.3">
      <c r="A62" s="1" t="s">
        <v>10684</v>
      </c>
      <c r="B62" s="1" t="s">
        <v>10685</v>
      </c>
      <c r="C62" s="1">
        <v>22065.1</v>
      </c>
      <c r="D62" s="1" t="s">
        <v>10694</v>
      </c>
      <c r="E62" s="1" t="s">
        <v>10695</v>
      </c>
      <c r="F62" s="3">
        <v>7.1</v>
      </c>
    </row>
    <row r="63" spans="1:6" ht="15.75" customHeight="1" x14ac:dyDescent="0.3">
      <c r="A63" s="1" t="s">
        <v>10684</v>
      </c>
      <c r="B63" s="1" t="s">
        <v>10685</v>
      </c>
      <c r="C63" s="1">
        <v>22065.1</v>
      </c>
      <c r="D63" s="1" t="s">
        <v>10696</v>
      </c>
      <c r="E63" s="1" t="s">
        <v>10697</v>
      </c>
      <c r="F63" s="3">
        <v>1003.1</v>
      </c>
    </row>
    <row r="64" spans="1:6" ht="15.75" customHeight="1" x14ac:dyDescent="0.3">
      <c r="A64" s="1" t="s">
        <v>10684</v>
      </c>
      <c r="B64" s="1" t="s">
        <v>10685</v>
      </c>
      <c r="C64" s="1">
        <v>22065.1</v>
      </c>
      <c r="D64" s="1" t="s">
        <v>10698</v>
      </c>
      <c r="E64" s="1" t="s">
        <v>10699</v>
      </c>
      <c r="F64" s="3">
        <v>10302.200000000001</v>
      </c>
    </row>
    <row r="65" spans="1:6" ht="15.75" customHeight="1" x14ac:dyDescent="0.3">
      <c r="A65" s="1" t="s">
        <v>10684</v>
      </c>
      <c r="B65" s="1" t="s">
        <v>10685</v>
      </c>
      <c r="C65" s="1">
        <v>22065.1</v>
      </c>
      <c r="D65" s="1" t="s">
        <v>10700</v>
      </c>
      <c r="E65" s="1" t="s">
        <v>10701</v>
      </c>
      <c r="F65" s="3">
        <v>4585</v>
      </c>
    </row>
    <row r="66" spans="1:6" ht="15.75" customHeight="1" x14ac:dyDescent="0.3">
      <c r="A66" s="1" t="s">
        <v>10684</v>
      </c>
      <c r="B66" s="1" t="s">
        <v>10685</v>
      </c>
      <c r="C66" s="1">
        <v>22065.1</v>
      </c>
      <c r="D66" s="1" t="s">
        <v>10702</v>
      </c>
      <c r="E66" s="1" t="s">
        <v>10703</v>
      </c>
      <c r="F66" s="3">
        <v>4285</v>
      </c>
    </row>
    <row r="67" spans="1:6" ht="15.75" customHeight="1" x14ac:dyDescent="0.3">
      <c r="A67" s="1" t="s">
        <v>10684</v>
      </c>
      <c r="B67" s="1" t="s">
        <v>10685</v>
      </c>
      <c r="C67" s="1">
        <v>22065.1</v>
      </c>
      <c r="D67" s="1" t="s">
        <v>10704</v>
      </c>
      <c r="E67" s="1" t="s">
        <v>10705</v>
      </c>
      <c r="F67" s="3">
        <v>27</v>
      </c>
    </row>
    <row r="68" spans="1:6" ht="15.75" customHeight="1" x14ac:dyDescent="0.3">
      <c r="A68" s="1" t="s">
        <v>10684</v>
      </c>
      <c r="B68" s="1" t="s">
        <v>10685</v>
      </c>
      <c r="C68" s="1">
        <v>22065.1</v>
      </c>
      <c r="D68" s="1" t="s">
        <v>10706</v>
      </c>
      <c r="E68" s="1" t="s">
        <v>10707</v>
      </c>
      <c r="F68" s="3">
        <v>43.7</v>
      </c>
    </row>
    <row r="69" spans="1:6" ht="15.75" customHeight="1" x14ac:dyDescent="0.3">
      <c r="A69" s="1" t="s">
        <v>10684</v>
      </c>
      <c r="B69" s="1" t="s">
        <v>10685</v>
      </c>
      <c r="C69" s="1">
        <v>22065.1</v>
      </c>
      <c r="D69" s="1" t="s">
        <v>10708</v>
      </c>
      <c r="E69" s="1" t="s">
        <v>10709</v>
      </c>
      <c r="F69" s="3">
        <v>817.3</v>
      </c>
    </row>
    <row r="70" spans="1:6" ht="15.75" customHeight="1" x14ac:dyDescent="0.3">
      <c r="A70" s="1" t="s">
        <v>10712</v>
      </c>
      <c r="B70" s="1" t="s">
        <v>10713</v>
      </c>
      <c r="C70" s="1">
        <v>59685.9</v>
      </c>
      <c r="D70" s="1" t="s">
        <v>10710</v>
      </c>
      <c r="E70" s="1" t="s">
        <v>10711</v>
      </c>
      <c r="F70" s="3">
        <v>152</v>
      </c>
    </row>
    <row r="71" spans="1:6" ht="15.75" customHeight="1" x14ac:dyDescent="0.3">
      <c r="A71" s="1" t="s">
        <v>10712</v>
      </c>
      <c r="B71" s="1" t="s">
        <v>10713</v>
      </c>
      <c r="C71" s="1">
        <v>59685.9</v>
      </c>
      <c r="D71" s="1" t="s">
        <v>10714</v>
      </c>
      <c r="E71" s="1" t="s">
        <v>10715</v>
      </c>
      <c r="F71" s="3">
        <v>20940.3</v>
      </c>
    </row>
    <row r="72" spans="1:6" ht="15.75" customHeight="1" x14ac:dyDescent="0.3">
      <c r="A72" s="1" t="s">
        <v>10712</v>
      </c>
      <c r="B72" s="1" t="s">
        <v>10713</v>
      </c>
      <c r="C72" s="1">
        <v>59685.9</v>
      </c>
      <c r="D72" s="1" t="s">
        <v>10716</v>
      </c>
      <c r="E72" s="1" t="s">
        <v>10717</v>
      </c>
      <c r="F72" s="3">
        <v>322</v>
      </c>
    </row>
    <row r="73" spans="1:6" ht="15.75" customHeight="1" x14ac:dyDescent="0.3">
      <c r="A73" s="1" t="s">
        <v>10712</v>
      </c>
      <c r="B73" s="1" t="s">
        <v>10713</v>
      </c>
      <c r="C73" s="1">
        <v>59685.9</v>
      </c>
      <c r="D73" s="1" t="s">
        <v>10718</v>
      </c>
      <c r="E73" s="1" t="s">
        <v>10719</v>
      </c>
      <c r="F73" s="3">
        <v>38986.9</v>
      </c>
    </row>
    <row r="74" spans="1:6" ht="15.75" customHeight="1" x14ac:dyDescent="0.3">
      <c r="A74" s="1" t="s">
        <v>10712</v>
      </c>
      <c r="B74" s="1" t="s">
        <v>10713</v>
      </c>
      <c r="C74" s="1">
        <v>59685.9</v>
      </c>
      <c r="D74" s="1" t="s">
        <v>10720</v>
      </c>
      <c r="E74" s="1" t="s">
        <v>10721</v>
      </c>
      <c r="F74" s="3">
        <v>1.1368683772161603E-13</v>
      </c>
    </row>
    <row r="75" spans="1:6" ht="15.75" customHeight="1" x14ac:dyDescent="0.3">
      <c r="A75" s="1" t="s">
        <v>10712</v>
      </c>
      <c r="B75" s="1" t="s">
        <v>10713</v>
      </c>
      <c r="C75" s="1">
        <v>59685.9</v>
      </c>
      <c r="D75" s="1" t="s">
        <v>10722</v>
      </c>
      <c r="E75" s="1" t="s">
        <v>10723</v>
      </c>
      <c r="F75" s="3">
        <v>149.1</v>
      </c>
    </row>
    <row r="76" spans="1:6" ht="15.75" customHeight="1" x14ac:dyDescent="0.3">
      <c r="A76" s="1" t="s">
        <v>10712</v>
      </c>
      <c r="B76" s="1" t="s">
        <v>10713</v>
      </c>
      <c r="C76" s="1">
        <v>59685.9</v>
      </c>
      <c r="D76" s="1" t="s">
        <v>10724</v>
      </c>
      <c r="E76" s="1" t="s">
        <v>10705</v>
      </c>
      <c r="F76" s="3">
        <v>-864.4</v>
      </c>
    </row>
    <row r="77" spans="1:6" ht="15.75" customHeight="1" x14ac:dyDescent="0.3">
      <c r="A77" s="1" t="s">
        <v>10727</v>
      </c>
      <c r="B77" s="1" t="s">
        <v>10728</v>
      </c>
      <c r="C77" s="1">
        <v>24465.8</v>
      </c>
      <c r="D77" s="1" t="s">
        <v>10725</v>
      </c>
      <c r="E77" s="1" t="s">
        <v>10726</v>
      </c>
      <c r="F77" s="3">
        <v>14215.6</v>
      </c>
    </row>
    <row r="78" spans="1:6" ht="15.75" customHeight="1" x14ac:dyDescent="0.3">
      <c r="A78" s="1" t="s">
        <v>10727</v>
      </c>
      <c r="B78" s="1" t="s">
        <v>10728</v>
      </c>
      <c r="C78" s="1">
        <v>24465.8</v>
      </c>
      <c r="D78" s="1" t="s">
        <v>10729</v>
      </c>
      <c r="E78" s="1" t="s">
        <v>10730</v>
      </c>
      <c r="F78" s="3">
        <v>4535.1000000000004</v>
      </c>
    </row>
    <row r="79" spans="1:6" ht="15.75" customHeight="1" x14ac:dyDescent="0.3">
      <c r="A79" s="1" t="s">
        <v>10727</v>
      </c>
      <c r="B79" s="1" t="s">
        <v>10728</v>
      </c>
      <c r="C79" s="1">
        <v>24465.8</v>
      </c>
      <c r="D79" s="1" t="s">
        <v>10731</v>
      </c>
      <c r="E79" s="1" t="s">
        <v>10732</v>
      </c>
      <c r="F79" s="3">
        <v>2878.1</v>
      </c>
    </row>
    <row r="80" spans="1:6" ht="15.75" customHeight="1" x14ac:dyDescent="0.3">
      <c r="A80" s="1" t="s">
        <v>10727</v>
      </c>
      <c r="B80" s="1" t="s">
        <v>10728</v>
      </c>
      <c r="C80" s="1">
        <v>24465.8</v>
      </c>
      <c r="D80" s="1" t="s">
        <v>10733</v>
      </c>
      <c r="E80" s="1" t="s">
        <v>10734</v>
      </c>
      <c r="F80" s="3">
        <v>607.70000000000005</v>
      </c>
    </row>
    <row r="81" spans="1:6" ht="15.75" customHeight="1" x14ac:dyDescent="0.3">
      <c r="A81" s="1" t="s">
        <v>10727</v>
      </c>
      <c r="B81" s="1" t="s">
        <v>10728</v>
      </c>
      <c r="C81" s="1">
        <v>24465.8</v>
      </c>
      <c r="D81" s="1" t="s">
        <v>10735</v>
      </c>
      <c r="E81" s="1" t="s">
        <v>10736</v>
      </c>
      <c r="F81" s="3">
        <v>2172</v>
      </c>
    </row>
    <row r="82" spans="1:6" ht="15.75" customHeight="1" x14ac:dyDescent="0.3">
      <c r="A82" s="1" t="s">
        <v>10727</v>
      </c>
      <c r="B82" s="1" t="s">
        <v>10728</v>
      </c>
      <c r="C82" s="1">
        <v>24465.8</v>
      </c>
      <c r="D82" s="1" t="s">
        <v>10737</v>
      </c>
      <c r="E82" s="1" t="s">
        <v>10457</v>
      </c>
      <c r="F82" s="3">
        <v>57.3</v>
      </c>
    </row>
    <row r="83" spans="1:6" ht="15.75" customHeight="1" x14ac:dyDescent="0.3">
      <c r="A83" s="1" t="s">
        <v>10740</v>
      </c>
      <c r="B83" s="1" t="s">
        <v>10741</v>
      </c>
      <c r="C83" s="1">
        <v>19577.400000000001</v>
      </c>
      <c r="D83" s="1" t="s">
        <v>10738</v>
      </c>
      <c r="E83" s="1" t="s">
        <v>10739</v>
      </c>
      <c r="F83" s="3">
        <v>1877.6</v>
      </c>
    </row>
    <row r="84" spans="1:6" ht="15.75" customHeight="1" x14ac:dyDescent="0.3">
      <c r="A84" s="1" t="s">
        <v>10740</v>
      </c>
      <c r="B84" s="1" t="s">
        <v>10741</v>
      </c>
      <c r="C84" s="1">
        <v>19577.400000000001</v>
      </c>
      <c r="D84" s="1" t="s">
        <v>10742</v>
      </c>
      <c r="E84" s="1" t="s">
        <v>10743</v>
      </c>
      <c r="F84" s="3">
        <v>156.6</v>
      </c>
    </row>
    <row r="85" spans="1:6" ht="15.75" customHeight="1" x14ac:dyDescent="0.3">
      <c r="A85" s="1" t="s">
        <v>10740</v>
      </c>
      <c r="B85" s="1" t="s">
        <v>10741</v>
      </c>
      <c r="C85" s="1">
        <v>19577.400000000001</v>
      </c>
      <c r="D85" s="1" t="s">
        <v>10744</v>
      </c>
      <c r="E85" s="1" t="s">
        <v>10745</v>
      </c>
      <c r="F85" s="3">
        <v>1598.7</v>
      </c>
    </row>
    <row r="86" spans="1:6" ht="15.75" customHeight="1" x14ac:dyDescent="0.3">
      <c r="A86" s="1" t="s">
        <v>10740</v>
      </c>
      <c r="B86" s="1" t="s">
        <v>10741</v>
      </c>
      <c r="C86" s="1">
        <v>19577.400000000001</v>
      </c>
      <c r="D86" s="1" t="s">
        <v>10746</v>
      </c>
      <c r="E86" s="1" t="s">
        <v>10747</v>
      </c>
      <c r="F86" s="3">
        <v>2</v>
      </c>
    </row>
    <row r="87" spans="1:6" ht="15.75" customHeight="1" x14ac:dyDescent="0.3">
      <c r="A87" s="1" t="s">
        <v>10740</v>
      </c>
      <c r="B87" s="1" t="s">
        <v>10741</v>
      </c>
      <c r="C87" s="1">
        <v>19577.400000000001</v>
      </c>
      <c r="D87" s="1" t="s">
        <v>10748</v>
      </c>
      <c r="E87" s="1" t="s">
        <v>10749</v>
      </c>
      <c r="F87" s="3">
        <v>737.9</v>
      </c>
    </row>
    <row r="88" spans="1:6" ht="15.75" customHeight="1" x14ac:dyDescent="0.3">
      <c r="A88" s="1" t="s">
        <v>10740</v>
      </c>
      <c r="B88" s="1" t="s">
        <v>10741</v>
      </c>
      <c r="C88" s="1">
        <v>19577.400000000001</v>
      </c>
      <c r="D88" s="1" t="s">
        <v>10750</v>
      </c>
      <c r="E88" s="1" t="s">
        <v>10751</v>
      </c>
      <c r="F88" s="3">
        <v>97</v>
      </c>
    </row>
    <row r="89" spans="1:6" ht="15.75" customHeight="1" x14ac:dyDescent="0.3">
      <c r="A89" s="1" t="s">
        <v>10740</v>
      </c>
      <c r="B89" s="1" t="s">
        <v>10741</v>
      </c>
      <c r="C89" s="1">
        <v>19577.400000000001</v>
      </c>
      <c r="D89" s="1" t="s">
        <v>10752</v>
      </c>
      <c r="E89" s="1" t="s">
        <v>10753</v>
      </c>
      <c r="F89" s="3">
        <v>48</v>
      </c>
    </row>
    <row r="90" spans="1:6" ht="15.75" customHeight="1" x14ac:dyDescent="0.3">
      <c r="A90" s="1" t="s">
        <v>10740</v>
      </c>
      <c r="B90" s="1" t="s">
        <v>10741</v>
      </c>
      <c r="C90" s="1">
        <v>19577.400000000001</v>
      </c>
      <c r="D90" s="1" t="s">
        <v>10754</v>
      </c>
      <c r="E90" s="1" t="s">
        <v>10755</v>
      </c>
      <c r="F90" s="3">
        <v>13982.5</v>
      </c>
    </row>
    <row r="91" spans="1:6" ht="15.75" customHeight="1" x14ac:dyDescent="0.3">
      <c r="A91" s="1" t="s">
        <v>10740</v>
      </c>
      <c r="B91" s="1" t="s">
        <v>10741</v>
      </c>
      <c r="C91" s="1">
        <v>19577.400000000001</v>
      </c>
      <c r="D91" s="1" t="s">
        <v>10756</v>
      </c>
      <c r="E91" s="1" t="s">
        <v>10757</v>
      </c>
      <c r="F91" s="3">
        <v>5.6843418860808015E-14</v>
      </c>
    </row>
    <row r="92" spans="1:6" ht="15.75" customHeight="1" x14ac:dyDescent="0.3">
      <c r="A92" s="1" t="s">
        <v>10740</v>
      </c>
      <c r="B92" s="1" t="s">
        <v>10741</v>
      </c>
      <c r="C92" s="1">
        <v>19577.400000000001</v>
      </c>
      <c r="D92" s="1" t="s">
        <v>10758</v>
      </c>
      <c r="E92" s="1" t="s">
        <v>10759</v>
      </c>
      <c r="F92" s="3">
        <v>12</v>
      </c>
    </row>
    <row r="93" spans="1:6" ht="15.75" customHeight="1" x14ac:dyDescent="0.3">
      <c r="A93" s="1" t="s">
        <v>10740</v>
      </c>
      <c r="B93" s="1" t="s">
        <v>10741</v>
      </c>
      <c r="C93" s="1">
        <v>19577.400000000001</v>
      </c>
      <c r="D93" s="1" t="s">
        <v>10760</v>
      </c>
      <c r="E93" s="1" t="s">
        <v>10761</v>
      </c>
      <c r="F93" s="3">
        <v>632.1</v>
      </c>
    </row>
    <row r="94" spans="1:6" ht="15.75" customHeight="1" x14ac:dyDescent="0.3">
      <c r="A94" s="1" t="s">
        <v>10740</v>
      </c>
      <c r="B94" s="1" t="s">
        <v>10741</v>
      </c>
      <c r="C94" s="1">
        <v>19577.400000000001</v>
      </c>
      <c r="D94" s="1" t="s">
        <v>10762</v>
      </c>
      <c r="E94" s="1" t="s">
        <v>10457</v>
      </c>
      <c r="F94" s="3">
        <v>433</v>
      </c>
    </row>
    <row r="95" spans="1:6" ht="15.75" customHeight="1" x14ac:dyDescent="0.3">
      <c r="A95" s="1" t="s">
        <v>10765</v>
      </c>
      <c r="B95" s="1" t="s">
        <v>10766</v>
      </c>
      <c r="C95" s="1">
        <v>20082.7</v>
      </c>
      <c r="D95" s="1" t="s">
        <v>10763</v>
      </c>
      <c r="E95" s="1" t="s">
        <v>10764</v>
      </c>
      <c r="F95" s="3">
        <v>3183.7</v>
      </c>
    </row>
    <row r="96" spans="1:6" ht="15.75" customHeight="1" x14ac:dyDescent="0.3">
      <c r="A96" s="1" t="s">
        <v>10765</v>
      </c>
      <c r="B96" s="1" t="s">
        <v>10766</v>
      </c>
      <c r="C96" s="1">
        <v>20082.7</v>
      </c>
      <c r="D96" s="1" t="s">
        <v>10767</v>
      </c>
      <c r="E96" s="1" t="s">
        <v>10768</v>
      </c>
      <c r="F96" s="3">
        <v>1085</v>
      </c>
    </row>
    <row r="97" spans="1:6" ht="15.75" customHeight="1" x14ac:dyDescent="0.3">
      <c r="A97" s="1" t="s">
        <v>10765</v>
      </c>
      <c r="B97" s="1" t="s">
        <v>10766</v>
      </c>
      <c r="C97" s="1">
        <v>20082.7</v>
      </c>
      <c r="D97" s="1" t="s">
        <v>10769</v>
      </c>
      <c r="E97" s="1" t="s">
        <v>10770</v>
      </c>
      <c r="F97" s="3">
        <v>413</v>
      </c>
    </row>
    <row r="98" spans="1:6" ht="15.75" customHeight="1" x14ac:dyDescent="0.3">
      <c r="A98" s="1" t="s">
        <v>10765</v>
      </c>
      <c r="B98" s="1" t="s">
        <v>10766</v>
      </c>
      <c r="C98" s="1">
        <v>20082.7</v>
      </c>
      <c r="D98" s="1" t="s">
        <v>10771</v>
      </c>
      <c r="E98" s="1" t="s">
        <v>10772</v>
      </c>
      <c r="F98" s="3">
        <v>2907</v>
      </c>
    </row>
    <row r="99" spans="1:6" ht="15.75" customHeight="1" x14ac:dyDescent="0.3">
      <c r="A99" s="1" t="s">
        <v>10765</v>
      </c>
      <c r="B99" s="1" t="s">
        <v>10766</v>
      </c>
      <c r="C99" s="1">
        <v>20082.7</v>
      </c>
      <c r="D99" s="1" t="s">
        <v>10773</v>
      </c>
      <c r="E99" s="1" t="s">
        <v>10774</v>
      </c>
      <c r="F99" s="3">
        <v>57</v>
      </c>
    </row>
    <row r="100" spans="1:6" ht="15.75" customHeight="1" x14ac:dyDescent="0.3">
      <c r="A100" s="1" t="s">
        <v>10765</v>
      </c>
      <c r="B100" s="1" t="s">
        <v>10766</v>
      </c>
      <c r="C100" s="1">
        <v>20082.7</v>
      </c>
      <c r="D100" s="1" t="s">
        <v>10775</v>
      </c>
      <c r="E100" s="1" t="s">
        <v>10457</v>
      </c>
      <c r="F100" s="3">
        <v>-20</v>
      </c>
    </row>
    <row r="101" spans="1:6" ht="15.75" customHeight="1" x14ac:dyDescent="0.3">
      <c r="A101" s="1" t="s">
        <v>10765</v>
      </c>
      <c r="B101" s="1" t="s">
        <v>10766</v>
      </c>
      <c r="C101" s="1">
        <v>20082.7</v>
      </c>
      <c r="D101" s="1" t="s">
        <v>10776</v>
      </c>
      <c r="E101" s="1" t="s">
        <v>10777</v>
      </c>
      <c r="F101" s="3">
        <v>-1.7053025658242404E-13</v>
      </c>
    </row>
    <row r="102" spans="1:6" ht="15.75" customHeight="1" x14ac:dyDescent="0.3">
      <c r="A102" s="1" t="s">
        <v>10765</v>
      </c>
      <c r="B102" s="1" t="s">
        <v>10766</v>
      </c>
      <c r="C102" s="1">
        <v>20082.7</v>
      </c>
      <c r="D102" s="1" t="s">
        <v>10778</v>
      </c>
      <c r="E102" s="1" t="s">
        <v>8937</v>
      </c>
      <c r="F102" s="3">
        <v>12457</v>
      </c>
    </row>
    <row r="103" spans="1:6" ht="15.75" customHeight="1" x14ac:dyDescent="0.3">
      <c r="A103" s="1" t="s">
        <v>8940</v>
      </c>
      <c r="B103" s="1" t="s">
        <v>8941</v>
      </c>
      <c r="C103" s="1">
        <v>7558.8</v>
      </c>
      <c r="D103" s="1" t="s">
        <v>8938</v>
      </c>
      <c r="E103" s="1" t="s">
        <v>8939</v>
      </c>
      <c r="F103" s="3">
        <v>7108.8</v>
      </c>
    </row>
    <row r="104" spans="1:6" ht="15.75" customHeight="1" x14ac:dyDescent="0.3">
      <c r="A104" s="1" t="s">
        <v>8940</v>
      </c>
      <c r="B104" s="1" t="s">
        <v>8941</v>
      </c>
      <c r="C104" s="1">
        <v>7558.8</v>
      </c>
      <c r="D104" s="1" t="s">
        <v>8942</v>
      </c>
      <c r="E104" s="1" t="s">
        <v>8943</v>
      </c>
      <c r="F104" s="3">
        <v>341</v>
      </c>
    </row>
    <row r="105" spans="1:6" ht="15.75" customHeight="1" x14ac:dyDescent="0.3">
      <c r="A105" s="1" t="s">
        <v>8940</v>
      </c>
      <c r="B105" s="1" t="s">
        <v>8941</v>
      </c>
      <c r="C105" s="1">
        <v>7558.8</v>
      </c>
      <c r="D105" s="1" t="s">
        <v>8944</v>
      </c>
      <c r="E105" s="1" t="s">
        <v>8945</v>
      </c>
      <c r="F105" s="3">
        <v>109</v>
      </c>
    </row>
    <row r="106" spans="1:6" ht="15.75" customHeight="1" x14ac:dyDescent="0.3">
      <c r="A106" s="1" t="s">
        <v>8947</v>
      </c>
      <c r="B106" s="1" t="s">
        <v>8948</v>
      </c>
      <c r="C106" s="1">
        <v>3582</v>
      </c>
      <c r="D106" s="1" t="s">
        <v>8946</v>
      </c>
      <c r="E106" s="4" t="s">
        <v>89</v>
      </c>
      <c r="F106" s="3">
        <v>3582</v>
      </c>
    </row>
    <row r="107" spans="1:6" ht="15.75" customHeight="1" x14ac:dyDescent="0.3">
      <c r="A107" s="1" t="s">
        <v>8951</v>
      </c>
      <c r="B107" s="1" t="s">
        <v>6813</v>
      </c>
      <c r="C107" s="1">
        <v>2467.5</v>
      </c>
      <c r="D107" s="1" t="s">
        <v>8949</v>
      </c>
      <c r="E107" s="1" t="s">
        <v>8950</v>
      </c>
      <c r="F107" s="3">
        <v>2467.5</v>
      </c>
    </row>
    <row r="108" spans="1:6" ht="15.75" customHeight="1" x14ac:dyDescent="0.3">
      <c r="A108" s="1" t="s">
        <v>6816</v>
      </c>
      <c r="B108" s="1" t="s">
        <v>6817</v>
      </c>
      <c r="C108" s="1">
        <v>14967.4</v>
      </c>
      <c r="D108" s="1" t="s">
        <v>6814</v>
      </c>
      <c r="E108" s="1" t="s">
        <v>6815</v>
      </c>
      <c r="F108" s="3">
        <v>13713.4</v>
      </c>
    </row>
    <row r="109" spans="1:6" ht="15.75" customHeight="1" x14ac:dyDescent="0.3">
      <c r="A109" s="1" t="s">
        <v>6816</v>
      </c>
      <c r="B109" s="1" t="s">
        <v>6817</v>
      </c>
      <c r="C109" s="1">
        <v>14967.4</v>
      </c>
      <c r="D109" s="1" t="s">
        <v>6818</v>
      </c>
      <c r="E109" s="1" t="s">
        <v>6819</v>
      </c>
      <c r="F109" s="3">
        <v>1254</v>
      </c>
    </row>
    <row r="110" spans="1:6" ht="15.75" customHeight="1" x14ac:dyDescent="0.3">
      <c r="A110" s="1" t="s">
        <v>6821</v>
      </c>
      <c r="B110" s="1" t="s">
        <v>6822</v>
      </c>
      <c r="C110" s="1">
        <v>84179.1</v>
      </c>
      <c r="D110" s="1" t="s">
        <v>6820</v>
      </c>
      <c r="E110" s="4" t="s">
        <v>90</v>
      </c>
      <c r="F110" s="3">
        <v>36518.1</v>
      </c>
    </row>
    <row r="111" spans="1:6" ht="15.75" customHeight="1" x14ac:dyDescent="0.3">
      <c r="A111" s="1" t="s">
        <v>6821</v>
      </c>
      <c r="B111" s="1" t="s">
        <v>6822</v>
      </c>
      <c r="C111" s="1">
        <v>84179.1</v>
      </c>
      <c r="D111" s="1" t="s">
        <v>6823</v>
      </c>
      <c r="E111" s="1" t="s">
        <v>6824</v>
      </c>
      <c r="F111" s="3">
        <v>37886.199999999997</v>
      </c>
    </row>
    <row r="112" spans="1:6" ht="15.75" customHeight="1" x14ac:dyDescent="0.3">
      <c r="A112" s="1" t="s">
        <v>6821</v>
      </c>
      <c r="B112" s="1" t="s">
        <v>6822</v>
      </c>
      <c r="C112" s="1">
        <v>84179.1</v>
      </c>
      <c r="D112" s="1" t="s">
        <v>6825</v>
      </c>
      <c r="E112" s="1" t="s">
        <v>10457</v>
      </c>
      <c r="F112" s="3">
        <v>-21</v>
      </c>
    </row>
    <row r="113" spans="1:6" ht="15.75" customHeight="1" x14ac:dyDescent="0.3">
      <c r="A113" s="1" t="s">
        <v>6821</v>
      </c>
      <c r="B113" s="1" t="s">
        <v>6822</v>
      </c>
      <c r="C113" s="1">
        <v>84179.1</v>
      </c>
      <c r="D113" s="1" t="s">
        <v>6826</v>
      </c>
      <c r="E113" s="2" t="s">
        <v>3310</v>
      </c>
      <c r="F113" s="3">
        <v>7788</v>
      </c>
    </row>
    <row r="114" spans="1:6" ht="15.75" customHeight="1" x14ac:dyDescent="0.3">
      <c r="A114" s="1" t="s">
        <v>6821</v>
      </c>
      <c r="B114" s="1" t="s">
        <v>6822</v>
      </c>
      <c r="C114" s="1">
        <v>84179.1</v>
      </c>
      <c r="D114" s="1" t="s">
        <v>6827</v>
      </c>
      <c r="E114" s="1" t="s">
        <v>6828</v>
      </c>
      <c r="F114" s="3">
        <v>2014.8</v>
      </c>
    </row>
    <row r="115" spans="1:6" ht="15.75" customHeight="1" x14ac:dyDescent="0.3">
      <c r="A115" s="1" t="s">
        <v>6821</v>
      </c>
      <c r="B115" s="1" t="s">
        <v>6822</v>
      </c>
      <c r="C115" s="1">
        <v>84179.1</v>
      </c>
      <c r="D115" s="1" t="s">
        <v>6829</v>
      </c>
      <c r="E115" s="1" t="s">
        <v>10457</v>
      </c>
      <c r="F115" s="3">
        <v>-7</v>
      </c>
    </row>
    <row r="116" spans="1:6" ht="15.75" customHeight="1" x14ac:dyDescent="0.3">
      <c r="A116" s="1" t="s">
        <v>6831</v>
      </c>
      <c r="B116" s="1" t="s">
        <v>6832</v>
      </c>
      <c r="C116" s="1">
        <v>23292</v>
      </c>
      <c r="D116" s="1" t="s">
        <v>6830</v>
      </c>
      <c r="E116" s="1" t="s">
        <v>10457</v>
      </c>
      <c r="F116" s="3">
        <v>3</v>
      </c>
    </row>
    <row r="117" spans="1:6" ht="15.75" customHeight="1" x14ac:dyDescent="0.3">
      <c r="A117" s="1" t="s">
        <v>6831</v>
      </c>
      <c r="B117" s="1" t="s">
        <v>6832</v>
      </c>
      <c r="C117" s="1">
        <v>23292</v>
      </c>
      <c r="D117" s="1" t="s">
        <v>6833</v>
      </c>
      <c r="E117" s="1" t="s">
        <v>6834</v>
      </c>
      <c r="F117" s="3">
        <v>167</v>
      </c>
    </row>
    <row r="118" spans="1:6" ht="15.75" customHeight="1" x14ac:dyDescent="0.3">
      <c r="A118" s="1" t="s">
        <v>6831</v>
      </c>
      <c r="B118" s="1" t="s">
        <v>6832</v>
      </c>
      <c r="C118" s="1">
        <v>23292</v>
      </c>
      <c r="D118" s="1" t="s">
        <v>6835</v>
      </c>
      <c r="E118" s="1" t="s">
        <v>10457</v>
      </c>
      <c r="F118" s="3">
        <v>62</v>
      </c>
    </row>
    <row r="119" spans="1:6" ht="15.75" customHeight="1" x14ac:dyDescent="0.3">
      <c r="A119" s="1" t="s">
        <v>6831</v>
      </c>
      <c r="B119" s="1" t="s">
        <v>6832</v>
      </c>
      <c r="C119" s="1">
        <v>23292</v>
      </c>
      <c r="D119" s="1" t="s">
        <v>6836</v>
      </c>
      <c r="E119" s="1" t="s">
        <v>6837</v>
      </c>
      <c r="F119" s="3">
        <v>23060</v>
      </c>
    </row>
    <row r="120" spans="1:6" ht="15.75" customHeight="1" x14ac:dyDescent="0.3">
      <c r="A120" s="1" t="s">
        <v>6839</v>
      </c>
      <c r="B120" s="1" t="s">
        <v>6840</v>
      </c>
      <c r="C120" s="1">
        <v>1919</v>
      </c>
      <c r="D120" s="1" t="s">
        <v>6838</v>
      </c>
      <c r="E120" s="1" t="s">
        <v>10457</v>
      </c>
      <c r="F120" s="3">
        <v>-3</v>
      </c>
    </row>
    <row r="121" spans="1:6" ht="15.75" customHeight="1" x14ac:dyDescent="0.3">
      <c r="A121" s="1" t="s">
        <v>6839</v>
      </c>
      <c r="B121" s="1" t="s">
        <v>6840</v>
      </c>
      <c r="C121" s="1">
        <v>1919</v>
      </c>
      <c r="D121" s="1" t="s">
        <v>6841</v>
      </c>
      <c r="E121" s="1" t="s">
        <v>6842</v>
      </c>
      <c r="F121" s="3">
        <v>1922</v>
      </c>
    </row>
    <row r="122" spans="1:6" ht="15.75" customHeight="1" x14ac:dyDescent="0.3">
      <c r="A122" s="1" t="s">
        <v>6852</v>
      </c>
      <c r="B122" s="1" t="s">
        <v>6853</v>
      </c>
      <c r="C122" s="1">
        <v>4373</v>
      </c>
      <c r="D122" s="1" t="s">
        <v>6851</v>
      </c>
      <c r="E122" s="1" t="s">
        <v>10457</v>
      </c>
      <c r="F122" s="3">
        <v>-6</v>
      </c>
    </row>
    <row r="123" spans="1:6" ht="15.75" customHeight="1" x14ac:dyDescent="0.3">
      <c r="A123" s="1" t="s">
        <v>6852</v>
      </c>
      <c r="B123" s="1" t="s">
        <v>6853</v>
      </c>
      <c r="C123" s="1">
        <v>4373</v>
      </c>
      <c r="D123" s="1" t="s">
        <v>6854</v>
      </c>
      <c r="E123" s="4" t="s">
        <v>91</v>
      </c>
      <c r="F123" s="3">
        <v>532</v>
      </c>
    </row>
    <row r="124" spans="1:6" ht="15.75" customHeight="1" x14ac:dyDescent="0.3">
      <c r="A124" s="1" t="s">
        <v>6852</v>
      </c>
      <c r="B124" s="1" t="s">
        <v>6853</v>
      </c>
      <c r="C124" s="1">
        <v>4373</v>
      </c>
      <c r="D124" s="1" t="s">
        <v>6855</v>
      </c>
      <c r="E124" s="1" t="s">
        <v>10457</v>
      </c>
      <c r="F124" s="3">
        <v>-18</v>
      </c>
    </row>
    <row r="125" spans="1:6" ht="15.75" customHeight="1" x14ac:dyDescent="0.3">
      <c r="A125" s="1" t="s">
        <v>6852</v>
      </c>
      <c r="B125" s="1" t="s">
        <v>6853</v>
      </c>
      <c r="C125" s="1">
        <v>4373</v>
      </c>
      <c r="D125" s="1" t="s">
        <v>6856</v>
      </c>
      <c r="E125" s="4" t="s">
        <v>92</v>
      </c>
      <c r="F125" s="3">
        <v>3865</v>
      </c>
    </row>
    <row r="126" spans="1:6" ht="15.75" customHeight="1" x14ac:dyDescent="0.3">
      <c r="A126" s="1" t="s">
        <v>6844</v>
      </c>
      <c r="B126" s="1" t="s">
        <v>6845</v>
      </c>
      <c r="C126" s="1">
        <v>4937</v>
      </c>
      <c r="D126" s="1" t="s">
        <v>6843</v>
      </c>
      <c r="E126" s="1" t="s">
        <v>10457</v>
      </c>
      <c r="F126" s="3">
        <v>2</v>
      </c>
    </row>
    <row r="127" spans="1:6" ht="15.75" customHeight="1" x14ac:dyDescent="0.3">
      <c r="A127" s="1" t="s">
        <v>6844</v>
      </c>
      <c r="B127" s="1" t="s">
        <v>6845</v>
      </c>
      <c r="C127" s="1">
        <v>4937</v>
      </c>
      <c r="D127" s="1" t="s">
        <v>6846</v>
      </c>
      <c r="E127" s="1" t="s">
        <v>6847</v>
      </c>
      <c r="F127" s="3">
        <v>3977</v>
      </c>
    </row>
    <row r="128" spans="1:6" ht="15.75" customHeight="1" x14ac:dyDescent="0.3">
      <c r="A128" s="1" t="s">
        <v>6844</v>
      </c>
      <c r="B128" s="1" t="s">
        <v>6845</v>
      </c>
      <c r="C128" s="1">
        <v>4937</v>
      </c>
      <c r="D128" s="1" t="s">
        <v>6848</v>
      </c>
      <c r="E128" s="1" t="s">
        <v>10457</v>
      </c>
      <c r="F128" s="3">
        <v>-1</v>
      </c>
    </row>
    <row r="129" spans="1:6" ht="15.75" customHeight="1" x14ac:dyDescent="0.3">
      <c r="A129" s="1" t="s">
        <v>6844</v>
      </c>
      <c r="B129" s="1" t="s">
        <v>6845</v>
      </c>
      <c r="C129" s="1">
        <v>4937</v>
      </c>
      <c r="D129" s="1" t="s">
        <v>6849</v>
      </c>
      <c r="E129" s="1" t="s">
        <v>6850</v>
      </c>
      <c r="F129" s="3">
        <v>140</v>
      </c>
    </row>
    <row r="130" spans="1:6" ht="15.75" customHeight="1" x14ac:dyDescent="0.3">
      <c r="A130" s="1" t="s">
        <v>6844</v>
      </c>
      <c r="B130" s="1" t="s">
        <v>6845</v>
      </c>
      <c r="C130" s="1">
        <v>4937</v>
      </c>
      <c r="D130" s="1" t="s">
        <v>6857</v>
      </c>
      <c r="E130" s="1" t="s">
        <v>10457</v>
      </c>
      <c r="F130" s="3">
        <v>3</v>
      </c>
    </row>
    <row r="131" spans="1:6" ht="15.75" customHeight="1" x14ac:dyDescent="0.3">
      <c r="A131" s="1" t="s">
        <v>6844</v>
      </c>
      <c r="B131" s="1" t="s">
        <v>6845</v>
      </c>
      <c r="C131" s="1">
        <v>4937</v>
      </c>
      <c r="D131" s="1" t="s">
        <v>6858</v>
      </c>
      <c r="E131" s="4" t="s">
        <v>93</v>
      </c>
      <c r="F131" s="3">
        <v>95</v>
      </c>
    </row>
    <row r="132" spans="1:6" ht="15.75" customHeight="1" x14ac:dyDescent="0.3">
      <c r="A132" s="1" t="s">
        <v>6844</v>
      </c>
      <c r="B132" s="1" t="s">
        <v>6845</v>
      </c>
      <c r="C132" s="1">
        <v>4937</v>
      </c>
      <c r="D132" s="1" t="s">
        <v>6859</v>
      </c>
      <c r="E132" s="1" t="s">
        <v>6860</v>
      </c>
      <c r="F132" s="3">
        <v>19</v>
      </c>
    </row>
    <row r="133" spans="1:6" ht="15.75" customHeight="1" x14ac:dyDescent="0.3">
      <c r="A133" s="1" t="s">
        <v>6844</v>
      </c>
      <c r="B133" s="1" t="s">
        <v>6845</v>
      </c>
      <c r="C133" s="1">
        <v>4937</v>
      </c>
      <c r="D133" s="1" t="s">
        <v>6861</v>
      </c>
      <c r="E133" s="4" t="s">
        <v>94</v>
      </c>
      <c r="F133" s="3">
        <v>421</v>
      </c>
    </row>
    <row r="134" spans="1:6" ht="15.75" customHeight="1" x14ac:dyDescent="0.3">
      <c r="A134" s="1" t="s">
        <v>6844</v>
      </c>
      <c r="B134" s="1" t="s">
        <v>6845</v>
      </c>
      <c r="C134" s="1">
        <v>4937</v>
      </c>
      <c r="D134" s="1" t="s">
        <v>6862</v>
      </c>
      <c r="E134" s="1" t="s">
        <v>6863</v>
      </c>
      <c r="F134" s="3">
        <v>268</v>
      </c>
    </row>
    <row r="135" spans="1:6" ht="15.75" customHeight="1" x14ac:dyDescent="0.3">
      <c r="A135" s="1" t="s">
        <v>6844</v>
      </c>
      <c r="B135" s="1" t="s">
        <v>6845</v>
      </c>
      <c r="C135" s="1">
        <v>4937</v>
      </c>
      <c r="D135" s="1" t="s">
        <v>6864</v>
      </c>
      <c r="E135" s="1" t="s">
        <v>10457</v>
      </c>
      <c r="F135" s="3">
        <v>2</v>
      </c>
    </row>
    <row r="136" spans="1:6" ht="15.75" customHeight="1" x14ac:dyDescent="0.3">
      <c r="A136" s="1" t="s">
        <v>6844</v>
      </c>
      <c r="B136" s="1" t="s">
        <v>6845</v>
      </c>
      <c r="C136" s="1">
        <v>4937</v>
      </c>
      <c r="D136" s="1" t="s">
        <v>6865</v>
      </c>
      <c r="E136" s="1" t="s">
        <v>6866</v>
      </c>
      <c r="F136" s="3">
        <v>11</v>
      </c>
    </row>
    <row r="137" spans="1:6" ht="15.75" customHeight="1" x14ac:dyDescent="0.3">
      <c r="A137" s="1" t="s">
        <v>6868</v>
      </c>
      <c r="B137" s="1" t="s">
        <v>6869</v>
      </c>
      <c r="C137" s="1">
        <v>7905</v>
      </c>
      <c r="D137" s="1" t="s">
        <v>6867</v>
      </c>
      <c r="E137" s="1" t="s">
        <v>10457</v>
      </c>
      <c r="F137" s="3">
        <v>1</v>
      </c>
    </row>
    <row r="138" spans="1:6" ht="15.75" customHeight="1" x14ac:dyDescent="0.3">
      <c r="A138" s="1" t="s">
        <v>6868</v>
      </c>
      <c r="B138" s="1" t="s">
        <v>6869</v>
      </c>
      <c r="C138" s="1">
        <v>7905</v>
      </c>
      <c r="D138" s="1" t="s">
        <v>6870</v>
      </c>
      <c r="E138" s="1" t="s">
        <v>6871</v>
      </c>
      <c r="F138" s="3">
        <v>141</v>
      </c>
    </row>
    <row r="139" spans="1:6" ht="15.75" customHeight="1" x14ac:dyDescent="0.3">
      <c r="A139" s="1" t="s">
        <v>6868</v>
      </c>
      <c r="B139" s="1" t="s">
        <v>6869</v>
      </c>
      <c r="C139" s="1">
        <v>7905</v>
      </c>
      <c r="D139" s="1" t="s">
        <v>6872</v>
      </c>
      <c r="E139" s="1" t="s">
        <v>6873</v>
      </c>
      <c r="F139" s="3">
        <v>4477</v>
      </c>
    </row>
    <row r="140" spans="1:6" ht="15.75" customHeight="1" x14ac:dyDescent="0.3">
      <c r="A140" s="1" t="s">
        <v>6868</v>
      </c>
      <c r="B140" s="1" t="s">
        <v>6869</v>
      </c>
      <c r="C140" s="1">
        <v>7905</v>
      </c>
      <c r="D140" s="1" t="s">
        <v>6874</v>
      </c>
      <c r="E140" s="1" t="s">
        <v>6875</v>
      </c>
      <c r="F140" s="3">
        <v>1526</v>
      </c>
    </row>
    <row r="141" spans="1:6" ht="15.75" customHeight="1" x14ac:dyDescent="0.3">
      <c r="A141" s="1" t="s">
        <v>6868</v>
      </c>
      <c r="B141" s="1" t="s">
        <v>6869</v>
      </c>
      <c r="C141" s="1">
        <v>7905</v>
      </c>
      <c r="D141" s="1" t="s">
        <v>6876</v>
      </c>
      <c r="E141" s="1" t="s">
        <v>6877</v>
      </c>
      <c r="F141" s="3">
        <v>1749</v>
      </c>
    </row>
    <row r="142" spans="1:6" ht="15.75" customHeight="1" x14ac:dyDescent="0.3">
      <c r="A142" s="1" t="s">
        <v>6868</v>
      </c>
      <c r="B142" s="1" t="s">
        <v>6869</v>
      </c>
      <c r="C142" s="1">
        <v>7905</v>
      </c>
      <c r="D142" s="1" t="s">
        <v>6878</v>
      </c>
      <c r="E142" s="1" t="s">
        <v>10457</v>
      </c>
      <c r="F142" s="3">
        <v>11</v>
      </c>
    </row>
    <row r="143" spans="1:6" ht="15.75" customHeight="1" x14ac:dyDescent="0.3">
      <c r="A143" s="1" t="s">
        <v>6880</v>
      </c>
      <c r="B143" s="1" t="s">
        <v>6881</v>
      </c>
      <c r="C143" s="1">
        <v>5841</v>
      </c>
      <c r="D143" s="1" t="s">
        <v>6879</v>
      </c>
      <c r="E143" s="1" t="s">
        <v>10457</v>
      </c>
      <c r="F143" s="3">
        <v>6</v>
      </c>
    </row>
    <row r="144" spans="1:6" ht="15.75" customHeight="1" x14ac:dyDescent="0.3">
      <c r="A144" s="1" t="s">
        <v>6880</v>
      </c>
      <c r="B144" s="1" t="s">
        <v>6881</v>
      </c>
      <c r="C144" s="1">
        <v>5841</v>
      </c>
      <c r="D144" s="1" t="s">
        <v>6882</v>
      </c>
      <c r="E144" s="1" t="s">
        <v>6883</v>
      </c>
      <c r="F144" s="3">
        <v>3852</v>
      </c>
    </row>
    <row r="145" spans="1:6" ht="15.75" customHeight="1" x14ac:dyDescent="0.3">
      <c r="A145" s="1" t="s">
        <v>6880</v>
      </c>
      <c r="B145" s="1" t="s">
        <v>6881</v>
      </c>
      <c r="C145" s="1">
        <v>5841</v>
      </c>
      <c r="D145" s="1" t="s">
        <v>6884</v>
      </c>
      <c r="E145" s="1" t="s">
        <v>6885</v>
      </c>
      <c r="F145" s="3">
        <v>215</v>
      </c>
    </row>
    <row r="146" spans="1:6" ht="15.75" customHeight="1" x14ac:dyDescent="0.3">
      <c r="A146" s="1" t="s">
        <v>6880</v>
      </c>
      <c r="B146" s="1" t="s">
        <v>6881</v>
      </c>
      <c r="C146" s="1">
        <v>5841</v>
      </c>
      <c r="D146" s="1" t="s">
        <v>6886</v>
      </c>
      <c r="E146" s="1" t="s">
        <v>6887</v>
      </c>
      <c r="F146" s="3">
        <v>83</v>
      </c>
    </row>
    <row r="147" spans="1:6" ht="15.75" customHeight="1" x14ac:dyDescent="0.3">
      <c r="A147" s="1" t="s">
        <v>6880</v>
      </c>
      <c r="B147" s="1" t="s">
        <v>6881</v>
      </c>
      <c r="C147" s="1">
        <v>5841</v>
      </c>
      <c r="D147" s="1" t="s">
        <v>6888</v>
      </c>
      <c r="E147" s="1" t="s">
        <v>6889</v>
      </c>
      <c r="F147" s="3">
        <v>175</v>
      </c>
    </row>
    <row r="148" spans="1:6" ht="15.75" customHeight="1" x14ac:dyDescent="0.3">
      <c r="A148" s="1" t="s">
        <v>6880</v>
      </c>
      <c r="B148" s="1" t="s">
        <v>6881</v>
      </c>
      <c r="C148" s="1">
        <v>5841</v>
      </c>
      <c r="D148" s="1" t="s">
        <v>6890</v>
      </c>
      <c r="E148" s="1" t="s">
        <v>10457</v>
      </c>
      <c r="F148" s="3">
        <v>-3</v>
      </c>
    </row>
    <row r="149" spans="1:6" ht="15.75" customHeight="1" x14ac:dyDescent="0.3">
      <c r="A149" s="1" t="s">
        <v>6880</v>
      </c>
      <c r="B149" s="1" t="s">
        <v>6881</v>
      </c>
      <c r="C149" s="1">
        <v>5841</v>
      </c>
      <c r="D149" s="1" t="s">
        <v>6891</v>
      </c>
      <c r="E149" s="1" t="s">
        <v>6892</v>
      </c>
      <c r="F149" s="3">
        <v>24</v>
      </c>
    </row>
    <row r="150" spans="1:6" ht="15.75" customHeight="1" x14ac:dyDescent="0.3">
      <c r="A150" s="1" t="s">
        <v>6880</v>
      </c>
      <c r="B150" s="1" t="s">
        <v>6881</v>
      </c>
      <c r="C150" s="1">
        <v>5841</v>
      </c>
      <c r="D150" s="1" t="s">
        <v>6893</v>
      </c>
      <c r="E150" s="1" t="s">
        <v>10457</v>
      </c>
      <c r="F150" s="3">
        <v>3</v>
      </c>
    </row>
    <row r="151" spans="1:6" ht="15.75" customHeight="1" x14ac:dyDescent="0.3">
      <c r="A151" s="1" t="s">
        <v>6880</v>
      </c>
      <c r="B151" s="1" t="s">
        <v>6881</v>
      </c>
      <c r="C151" s="1">
        <v>5841</v>
      </c>
      <c r="D151" s="1" t="s">
        <v>6894</v>
      </c>
      <c r="E151" s="1" t="s">
        <v>6895</v>
      </c>
      <c r="F151" s="3">
        <v>872</v>
      </c>
    </row>
    <row r="152" spans="1:6" ht="15.75" customHeight="1" x14ac:dyDescent="0.3">
      <c r="A152" s="1" t="s">
        <v>6880</v>
      </c>
      <c r="B152" s="1" t="s">
        <v>6881</v>
      </c>
      <c r="C152" s="1">
        <v>5841</v>
      </c>
      <c r="D152" s="1" t="s">
        <v>6896</v>
      </c>
      <c r="E152" s="1" t="s">
        <v>10457</v>
      </c>
      <c r="F152" s="3">
        <v>35</v>
      </c>
    </row>
    <row r="153" spans="1:6" ht="15.75" customHeight="1" x14ac:dyDescent="0.3">
      <c r="A153" s="1" t="s">
        <v>6880</v>
      </c>
      <c r="B153" s="1" t="s">
        <v>6881</v>
      </c>
      <c r="C153" s="1">
        <v>5841</v>
      </c>
      <c r="D153" s="1" t="s">
        <v>6897</v>
      </c>
      <c r="E153" s="1" t="s">
        <v>6898</v>
      </c>
      <c r="F153" s="3">
        <v>579</v>
      </c>
    </row>
    <row r="154" spans="1:6" ht="15.75" customHeight="1" x14ac:dyDescent="0.3">
      <c r="A154" s="1" t="s">
        <v>6900</v>
      </c>
      <c r="B154" s="1" t="s">
        <v>6901</v>
      </c>
      <c r="C154" s="1">
        <v>2091</v>
      </c>
      <c r="D154" s="1" t="s">
        <v>6899</v>
      </c>
      <c r="E154" s="1" t="s">
        <v>10457</v>
      </c>
      <c r="F154" s="3">
        <v>25</v>
      </c>
    </row>
    <row r="155" spans="1:6" ht="15.75" customHeight="1" x14ac:dyDescent="0.3">
      <c r="A155" s="1" t="s">
        <v>6900</v>
      </c>
      <c r="B155" s="1" t="s">
        <v>6901</v>
      </c>
      <c r="C155" s="1">
        <v>2091</v>
      </c>
      <c r="D155" s="1" t="s">
        <v>6902</v>
      </c>
      <c r="E155" s="1" t="s">
        <v>6903</v>
      </c>
      <c r="F155" s="3">
        <v>1009</v>
      </c>
    </row>
    <row r="156" spans="1:6" ht="15.75" customHeight="1" x14ac:dyDescent="0.3">
      <c r="A156" s="1" t="s">
        <v>6900</v>
      </c>
      <c r="B156" s="1" t="s">
        <v>6901</v>
      </c>
      <c r="C156" s="1">
        <v>2091</v>
      </c>
      <c r="D156" s="1" t="s">
        <v>6904</v>
      </c>
      <c r="E156" s="1" t="s">
        <v>6905</v>
      </c>
      <c r="F156" s="3">
        <v>8</v>
      </c>
    </row>
    <row r="157" spans="1:6" ht="15.75" customHeight="1" x14ac:dyDescent="0.3">
      <c r="A157" s="1" t="s">
        <v>6900</v>
      </c>
      <c r="B157" s="1" t="s">
        <v>6901</v>
      </c>
      <c r="C157" s="1">
        <v>2091</v>
      </c>
      <c r="D157" s="1" t="s">
        <v>6906</v>
      </c>
      <c r="E157" s="1" t="s">
        <v>6907</v>
      </c>
      <c r="F157" s="3">
        <v>227</v>
      </c>
    </row>
    <row r="158" spans="1:6" ht="15.75" customHeight="1" x14ac:dyDescent="0.3">
      <c r="A158" s="1" t="s">
        <v>6900</v>
      </c>
      <c r="B158" s="1" t="s">
        <v>6901</v>
      </c>
      <c r="C158" s="1">
        <v>2091</v>
      </c>
      <c r="D158" s="1" t="s">
        <v>4693</v>
      </c>
      <c r="E158" s="1" t="s">
        <v>4694</v>
      </c>
      <c r="F158" s="3">
        <v>93</v>
      </c>
    </row>
    <row r="159" spans="1:6" ht="15.75" customHeight="1" x14ac:dyDescent="0.3">
      <c r="A159" s="1" t="s">
        <v>6900</v>
      </c>
      <c r="B159" s="1" t="s">
        <v>6901</v>
      </c>
      <c r="C159" s="1">
        <v>2091</v>
      </c>
      <c r="D159" s="1" t="s">
        <v>4695</v>
      </c>
      <c r="E159" s="1" t="s">
        <v>4696</v>
      </c>
      <c r="F159" s="3">
        <v>36</v>
      </c>
    </row>
    <row r="160" spans="1:6" ht="15.75" customHeight="1" x14ac:dyDescent="0.3">
      <c r="A160" s="1" t="s">
        <v>6900</v>
      </c>
      <c r="B160" s="1" t="s">
        <v>6901</v>
      </c>
      <c r="C160" s="1">
        <v>2091</v>
      </c>
      <c r="D160" s="1" t="s">
        <v>4697</v>
      </c>
      <c r="E160" s="1" t="s">
        <v>10457</v>
      </c>
      <c r="F160" s="3">
        <v>2</v>
      </c>
    </row>
    <row r="161" spans="1:6" ht="15.75" customHeight="1" x14ac:dyDescent="0.3">
      <c r="A161" s="1" t="s">
        <v>6900</v>
      </c>
      <c r="B161" s="1" t="s">
        <v>6901</v>
      </c>
      <c r="C161" s="1">
        <v>2091</v>
      </c>
      <c r="D161" s="1" t="s">
        <v>4698</v>
      </c>
      <c r="E161" s="1" t="s">
        <v>4699</v>
      </c>
      <c r="F161" s="3">
        <v>8</v>
      </c>
    </row>
    <row r="162" spans="1:6" ht="15.75" customHeight="1" x14ac:dyDescent="0.3">
      <c r="A162" s="1" t="s">
        <v>6900</v>
      </c>
      <c r="B162" s="1" t="s">
        <v>6901</v>
      </c>
      <c r="C162" s="1">
        <v>2091</v>
      </c>
      <c r="D162" s="1" t="s">
        <v>4700</v>
      </c>
      <c r="E162" s="1" t="s">
        <v>4701</v>
      </c>
      <c r="F162" s="3">
        <v>129</v>
      </c>
    </row>
    <row r="163" spans="1:6" ht="15.75" customHeight="1" x14ac:dyDescent="0.3">
      <c r="A163" s="1" t="s">
        <v>6900</v>
      </c>
      <c r="B163" s="1" t="s">
        <v>6901</v>
      </c>
      <c r="C163" s="1">
        <v>2091</v>
      </c>
      <c r="D163" s="1" t="s">
        <v>4702</v>
      </c>
      <c r="E163" s="1" t="s">
        <v>4703</v>
      </c>
      <c r="F163" s="3">
        <v>65</v>
      </c>
    </row>
    <row r="164" spans="1:6" ht="15.75" customHeight="1" x14ac:dyDescent="0.3">
      <c r="A164" s="1" t="s">
        <v>6900</v>
      </c>
      <c r="B164" s="1" t="s">
        <v>6901</v>
      </c>
      <c r="C164" s="1">
        <v>2091</v>
      </c>
      <c r="D164" s="1" t="s">
        <v>4704</v>
      </c>
      <c r="E164" s="1" t="s">
        <v>4705</v>
      </c>
      <c r="F164" s="3">
        <v>96</v>
      </c>
    </row>
    <row r="165" spans="1:6" ht="15.75" customHeight="1" x14ac:dyDescent="0.3">
      <c r="A165" s="1" t="s">
        <v>6900</v>
      </c>
      <c r="B165" s="1" t="s">
        <v>6901</v>
      </c>
      <c r="C165" s="1">
        <v>2091</v>
      </c>
      <c r="D165" s="1" t="s">
        <v>4706</v>
      </c>
      <c r="E165" s="1" t="s">
        <v>4707</v>
      </c>
      <c r="F165" s="3">
        <v>319</v>
      </c>
    </row>
    <row r="166" spans="1:6" ht="15.75" customHeight="1" x14ac:dyDescent="0.3">
      <c r="A166" s="1" t="s">
        <v>6900</v>
      </c>
      <c r="B166" s="1" t="s">
        <v>6901</v>
      </c>
      <c r="C166" s="1">
        <v>2091</v>
      </c>
      <c r="D166" s="1" t="s">
        <v>4708</v>
      </c>
      <c r="E166" s="1" t="s">
        <v>10457</v>
      </c>
      <c r="F166" s="3">
        <v>30</v>
      </c>
    </row>
    <row r="167" spans="1:6" ht="15.75" customHeight="1" x14ac:dyDescent="0.3">
      <c r="A167" s="1" t="s">
        <v>6900</v>
      </c>
      <c r="B167" s="1" t="s">
        <v>6901</v>
      </c>
      <c r="C167" s="1">
        <v>2091</v>
      </c>
      <c r="D167" s="1" t="s">
        <v>4709</v>
      </c>
      <c r="E167" s="1" t="s">
        <v>4710</v>
      </c>
      <c r="F167" s="3">
        <v>44</v>
      </c>
    </row>
    <row r="168" spans="1:6" ht="15.75" customHeight="1" x14ac:dyDescent="0.3">
      <c r="A168" s="1" t="s">
        <v>4713</v>
      </c>
      <c r="B168" s="1" t="s">
        <v>4714</v>
      </c>
      <c r="C168" s="1">
        <v>9603.6</v>
      </c>
      <c r="D168" s="1" t="s">
        <v>4711</v>
      </c>
      <c r="E168" s="1" t="s">
        <v>4712</v>
      </c>
      <c r="F168" s="3">
        <v>9603.6</v>
      </c>
    </row>
    <row r="169" spans="1:6" ht="15.75" customHeight="1" x14ac:dyDescent="0.3">
      <c r="A169" s="1" t="s">
        <v>4717</v>
      </c>
      <c r="B169" s="1" t="s">
        <v>4718</v>
      </c>
      <c r="C169" s="1">
        <v>13563.8</v>
      </c>
      <c r="D169" s="1" t="s">
        <v>4715</v>
      </c>
      <c r="E169" s="1" t="s">
        <v>4716</v>
      </c>
      <c r="F169" s="3">
        <v>1128.0999999999999</v>
      </c>
    </row>
    <row r="170" spans="1:6" ht="15.75" customHeight="1" x14ac:dyDescent="0.3">
      <c r="A170" s="1" t="s">
        <v>4717</v>
      </c>
      <c r="B170" s="1" t="s">
        <v>4718</v>
      </c>
      <c r="C170" s="1">
        <v>13563.8</v>
      </c>
      <c r="D170" s="1" t="s">
        <v>4719</v>
      </c>
      <c r="E170" s="1" t="s">
        <v>4720</v>
      </c>
      <c r="F170" s="3">
        <v>10320.700000000001</v>
      </c>
    </row>
    <row r="171" spans="1:6" ht="15.75" customHeight="1" x14ac:dyDescent="0.3">
      <c r="A171" s="1" t="s">
        <v>4717</v>
      </c>
      <c r="B171" s="1" t="s">
        <v>4718</v>
      </c>
      <c r="C171" s="1">
        <v>13563.8</v>
      </c>
      <c r="D171" s="1" t="s">
        <v>4721</v>
      </c>
      <c r="E171" s="1" t="s">
        <v>4722</v>
      </c>
      <c r="F171" s="3">
        <v>230</v>
      </c>
    </row>
    <row r="172" spans="1:6" ht="15.75" customHeight="1" x14ac:dyDescent="0.3">
      <c r="A172" s="1" t="s">
        <v>4717</v>
      </c>
      <c r="B172" s="1" t="s">
        <v>4718</v>
      </c>
      <c r="C172" s="1">
        <v>13563.8</v>
      </c>
      <c r="D172" s="1" t="s">
        <v>4743</v>
      </c>
      <c r="E172" s="1" t="s">
        <v>4744</v>
      </c>
      <c r="F172" s="3">
        <v>1643</v>
      </c>
    </row>
    <row r="173" spans="1:6" ht="15.75" customHeight="1" x14ac:dyDescent="0.3">
      <c r="A173" s="1" t="s">
        <v>4717</v>
      </c>
      <c r="B173" s="1" t="s">
        <v>4718</v>
      </c>
      <c r="C173" s="1">
        <v>13563.8</v>
      </c>
      <c r="D173" s="1" t="s">
        <v>4745</v>
      </c>
      <c r="E173" s="1" t="s">
        <v>4746</v>
      </c>
      <c r="F173" s="3">
        <v>110</v>
      </c>
    </row>
    <row r="174" spans="1:6" ht="15.75" customHeight="1" x14ac:dyDescent="0.3">
      <c r="A174" s="1" t="s">
        <v>4717</v>
      </c>
      <c r="B174" s="1" t="s">
        <v>4718</v>
      </c>
      <c r="C174" s="1">
        <v>13563.8</v>
      </c>
      <c r="D174" s="1" t="s">
        <v>4747</v>
      </c>
      <c r="E174" s="1" t="s">
        <v>4748</v>
      </c>
      <c r="F174" s="3">
        <v>132</v>
      </c>
    </row>
    <row r="175" spans="1:6" ht="15.75" customHeight="1" x14ac:dyDescent="0.3">
      <c r="A175" s="1" t="s">
        <v>4725</v>
      </c>
      <c r="B175" s="1" t="s">
        <v>4726</v>
      </c>
      <c r="C175" s="1">
        <v>2052.6999999999998</v>
      </c>
      <c r="D175" s="1" t="s">
        <v>4723</v>
      </c>
      <c r="E175" s="1" t="s">
        <v>4724</v>
      </c>
      <c r="F175" s="3">
        <v>396</v>
      </c>
    </row>
    <row r="176" spans="1:6" ht="15.75" customHeight="1" x14ac:dyDescent="0.3">
      <c r="A176" s="1" t="s">
        <v>4725</v>
      </c>
      <c r="B176" s="1" t="s">
        <v>4726</v>
      </c>
      <c r="C176" s="1">
        <v>2052.6999999999998</v>
      </c>
      <c r="D176" s="1" t="s">
        <v>4727</v>
      </c>
      <c r="E176" s="1" t="s">
        <v>4728</v>
      </c>
      <c r="F176" s="3">
        <v>144</v>
      </c>
    </row>
    <row r="177" spans="1:6" ht="15.75" customHeight="1" x14ac:dyDescent="0.3">
      <c r="A177" s="1" t="s">
        <v>4725</v>
      </c>
      <c r="B177" s="1" t="s">
        <v>4726</v>
      </c>
      <c r="C177" s="1">
        <v>2052.6999999999998</v>
      </c>
      <c r="D177" s="1" t="s">
        <v>4729</v>
      </c>
      <c r="E177" s="1" t="s">
        <v>4730</v>
      </c>
      <c r="F177" s="3">
        <v>54</v>
      </c>
    </row>
    <row r="178" spans="1:6" ht="15.75" customHeight="1" x14ac:dyDescent="0.3">
      <c r="A178" s="1" t="s">
        <v>4725</v>
      </c>
      <c r="B178" s="1" t="s">
        <v>4726</v>
      </c>
      <c r="C178" s="1">
        <v>2052.6999999999998</v>
      </c>
      <c r="D178" s="1" t="s">
        <v>4731</v>
      </c>
      <c r="E178" s="1" t="s">
        <v>4732</v>
      </c>
      <c r="F178" s="3">
        <v>8</v>
      </c>
    </row>
    <row r="179" spans="1:6" ht="15.75" customHeight="1" x14ac:dyDescent="0.3">
      <c r="A179" s="1" t="s">
        <v>4725</v>
      </c>
      <c r="B179" s="1" t="s">
        <v>4726</v>
      </c>
      <c r="C179" s="1">
        <v>2052.6999999999998</v>
      </c>
      <c r="D179" s="1" t="s">
        <v>4733</v>
      </c>
      <c r="E179" s="1" t="s">
        <v>4734</v>
      </c>
      <c r="F179" s="3">
        <v>60</v>
      </c>
    </row>
    <row r="180" spans="1:6" ht="15.75" customHeight="1" x14ac:dyDescent="0.3">
      <c r="A180" s="1" t="s">
        <v>4725</v>
      </c>
      <c r="B180" s="1" t="s">
        <v>4726</v>
      </c>
      <c r="C180" s="1">
        <v>2052.6999999999998</v>
      </c>
      <c r="D180" s="1" t="s">
        <v>4735</v>
      </c>
      <c r="E180" s="1" t="s">
        <v>4736</v>
      </c>
      <c r="F180" s="3">
        <v>50</v>
      </c>
    </row>
    <row r="181" spans="1:6" ht="15.75" customHeight="1" x14ac:dyDescent="0.3">
      <c r="A181" s="1" t="s">
        <v>4725</v>
      </c>
      <c r="B181" s="1" t="s">
        <v>4726</v>
      </c>
      <c r="C181" s="1">
        <v>2052.6999999999998</v>
      </c>
      <c r="D181" s="1" t="s">
        <v>4737</v>
      </c>
      <c r="E181" s="1" t="s">
        <v>4738</v>
      </c>
      <c r="F181" s="3">
        <v>66</v>
      </c>
    </row>
    <row r="182" spans="1:6" ht="15.75" customHeight="1" x14ac:dyDescent="0.3">
      <c r="A182" s="1" t="s">
        <v>4725</v>
      </c>
      <c r="B182" s="1" t="s">
        <v>4726</v>
      </c>
      <c r="C182" s="1">
        <v>2052.6999999999998</v>
      </c>
      <c r="D182" s="1" t="s">
        <v>4739</v>
      </c>
      <c r="E182" s="1" t="s">
        <v>4740</v>
      </c>
      <c r="F182" s="3">
        <v>79</v>
      </c>
    </row>
    <row r="183" spans="1:6" ht="15.75" customHeight="1" x14ac:dyDescent="0.3">
      <c r="A183" s="1" t="s">
        <v>4725</v>
      </c>
      <c r="B183" s="1" t="s">
        <v>4726</v>
      </c>
      <c r="C183" s="1">
        <v>2052.6999999999998</v>
      </c>
      <c r="D183" s="1" t="s">
        <v>4741</v>
      </c>
      <c r="E183" s="1" t="s">
        <v>4742</v>
      </c>
      <c r="F183" s="3">
        <v>1195.7</v>
      </c>
    </row>
    <row r="184" spans="1:6" ht="15.75" customHeight="1" x14ac:dyDescent="0.3">
      <c r="A184" s="1" t="s">
        <v>4751</v>
      </c>
      <c r="B184" s="1" t="s">
        <v>4752</v>
      </c>
      <c r="C184" s="1">
        <v>223415.7</v>
      </c>
      <c r="D184" s="1" t="s">
        <v>4749</v>
      </c>
      <c r="E184" s="1" t="s">
        <v>4750</v>
      </c>
      <c r="F184" s="3">
        <v>114414.8</v>
      </c>
    </row>
    <row r="185" spans="1:6" ht="15.75" customHeight="1" x14ac:dyDescent="0.3">
      <c r="A185" s="1" t="s">
        <v>4751</v>
      </c>
      <c r="B185" s="1" t="s">
        <v>4752</v>
      </c>
      <c r="C185" s="1">
        <v>223415.7</v>
      </c>
      <c r="D185" s="1" t="s">
        <v>4753</v>
      </c>
      <c r="E185" s="1" t="s">
        <v>4754</v>
      </c>
      <c r="F185" s="3">
        <v>2230.1</v>
      </c>
    </row>
    <row r="186" spans="1:6" ht="15.75" customHeight="1" x14ac:dyDescent="0.3">
      <c r="A186" s="1" t="s">
        <v>4751</v>
      </c>
      <c r="B186" s="1" t="s">
        <v>4752</v>
      </c>
      <c r="C186" s="1">
        <v>223415.7</v>
      </c>
      <c r="D186" s="1" t="s">
        <v>4755</v>
      </c>
      <c r="E186" s="1" t="s">
        <v>4756</v>
      </c>
      <c r="F186" s="3">
        <v>106770.8</v>
      </c>
    </row>
    <row r="187" spans="1:6" ht="15.75" customHeight="1" x14ac:dyDescent="0.3">
      <c r="A187" s="1" t="s">
        <v>4759</v>
      </c>
      <c r="B187" s="1" t="s">
        <v>4758</v>
      </c>
      <c r="C187" s="1">
        <v>75493.3</v>
      </c>
      <c r="D187" s="1" t="s">
        <v>4757</v>
      </c>
      <c r="E187" s="1" t="s">
        <v>4758</v>
      </c>
      <c r="F187" s="3">
        <v>75493.3</v>
      </c>
    </row>
    <row r="188" spans="1:6" ht="15.75" customHeight="1" x14ac:dyDescent="0.3">
      <c r="A188" s="1" t="s">
        <v>4762</v>
      </c>
      <c r="B188" s="1" t="s">
        <v>4763</v>
      </c>
      <c r="C188" s="1">
        <v>34707.5</v>
      </c>
      <c r="D188" s="1" t="s">
        <v>4760</v>
      </c>
      <c r="E188" s="1" t="s">
        <v>4761</v>
      </c>
      <c r="F188" s="3">
        <v>32050.400000000001</v>
      </c>
    </row>
    <row r="189" spans="1:6" ht="15.75" customHeight="1" x14ac:dyDescent="0.3">
      <c r="A189" s="1" t="s">
        <v>4762</v>
      </c>
      <c r="B189" s="1" t="s">
        <v>4763</v>
      </c>
      <c r="C189" s="1">
        <v>34707.5</v>
      </c>
      <c r="D189" s="1" t="s">
        <v>4764</v>
      </c>
      <c r="E189" s="1" t="s">
        <v>4765</v>
      </c>
      <c r="F189" s="3">
        <v>123</v>
      </c>
    </row>
    <row r="190" spans="1:6" ht="15.75" customHeight="1" x14ac:dyDescent="0.3">
      <c r="A190" s="1" t="s">
        <v>4762</v>
      </c>
      <c r="B190" s="1" t="s">
        <v>4763</v>
      </c>
      <c r="C190" s="1">
        <v>34707.5</v>
      </c>
      <c r="D190" s="1" t="s">
        <v>4766</v>
      </c>
      <c r="E190" s="1" t="s">
        <v>4767</v>
      </c>
      <c r="F190" s="3">
        <v>2534.1</v>
      </c>
    </row>
    <row r="191" spans="1:6" ht="15.75" customHeight="1" x14ac:dyDescent="0.3">
      <c r="A191" s="1" t="s">
        <v>4774</v>
      </c>
      <c r="B191" s="1" t="s">
        <v>4775</v>
      </c>
      <c r="C191" s="1">
        <v>172439</v>
      </c>
      <c r="D191" s="1" t="s">
        <v>4772</v>
      </c>
      <c r="E191" s="1" t="s">
        <v>4773</v>
      </c>
      <c r="F191" s="3">
        <v>172439</v>
      </c>
    </row>
    <row r="192" spans="1:6" ht="15.75" customHeight="1" x14ac:dyDescent="0.3">
      <c r="A192" s="1" t="s">
        <v>4777</v>
      </c>
      <c r="B192" s="1" t="s">
        <v>4778</v>
      </c>
      <c r="C192" s="1">
        <v>26234.400000000001</v>
      </c>
      <c r="D192" s="1" t="s">
        <v>4776</v>
      </c>
      <c r="E192" s="4" t="s">
        <v>9184</v>
      </c>
      <c r="F192" s="3">
        <v>5322</v>
      </c>
    </row>
    <row r="193" spans="1:6" ht="15.75" customHeight="1" x14ac:dyDescent="0.3">
      <c r="A193" s="1" t="s">
        <v>4777</v>
      </c>
      <c r="B193" s="1" t="s">
        <v>4778</v>
      </c>
      <c r="C193" s="1">
        <v>26234.400000000001</v>
      </c>
      <c r="D193" s="1" t="s">
        <v>4779</v>
      </c>
      <c r="E193" s="4" t="s">
        <v>9185</v>
      </c>
      <c r="F193" s="3">
        <v>14713</v>
      </c>
    </row>
    <row r="194" spans="1:6" ht="15.75" customHeight="1" x14ac:dyDescent="0.3">
      <c r="A194" s="1" t="s">
        <v>4777</v>
      </c>
      <c r="B194" s="1" t="s">
        <v>4778</v>
      </c>
      <c r="C194" s="1">
        <v>26234.400000000001</v>
      </c>
      <c r="D194" s="1" t="s">
        <v>4780</v>
      </c>
      <c r="E194" s="4" t="s">
        <v>95</v>
      </c>
      <c r="F194" s="3">
        <v>4129</v>
      </c>
    </row>
    <row r="195" spans="1:6" ht="15.75" customHeight="1" x14ac:dyDescent="0.3">
      <c r="A195" s="1" t="s">
        <v>4777</v>
      </c>
      <c r="B195" s="1" t="s">
        <v>4778</v>
      </c>
      <c r="C195" s="1">
        <v>26234.400000000001</v>
      </c>
      <c r="D195" s="1" t="s">
        <v>9147</v>
      </c>
      <c r="E195" s="4" t="s">
        <v>9186</v>
      </c>
      <c r="F195" s="3">
        <v>790</v>
      </c>
    </row>
    <row r="196" spans="1:6" ht="15.75" customHeight="1" x14ac:dyDescent="0.3">
      <c r="A196" s="1" t="s">
        <v>4777</v>
      </c>
      <c r="B196" s="1" t="s">
        <v>4778</v>
      </c>
      <c r="C196" s="1">
        <v>26234.400000000001</v>
      </c>
      <c r="D196" s="1" t="s">
        <v>9148</v>
      </c>
      <c r="E196" s="1" t="s">
        <v>9149</v>
      </c>
      <c r="F196" s="3">
        <v>648.4</v>
      </c>
    </row>
    <row r="197" spans="1:6" ht="15.75" customHeight="1" x14ac:dyDescent="0.3">
      <c r="A197" s="1" t="s">
        <v>4777</v>
      </c>
      <c r="B197" s="1" t="s">
        <v>4778</v>
      </c>
      <c r="C197" s="1">
        <v>26234.400000000001</v>
      </c>
      <c r="D197" s="1" t="s">
        <v>9150</v>
      </c>
      <c r="E197" s="1" t="s">
        <v>9151</v>
      </c>
      <c r="F197" s="3">
        <v>632</v>
      </c>
    </row>
    <row r="198" spans="1:6" ht="15.75" customHeight="1" x14ac:dyDescent="0.3">
      <c r="A198" s="1" t="s">
        <v>4782</v>
      </c>
      <c r="B198" s="1" t="s">
        <v>9143</v>
      </c>
      <c r="C198" s="1">
        <v>57679</v>
      </c>
      <c r="D198" s="1" t="s">
        <v>4781</v>
      </c>
      <c r="E198" s="4" t="s">
        <v>1341</v>
      </c>
      <c r="F198" s="3">
        <v>57679</v>
      </c>
    </row>
    <row r="199" spans="1:6" ht="15.75" customHeight="1" x14ac:dyDescent="0.3">
      <c r="A199" s="1" t="s">
        <v>2614</v>
      </c>
      <c r="B199" s="1" t="s">
        <v>2615</v>
      </c>
      <c r="C199" s="1">
        <v>5429</v>
      </c>
      <c r="D199" s="1" t="s">
        <v>2612</v>
      </c>
      <c r="E199" s="1" t="s">
        <v>2613</v>
      </c>
      <c r="F199" s="3">
        <v>5429</v>
      </c>
    </row>
    <row r="200" spans="1:6" ht="15.75" customHeight="1" x14ac:dyDescent="0.3">
      <c r="A200" s="1" t="s">
        <v>4788</v>
      </c>
      <c r="B200" s="1" t="s">
        <v>4789</v>
      </c>
      <c r="C200" s="1">
        <v>27486.9</v>
      </c>
      <c r="D200" s="1" t="s">
        <v>4786</v>
      </c>
      <c r="E200" s="1" t="s">
        <v>4787</v>
      </c>
      <c r="F200" s="3">
        <v>24833</v>
      </c>
    </row>
    <row r="201" spans="1:6" ht="15.75" customHeight="1" x14ac:dyDescent="0.3">
      <c r="A201" s="1" t="s">
        <v>4788</v>
      </c>
      <c r="B201" s="1" t="s">
        <v>4789</v>
      </c>
      <c r="C201" s="1">
        <v>27486.9</v>
      </c>
      <c r="D201" s="1" t="s">
        <v>4790</v>
      </c>
      <c r="E201" s="1" t="s">
        <v>4791</v>
      </c>
      <c r="F201" s="3">
        <v>2653.9</v>
      </c>
    </row>
    <row r="202" spans="1:6" ht="15.75" customHeight="1" x14ac:dyDescent="0.3">
      <c r="A202" s="1" t="s">
        <v>9145</v>
      </c>
      <c r="B202" s="1" t="s">
        <v>9146</v>
      </c>
      <c r="C202" s="1">
        <v>190817.6</v>
      </c>
      <c r="D202" s="1" t="s">
        <v>9144</v>
      </c>
      <c r="E202" s="4" t="s">
        <v>1342</v>
      </c>
      <c r="F202" s="3">
        <v>15966</v>
      </c>
    </row>
    <row r="203" spans="1:6" ht="15.75" customHeight="1" x14ac:dyDescent="0.3">
      <c r="A203" s="1" t="s">
        <v>9145</v>
      </c>
      <c r="B203" s="1" t="s">
        <v>9146</v>
      </c>
      <c r="C203" s="1">
        <v>190817.6</v>
      </c>
      <c r="D203" s="1" t="s">
        <v>2584</v>
      </c>
      <c r="E203" s="4" t="s">
        <v>1343</v>
      </c>
      <c r="F203" s="3">
        <v>2728</v>
      </c>
    </row>
    <row r="204" spans="1:6" ht="15.75" customHeight="1" x14ac:dyDescent="0.3">
      <c r="A204" s="1" t="s">
        <v>9145</v>
      </c>
      <c r="B204" s="1" t="s">
        <v>9146</v>
      </c>
      <c r="C204" s="1">
        <v>190817.6</v>
      </c>
      <c r="D204" s="1" t="s">
        <v>2587</v>
      </c>
      <c r="E204" s="1" t="s">
        <v>2588</v>
      </c>
      <c r="F204" s="3">
        <v>5632</v>
      </c>
    </row>
    <row r="205" spans="1:6" ht="15.75" customHeight="1" x14ac:dyDescent="0.3">
      <c r="A205" s="1" t="s">
        <v>9145</v>
      </c>
      <c r="B205" s="1" t="s">
        <v>9146</v>
      </c>
      <c r="C205" s="1">
        <v>190817.6</v>
      </c>
      <c r="D205" s="1" t="s">
        <v>2589</v>
      </c>
      <c r="E205" s="1" t="s">
        <v>2590</v>
      </c>
      <c r="F205" s="3">
        <v>14157</v>
      </c>
    </row>
    <row r="206" spans="1:6" ht="15.75" customHeight="1" x14ac:dyDescent="0.3">
      <c r="A206" s="1" t="s">
        <v>9145</v>
      </c>
      <c r="B206" s="1" t="s">
        <v>9146</v>
      </c>
      <c r="C206" s="1">
        <v>190817.6</v>
      </c>
      <c r="D206" s="1" t="s">
        <v>2591</v>
      </c>
      <c r="E206" s="4" t="s">
        <v>9187</v>
      </c>
      <c r="F206" s="3">
        <v>5210.8999999999996</v>
      </c>
    </row>
    <row r="207" spans="1:6" ht="15.75" customHeight="1" x14ac:dyDescent="0.3">
      <c r="A207" s="1" t="s">
        <v>9145</v>
      </c>
      <c r="B207" s="1" t="s">
        <v>9146</v>
      </c>
      <c r="C207" s="1">
        <v>190817.6</v>
      </c>
      <c r="D207" s="1" t="s">
        <v>2592</v>
      </c>
      <c r="E207" s="4" t="s">
        <v>1344</v>
      </c>
      <c r="F207" s="3">
        <v>6761</v>
      </c>
    </row>
    <row r="208" spans="1:6" ht="15.75" customHeight="1" x14ac:dyDescent="0.3">
      <c r="A208" s="1" t="s">
        <v>9145</v>
      </c>
      <c r="B208" s="1" t="s">
        <v>9146</v>
      </c>
      <c r="C208" s="1">
        <v>190817.6</v>
      </c>
      <c r="D208" s="1" t="s">
        <v>2607</v>
      </c>
      <c r="E208" s="1" t="s">
        <v>2608</v>
      </c>
      <c r="F208" s="3">
        <v>39814.6</v>
      </c>
    </row>
    <row r="209" spans="1:6" ht="15.75" customHeight="1" x14ac:dyDescent="0.3">
      <c r="A209" s="1" t="s">
        <v>9145</v>
      </c>
      <c r="B209" s="1" t="s">
        <v>9146</v>
      </c>
      <c r="C209" s="1">
        <v>190817.6</v>
      </c>
      <c r="D209" s="1" t="s">
        <v>2609</v>
      </c>
      <c r="E209" s="4" t="s">
        <v>1345</v>
      </c>
      <c r="F209" s="3">
        <v>1313</v>
      </c>
    </row>
    <row r="210" spans="1:6" ht="15.75" customHeight="1" x14ac:dyDescent="0.3">
      <c r="A210" s="1" t="s">
        <v>9145</v>
      </c>
      <c r="B210" s="1" t="s">
        <v>9146</v>
      </c>
      <c r="C210" s="1">
        <v>190817.6</v>
      </c>
      <c r="D210" s="1" t="s">
        <v>2610</v>
      </c>
      <c r="E210" s="1" t="s">
        <v>2611</v>
      </c>
      <c r="F210" s="3">
        <v>37746</v>
      </c>
    </row>
    <row r="211" spans="1:6" ht="15.75" customHeight="1" x14ac:dyDescent="0.3">
      <c r="A211" s="1" t="s">
        <v>9145</v>
      </c>
      <c r="B211" s="1" t="s">
        <v>9146</v>
      </c>
      <c r="C211" s="1">
        <v>190817.6</v>
      </c>
      <c r="D211" s="1" t="s">
        <v>2616</v>
      </c>
      <c r="E211" s="1" t="s">
        <v>2617</v>
      </c>
      <c r="F211" s="3">
        <v>3815</v>
      </c>
    </row>
    <row r="212" spans="1:6" ht="15.75" customHeight="1" x14ac:dyDescent="0.3">
      <c r="A212" s="1" t="s">
        <v>9145</v>
      </c>
      <c r="B212" s="1" t="s">
        <v>9146</v>
      </c>
      <c r="C212" s="1">
        <v>190817.6</v>
      </c>
      <c r="D212" s="1" t="s">
        <v>7232</v>
      </c>
      <c r="E212" s="1" t="s">
        <v>7233</v>
      </c>
      <c r="F212" s="3">
        <v>57674.1</v>
      </c>
    </row>
    <row r="213" spans="1:6" ht="15.75" customHeight="1" x14ac:dyDescent="0.3">
      <c r="A213" s="1" t="s">
        <v>4784</v>
      </c>
      <c r="B213" s="1" t="s">
        <v>4785</v>
      </c>
      <c r="C213" s="1">
        <v>43401</v>
      </c>
      <c r="D213" s="1" t="s">
        <v>2624</v>
      </c>
      <c r="E213" s="1" t="s">
        <v>4783</v>
      </c>
      <c r="F213" s="3">
        <v>43401</v>
      </c>
    </row>
    <row r="214" spans="1:6" ht="15.75" customHeight="1" x14ac:dyDescent="0.3">
      <c r="A214" s="1" t="s">
        <v>2601</v>
      </c>
      <c r="B214" s="1" t="s">
        <v>2602</v>
      </c>
      <c r="C214" s="1">
        <v>17207</v>
      </c>
      <c r="D214" s="1" t="s">
        <v>2599</v>
      </c>
      <c r="E214" s="1" t="s">
        <v>2600</v>
      </c>
      <c r="F214" s="3">
        <v>835</v>
      </c>
    </row>
    <row r="215" spans="1:6" ht="15.75" customHeight="1" x14ac:dyDescent="0.3">
      <c r="A215" s="1" t="s">
        <v>2601</v>
      </c>
      <c r="B215" s="1" t="s">
        <v>2602</v>
      </c>
      <c r="C215" s="1">
        <v>17207</v>
      </c>
      <c r="D215" s="1" t="s">
        <v>2603</v>
      </c>
      <c r="E215" s="1" t="s">
        <v>2604</v>
      </c>
      <c r="F215" s="3">
        <v>9650</v>
      </c>
    </row>
    <row r="216" spans="1:6" ht="15.75" customHeight="1" x14ac:dyDescent="0.3">
      <c r="A216" s="1" t="s">
        <v>2601</v>
      </c>
      <c r="B216" s="1" t="s">
        <v>2602</v>
      </c>
      <c r="C216" s="1">
        <v>17207</v>
      </c>
      <c r="D216" s="1" t="s">
        <v>4794</v>
      </c>
      <c r="E216" s="1" t="s">
        <v>4795</v>
      </c>
      <c r="F216" s="3">
        <v>6722</v>
      </c>
    </row>
    <row r="217" spans="1:6" ht="15.75" customHeight="1" x14ac:dyDescent="0.3">
      <c r="A217" s="1" t="s">
        <v>4770</v>
      </c>
      <c r="B217" s="1" t="s">
        <v>4771</v>
      </c>
      <c r="C217" s="1">
        <v>90757</v>
      </c>
      <c r="D217" s="1" t="s">
        <v>4768</v>
      </c>
      <c r="E217" s="1" t="s">
        <v>4769</v>
      </c>
      <c r="F217" s="3">
        <v>2.9103830456733704E-11</v>
      </c>
    </row>
    <row r="218" spans="1:6" ht="15.75" customHeight="1" x14ac:dyDescent="0.3">
      <c r="A218" s="1" t="s">
        <v>4770</v>
      </c>
      <c r="B218" s="1" t="s">
        <v>4771</v>
      </c>
      <c r="C218" s="1">
        <v>90757</v>
      </c>
      <c r="D218" s="1" t="s">
        <v>2582</v>
      </c>
      <c r="E218" s="1" t="s">
        <v>2583</v>
      </c>
      <c r="F218" s="3">
        <v>13248</v>
      </c>
    </row>
    <row r="219" spans="1:6" ht="15.75" customHeight="1" x14ac:dyDescent="0.3">
      <c r="A219" s="1" t="s">
        <v>4770</v>
      </c>
      <c r="B219" s="1" t="s">
        <v>4771</v>
      </c>
      <c r="C219" s="1">
        <v>90757</v>
      </c>
      <c r="D219" s="1" t="s">
        <v>2585</v>
      </c>
      <c r="E219" s="1" t="s">
        <v>2586</v>
      </c>
      <c r="F219" s="3">
        <v>12053.1</v>
      </c>
    </row>
    <row r="220" spans="1:6" ht="15.75" customHeight="1" x14ac:dyDescent="0.3">
      <c r="A220" s="1" t="s">
        <v>4770</v>
      </c>
      <c r="B220" s="1" t="s">
        <v>4771</v>
      </c>
      <c r="C220" s="1">
        <v>90757</v>
      </c>
      <c r="D220" s="1" t="s">
        <v>2593</v>
      </c>
      <c r="E220" s="1" t="s">
        <v>2594</v>
      </c>
      <c r="F220" s="3">
        <v>886.9</v>
      </c>
    </row>
    <row r="221" spans="1:6" ht="15.75" customHeight="1" x14ac:dyDescent="0.3">
      <c r="A221" s="1" t="s">
        <v>4770</v>
      </c>
      <c r="B221" s="1" t="s">
        <v>4771</v>
      </c>
      <c r="C221" s="1">
        <v>90757</v>
      </c>
      <c r="D221" s="1" t="s">
        <v>2595</v>
      </c>
      <c r="E221" s="1" t="s">
        <v>2596</v>
      </c>
      <c r="F221" s="3">
        <v>22255</v>
      </c>
    </row>
    <row r="222" spans="1:6" ht="15.75" customHeight="1" x14ac:dyDescent="0.3">
      <c r="A222" s="1" t="s">
        <v>4770</v>
      </c>
      <c r="B222" s="1" t="s">
        <v>4771</v>
      </c>
      <c r="C222" s="1">
        <v>90757</v>
      </c>
      <c r="D222" s="1" t="s">
        <v>2597</v>
      </c>
      <c r="E222" s="1" t="s">
        <v>2598</v>
      </c>
      <c r="F222" s="3">
        <v>7208</v>
      </c>
    </row>
    <row r="223" spans="1:6" ht="15.75" customHeight="1" x14ac:dyDescent="0.3">
      <c r="A223" s="1" t="s">
        <v>4770</v>
      </c>
      <c r="B223" s="1" t="s">
        <v>4771</v>
      </c>
      <c r="C223" s="1">
        <v>90757</v>
      </c>
      <c r="D223" s="1" t="s">
        <v>2605</v>
      </c>
      <c r="E223" s="1" t="s">
        <v>2606</v>
      </c>
      <c r="F223" s="3">
        <v>4646</v>
      </c>
    </row>
    <row r="224" spans="1:6" ht="15.75" customHeight="1" x14ac:dyDescent="0.3">
      <c r="A224" s="1" t="s">
        <v>4770</v>
      </c>
      <c r="B224" s="1" t="s">
        <v>4771</v>
      </c>
      <c r="C224" s="1">
        <v>90757</v>
      </c>
      <c r="D224" s="1" t="s">
        <v>2618</v>
      </c>
      <c r="E224" s="1" t="s">
        <v>2619</v>
      </c>
      <c r="F224" s="3">
        <v>32</v>
      </c>
    </row>
    <row r="225" spans="1:6" ht="15.75" customHeight="1" x14ac:dyDescent="0.3">
      <c r="A225" s="1" t="s">
        <v>4770</v>
      </c>
      <c r="B225" s="1" t="s">
        <v>4771</v>
      </c>
      <c r="C225" s="1">
        <v>90757</v>
      </c>
      <c r="D225" s="1" t="s">
        <v>2620</v>
      </c>
      <c r="E225" s="4" t="s">
        <v>1346</v>
      </c>
      <c r="F225" s="3">
        <v>897</v>
      </c>
    </row>
    <row r="226" spans="1:6" ht="15.75" customHeight="1" x14ac:dyDescent="0.3">
      <c r="A226" s="1" t="s">
        <v>4770</v>
      </c>
      <c r="B226" s="1" t="s">
        <v>4771</v>
      </c>
      <c r="C226" s="1">
        <v>90757</v>
      </c>
      <c r="D226" s="1" t="s">
        <v>2621</v>
      </c>
      <c r="E226" s="4" t="s">
        <v>1347</v>
      </c>
      <c r="F226" s="3">
        <v>4043</v>
      </c>
    </row>
    <row r="227" spans="1:6" ht="15.75" customHeight="1" x14ac:dyDescent="0.3">
      <c r="A227" s="1" t="s">
        <v>4770</v>
      </c>
      <c r="B227" s="1" t="s">
        <v>4771</v>
      </c>
      <c r="C227" s="1">
        <v>90757</v>
      </c>
      <c r="D227" s="1" t="s">
        <v>2622</v>
      </c>
      <c r="E227" s="1" t="s">
        <v>2623</v>
      </c>
      <c r="F227" s="3">
        <v>9559.6</v>
      </c>
    </row>
    <row r="228" spans="1:6" ht="15.75" customHeight="1" x14ac:dyDescent="0.3">
      <c r="A228" s="1" t="s">
        <v>4770</v>
      </c>
      <c r="B228" s="1" t="s">
        <v>4771</v>
      </c>
      <c r="C228" s="1">
        <v>90757</v>
      </c>
      <c r="D228" s="1" t="s">
        <v>4792</v>
      </c>
      <c r="E228" s="1" t="s">
        <v>4793</v>
      </c>
      <c r="F228" s="3">
        <v>5440.4</v>
      </c>
    </row>
    <row r="229" spans="1:6" ht="15.75" customHeight="1" x14ac:dyDescent="0.3">
      <c r="A229" s="1" t="s">
        <v>4770</v>
      </c>
      <c r="B229" s="1" t="s">
        <v>4771</v>
      </c>
      <c r="C229" s="1">
        <v>90757</v>
      </c>
      <c r="D229" s="1" t="s">
        <v>4796</v>
      </c>
      <c r="E229" s="4" t="s">
        <v>1348</v>
      </c>
      <c r="F229" s="3">
        <v>10488</v>
      </c>
    </row>
    <row r="230" spans="1:6" ht="15.75" customHeight="1" x14ac:dyDescent="0.3">
      <c r="A230" s="1" t="s">
        <v>4798</v>
      </c>
      <c r="B230" s="1" t="s">
        <v>4799</v>
      </c>
      <c r="C230" s="1">
        <v>36383.699999999997</v>
      </c>
      <c r="D230" s="1" t="s">
        <v>4797</v>
      </c>
      <c r="E230" s="4" t="s">
        <v>11466</v>
      </c>
      <c r="F230" s="3">
        <v>2073</v>
      </c>
    </row>
    <row r="231" spans="1:6" ht="15.75" customHeight="1" x14ac:dyDescent="0.3">
      <c r="A231" s="1" t="s">
        <v>4798</v>
      </c>
      <c r="B231" s="1" t="s">
        <v>4799</v>
      </c>
      <c r="C231" s="1">
        <v>36383.699999999997</v>
      </c>
      <c r="D231" s="1" t="s">
        <v>4800</v>
      </c>
      <c r="E231" s="4" t="s">
        <v>11467</v>
      </c>
      <c r="F231" s="3">
        <v>32908.699999999997</v>
      </c>
    </row>
    <row r="232" spans="1:6" ht="15.75" customHeight="1" x14ac:dyDescent="0.3">
      <c r="A232" s="1" t="s">
        <v>4798</v>
      </c>
      <c r="B232" s="1" t="s">
        <v>4799</v>
      </c>
      <c r="C232" s="1">
        <v>36383.699999999997</v>
      </c>
      <c r="D232" s="1" t="s">
        <v>7214</v>
      </c>
      <c r="E232" s="4" t="s">
        <v>9275</v>
      </c>
      <c r="F232" s="3">
        <v>1402</v>
      </c>
    </row>
    <row r="233" spans="1:6" ht="15.75" customHeight="1" x14ac:dyDescent="0.3">
      <c r="A233" s="1" t="s">
        <v>4802</v>
      </c>
      <c r="B233" s="1" t="s">
        <v>7068</v>
      </c>
      <c r="C233" s="1">
        <v>56012.2</v>
      </c>
      <c r="D233" s="1" t="s">
        <v>4801</v>
      </c>
      <c r="E233" s="4" t="s">
        <v>11468</v>
      </c>
      <c r="F233" s="3">
        <v>46212.7</v>
      </c>
    </row>
    <row r="234" spans="1:6" ht="15.75" customHeight="1" x14ac:dyDescent="0.3">
      <c r="A234" s="1" t="s">
        <v>4802</v>
      </c>
      <c r="B234" s="1" t="s">
        <v>7068</v>
      </c>
      <c r="C234" s="1">
        <v>56012.2</v>
      </c>
      <c r="D234" s="1" t="s">
        <v>7212</v>
      </c>
      <c r="E234" s="4" t="s">
        <v>9274</v>
      </c>
      <c r="F234" s="3">
        <v>4122.2</v>
      </c>
    </row>
    <row r="235" spans="1:6" ht="15.75" customHeight="1" x14ac:dyDescent="0.3">
      <c r="A235" s="1" t="s">
        <v>4802</v>
      </c>
      <c r="B235" s="1" t="s">
        <v>7068</v>
      </c>
      <c r="C235" s="1">
        <v>56012.2</v>
      </c>
      <c r="D235" s="1" t="s">
        <v>7213</v>
      </c>
      <c r="E235" s="4" t="s">
        <v>9171</v>
      </c>
      <c r="F235" s="3">
        <v>4942.3</v>
      </c>
    </row>
    <row r="236" spans="1:6" ht="15.75" customHeight="1" x14ac:dyDescent="0.3">
      <c r="A236" s="1" t="s">
        <v>4802</v>
      </c>
      <c r="B236" s="1" t="s">
        <v>7068</v>
      </c>
      <c r="C236" s="1">
        <v>56012.2</v>
      </c>
      <c r="D236" s="1" t="s">
        <v>7215</v>
      </c>
      <c r="E236" s="4" t="s">
        <v>9188</v>
      </c>
      <c r="F236" s="3">
        <v>735</v>
      </c>
    </row>
    <row r="237" spans="1:6" ht="15.75" customHeight="1" x14ac:dyDescent="0.3">
      <c r="A237" s="1" t="s">
        <v>7228</v>
      </c>
      <c r="B237" s="1" t="s">
        <v>7229</v>
      </c>
      <c r="C237" s="1">
        <v>12411.2</v>
      </c>
      <c r="D237" s="1" t="s">
        <v>7227</v>
      </c>
      <c r="E237" s="4" t="s">
        <v>9271</v>
      </c>
      <c r="F237" s="3">
        <v>12411.2</v>
      </c>
    </row>
    <row r="238" spans="1:6" ht="15.75" customHeight="1" x14ac:dyDescent="0.3">
      <c r="A238" s="1" t="s">
        <v>7217</v>
      </c>
      <c r="B238" s="1" t="s">
        <v>7218</v>
      </c>
      <c r="C238" s="1">
        <v>17832.7</v>
      </c>
      <c r="D238" s="1" t="s">
        <v>7216</v>
      </c>
      <c r="E238" s="4" t="s">
        <v>9189</v>
      </c>
      <c r="F238" s="3">
        <v>1220.7</v>
      </c>
    </row>
    <row r="239" spans="1:6" ht="15.75" customHeight="1" x14ac:dyDescent="0.3">
      <c r="A239" s="1" t="s">
        <v>7217</v>
      </c>
      <c r="B239" s="1" t="s">
        <v>7218</v>
      </c>
      <c r="C239" s="1">
        <v>17832.7</v>
      </c>
      <c r="D239" s="1" t="s">
        <v>7219</v>
      </c>
      <c r="E239" s="4" t="s">
        <v>9263</v>
      </c>
      <c r="F239" s="3">
        <v>3838.1</v>
      </c>
    </row>
    <row r="240" spans="1:6" ht="15.75" customHeight="1" x14ac:dyDescent="0.3">
      <c r="A240" s="1" t="s">
        <v>7217</v>
      </c>
      <c r="B240" s="1" t="s">
        <v>7218</v>
      </c>
      <c r="C240" s="1">
        <v>17832.7</v>
      </c>
      <c r="D240" s="1" t="s">
        <v>7220</v>
      </c>
      <c r="E240" s="4" t="s">
        <v>9265</v>
      </c>
      <c r="F240" s="3">
        <v>4820.6000000000004</v>
      </c>
    </row>
    <row r="241" spans="1:6" ht="15.75" customHeight="1" x14ac:dyDescent="0.3">
      <c r="A241" s="1" t="s">
        <v>7217</v>
      </c>
      <c r="B241" s="1" t="s">
        <v>7218</v>
      </c>
      <c r="C241" s="1">
        <v>17832.7</v>
      </c>
      <c r="D241" s="1" t="s">
        <v>7221</v>
      </c>
      <c r="E241" s="4" t="s">
        <v>9264</v>
      </c>
      <c r="F241" s="3">
        <v>419</v>
      </c>
    </row>
    <row r="242" spans="1:6" ht="15.75" customHeight="1" x14ac:dyDescent="0.3">
      <c r="A242" s="1" t="s">
        <v>7217</v>
      </c>
      <c r="B242" s="1" t="s">
        <v>7218</v>
      </c>
      <c r="C242" s="1">
        <v>17832.7</v>
      </c>
      <c r="D242" s="1" t="s">
        <v>7222</v>
      </c>
      <c r="E242" s="4" t="s">
        <v>9266</v>
      </c>
      <c r="F242" s="3">
        <v>615</v>
      </c>
    </row>
    <row r="243" spans="1:6" ht="15.75" customHeight="1" x14ac:dyDescent="0.3">
      <c r="A243" s="1" t="s">
        <v>7217</v>
      </c>
      <c r="B243" s="1" t="s">
        <v>7218</v>
      </c>
      <c r="C243" s="1">
        <v>17832.7</v>
      </c>
      <c r="D243" s="1" t="s">
        <v>7223</v>
      </c>
      <c r="E243" s="4" t="s">
        <v>9267</v>
      </c>
      <c r="F243" s="3">
        <v>1721.8</v>
      </c>
    </row>
    <row r="244" spans="1:6" ht="15.75" customHeight="1" x14ac:dyDescent="0.3">
      <c r="A244" s="1" t="s">
        <v>7217</v>
      </c>
      <c r="B244" s="1" t="s">
        <v>7218</v>
      </c>
      <c r="C244" s="1">
        <v>17832.7</v>
      </c>
      <c r="D244" s="1" t="s">
        <v>7224</v>
      </c>
      <c r="E244" s="4" t="s">
        <v>9268</v>
      </c>
      <c r="F244" s="3">
        <v>45.2</v>
      </c>
    </row>
    <row r="245" spans="1:6" ht="15.75" customHeight="1" x14ac:dyDescent="0.3">
      <c r="A245" s="1" t="s">
        <v>7217</v>
      </c>
      <c r="B245" s="1" t="s">
        <v>7218</v>
      </c>
      <c r="C245" s="1">
        <v>17832.7</v>
      </c>
      <c r="D245" s="1" t="s">
        <v>7225</v>
      </c>
      <c r="E245" s="4" t="s">
        <v>9269</v>
      </c>
      <c r="F245" s="3">
        <v>212.9</v>
      </c>
    </row>
    <row r="246" spans="1:6" ht="15.75" customHeight="1" x14ac:dyDescent="0.3">
      <c r="A246" s="1" t="s">
        <v>7217</v>
      </c>
      <c r="B246" s="1" t="s">
        <v>7218</v>
      </c>
      <c r="C246" s="1">
        <v>17832.7</v>
      </c>
      <c r="D246" s="1" t="s">
        <v>7226</v>
      </c>
      <c r="E246" s="4" t="s">
        <v>9270</v>
      </c>
      <c r="F246" s="3">
        <v>1596.9</v>
      </c>
    </row>
    <row r="247" spans="1:6" ht="15.75" customHeight="1" x14ac:dyDescent="0.3">
      <c r="A247" s="1" t="s">
        <v>7217</v>
      </c>
      <c r="B247" s="1" t="s">
        <v>7218</v>
      </c>
      <c r="C247" s="1">
        <v>17832.7</v>
      </c>
      <c r="D247" s="1" t="s">
        <v>7230</v>
      </c>
      <c r="E247" s="4" t="s">
        <v>9272</v>
      </c>
      <c r="F247" s="3">
        <v>1925.8</v>
      </c>
    </row>
    <row r="248" spans="1:6" ht="15.75" customHeight="1" x14ac:dyDescent="0.3">
      <c r="A248" s="1" t="s">
        <v>7217</v>
      </c>
      <c r="B248" s="1" t="s">
        <v>7218</v>
      </c>
      <c r="C248" s="1">
        <v>17832.7</v>
      </c>
      <c r="D248" s="1" t="s">
        <v>7231</v>
      </c>
      <c r="E248" s="4" t="s">
        <v>9273</v>
      </c>
      <c r="F248" s="3">
        <v>1416.7</v>
      </c>
    </row>
    <row r="249" spans="1:6" ht="15.75" customHeight="1" x14ac:dyDescent="0.3">
      <c r="A249" s="1" t="s">
        <v>7235</v>
      </c>
      <c r="B249" s="1" t="s">
        <v>7236</v>
      </c>
      <c r="C249" s="1">
        <v>8285.4</v>
      </c>
      <c r="D249" s="1" t="s">
        <v>7234</v>
      </c>
      <c r="E249" s="1" t="s">
        <v>10457</v>
      </c>
      <c r="F249" s="3">
        <v>18</v>
      </c>
    </row>
    <row r="250" spans="1:6" ht="15.75" customHeight="1" x14ac:dyDescent="0.3">
      <c r="A250" s="1" t="s">
        <v>7235</v>
      </c>
      <c r="B250" s="1" t="s">
        <v>7236</v>
      </c>
      <c r="C250" s="1">
        <v>8285.4</v>
      </c>
      <c r="D250" s="1" t="s">
        <v>7237</v>
      </c>
      <c r="E250" s="4" t="s">
        <v>768</v>
      </c>
      <c r="F250" s="3">
        <v>8267.4</v>
      </c>
    </row>
    <row r="251" spans="1:6" ht="15.75" customHeight="1" x14ac:dyDescent="0.3">
      <c r="A251" s="1" t="s">
        <v>7239</v>
      </c>
      <c r="B251" s="1" t="s">
        <v>7240</v>
      </c>
      <c r="C251" s="1">
        <v>20107.400000000001</v>
      </c>
      <c r="D251" s="1" t="s">
        <v>7238</v>
      </c>
      <c r="E251" s="4" t="s">
        <v>769</v>
      </c>
      <c r="F251" s="3">
        <v>8238</v>
      </c>
    </row>
    <row r="252" spans="1:6" ht="15.75" customHeight="1" x14ac:dyDescent="0.3">
      <c r="A252" s="1" t="s">
        <v>7239</v>
      </c>
      <c r="B252" s="1" t="s">
        <v>7240</v>
      </c>
      <c r="C252" s="1">
        <v>20107.400000000001</v>
      </c>
      <c r="D252" s="1" t="s">
        <v>7241</v>
      </c>
      <c r="E252" s="1" t="s">
        <v>7242</v>
      </c>
      <c r="F252" s="3">
        <v>2504</v>
      </c>
    </row>
    <row r="253" spans="1:6" ht="15.75" customHeight="1" x14ac:dyDescent="0.3">
      <c r="A253" s="1" t="s">
        <v>7239</v>
      </c>
      <c r="B253" s="1" t="s">
        <v>7240</v>
      </c>
      <c r="C253" s="1">
        <v>20107.400000000001</v>
      </c>
      <c r="D253" s="1" t="s">
        <v>7243</v>
      </c>
      <c r="E253" s="1" t="s">
        <v>7244</v>
      </c>
      <c r="F253" s="3">
        <v>2794</v>
      </c>
    </row>
    <row r="254" spans="1:6" ht="15.75" customHeight="1" x14ac:dyDescent="0.3">
      <c r="A254" s="1" t="s">
        <v>7239</v>
      </c>
      <c r="B254" s="1" t="s">
        <v>7240</v>
      </c>
      <c r="C254" s="1">
        <v>20107.400000000001</v>
      </c>
      <c r="D254" s="1" t="s">
        <v>7245</v>
      </c>
      <c r="E254" s="1" t="s">
        <v>7246</v>
      </c>
      <c r="F254" s="3">
        <v>25</v>
      </c>
    </row>
    <row r="255" spans="1:6" ht="15.75" customHeight="1" x14ac:dyDescent="0.3">
      <c r="A255" s="1" t="s">
        <v>7239</v>
      </c>
      <c r="B255" s="1" t="s">
        <v>7240</v>
      </c>
      <c r="C255" s="1">
        <v>20107.400000000001</v>
      </c>
      <c r="D255" s="1" t="s">
        <v>7247</v>
      </c>
      <c r="E255" s="1" t="s">
        <v>10774</v>
      </c>
      <c r="F255" s="3">
        <v>44</v>
      </c>
    </row>
    <row r="256" spans="1:6" ht="15.75" customHeight="1" x14ac:dyDescent="0.3">
      <c r="A256" s="1" t="s">
        <v>7239</v>
      </c>
      <c r="B256" s="1" t="s">
        <v>7240</v>
      </c>
      <c r="C256" s="1">
        <v>20107.400000000001</v>
      </c>
      <c r="D256" s="1" t="s">
        <v>7248</v>
      </c>
      <c r="E256" s="1" t="s">
        <v>10457</v>
      </c>
      <c r="F256" s="3">
        <v>17.000000000000057</v>
      </c>
    </row>
    <row r="257" spans="1:6" ht="15.75" customHeight="1" x14ac:dyDescent="0.3">
      <c r="A257" s="1" t="s">
        <v>7239</v>
      </c>
      <c r="B257" s="1" t="s">
        <v>7240</v>
      </c>
      <c r="C257" s="1">
        <v>20107.400000000001</v>
      </c>
      <c r="D257" s="1" t="s">
        <v>7249</v>
      </c>
      <c r="E257" s="1" t="s">
        <v>7250</v>
      </c>
      <c r="F257" s="3">
        <v>318</v>
      </c>
    </row>
    <row r="258" spans="1:6" ht="15.75" customHeight="1" x14ac:dyDescent="0.3">
      <c r="A258" s="1" t="s">
        <v>7239</v>
      </c>
      <c r="B258" s="1" t="s">
        <v>7240</v>
      </c>
      <c r="C258" s="1">
        <v>20107.400000000001</v>
      </c>
      <c r="D258" s="1" t="s">
        <v>7251</v>
      </c>
      <c r="E258" s="1" t="s">
        <v>7252</v>
      </c>
      <c r="F258" s="3">
        <v>204</v>
      </c>
    </row>
    <row r="259" spans="1:6" ht="15.75" customHeight="1" x14ac:dyDescent="0.3">
      <c r="A259" s="1" t="s">
        <v>7239</v>
      </c>
      <c r="B259" s="1" t="s">
        <v>7240</v>
      </c>
      <c r="C259" s="1">
        <v>20107.400000000001</v>
      </c>
      <c r="D259" s="1" t="s">
        <v>7253</v>
      </c>
      <c r="E259" s="2" t="s">
        <v>3311</v>
      </c>
      <c r="F259" s="3">
        <v>53</v>
      </c>
    </row>
    <row r="260" spans="1:6" ht="15.75" customHeight="1" x14ac:dyDescent="0.3">
      <c r="A260" s="1" t="s">
        <v>7239</v>
      </c>
      <c r="B260" s="1" t="s">
        <v>7240</v>
      </c>
      <c r="C260" s="1">
        <v>20107.400000000001</v>
      </c>
      <c r="D260" s="1" t="s">
        <v>7254</v>
      </c>
      <c r="E260" s="1" t="s">
        <v>7255</v>
      </c>
      <c r="F260" s="3">
        <v>370.3</v>
      </c>
    </row>
    <row r="261" spans="1:6" ht="15.75" customHeight="1" x14ac:dyDescent="0.3">
      <c r="A261" s="1" t="s">
        <v>7239</v>
      </c>
      <c r="B261" s="1" t="s">
        <v>7240</v>
      </c>
      <c r="C261" s="1">
        <v>20107.400000000001</v>
      </c>
      <c r="D261" s="1" t="s">
        <v>7256</v>
      </c>
      <c r="E261" s="1" t="s">
        <v>7257</v>
      </c>
      <c r="F261" s="3">
        <v>301</v>
      </c>
    </row>
    <row r="262" spans="1:6" ht="15.75" customHeight="1" x14ac:dyDescent="0.3">
      <c r="A262" s="1" t="s">
        <v>7239</v>
      </c>
      <c r="B262" s="1" t="s">
        <v>7240</v>
      </c>
      <c r="C262" s="1">
        <v>20107.400000000001</v>
      </c>
      <c r="D262" s="1" t="s">
        <v>7258</v>
      </c>
      <c r="E262" s="2" t="s">
        <v>3312</v>
      </c>
      <c r="F262" s="3">
        <v>3</v>
      </c>
    </row>
    <row r="263" spans="1:6" ht="15.75" customHeight="1" x14ac:dyDescent="0.3">
      <c r="A263" s="1" t="s">
        <v>7239</v>
      </c>
      <c r="B263" s="1" t="s">
        <v>7240</v>
      </c>
      <c r="C263" s="1">
        <v>20107.400000000001</v>
      </c>
      <c r="D263" s="1" t="s">
        <v>7259</v>
      </c>
      <c r="E263" s="1" t="s">
        <v>7260</v>
      </c>
      <c r="F263" s="3">
        <v>27</v>
      </c>
    </row>
    <row r="264" spans="1:6" ht="15.75" customHeight="1" x14ac:dyDescent="0.3">
      <c r="A264" s="1" t="s">
        <v>7239</v>
      </c>
      <c r="B264" s="1" t="s">
        <v>7240</v>
      </c>
      <c r="C264" s="1">
        <v>20107.400000000001</v>
      </c>
      <c r="D264" s="1" t="s">
        <v>7261</v>
      </c>
      <c r="E264" s="1" t="s">
        <v>7262</v>
      </c>
      <c r="F264" s="3">
        <v>786</v>
      </c>
    </row>
    <row r="265" spans="1:6" ht="15.75" customHeight="1" x14ac:dyDescent="0.3">
      <c r="A265" s="1" t="s">
        <v>7239</v>
      </c>
      <c r="B265" s="1" t="s">
        <v>7240</v>
      </c>
      <c r="C265" s="1">
        <v>20107.400000000001</v>
      </c>
      <c r="D265" s="1" t="s">
        <v>7263</v>
      </c>
      <c r="E265" s="1" t="s">
        <v>7264</v>
      </c>
      <c r="F265" s="3">
        <v>30</v>
      </c>
    </row>
    <row r="266" spans="1:6" ht="15.75" customHeight="1" x14ac:dyDescent="0.3">
      <c r="A266" s="1" t="s">
        <v>7239</v>
      </c>
      <c r="B266" s="1" t="s">
        <v>7240</v>
      </c>
      <c r="C266" s="1">
        <v>20107.400000000001</v>
      </c>
      <c r="D266" s="1" t="s">
        <v>7265</v>
      </c>
      <c r="E266" s="1" t="s">
        <v>7266</v>
      </c>
      <c r="F266" s="3">
        <v>50</v>
      </c>
    </row>
    <row r="267" spans="1:6" ht="15.75" customHeight="1" x14ac:dyDescent="0.3">
      <c r="A267" s="1" t="s">
        <v>7239</v>
      </c>
      <c r="B267" s="1" t="s">
        <v>7240</v>
      </c>
      <c r="C267" s="1">
        <v>20107.400000000001</v>
      </c>
      <c r="D267" s="1" t="s">
        <v>7267</v>
      </c>
      <c r="E267" s="1" t="s">
        <v>7268</v>
      </c>
      <c r="F267" s="3">
        <v>2048</v>
      </c>
    </row>
    <row r="268" spans="1:6" ht="15.75" customHeight="1" x14ac:dyDescent="0.3">
      <c r="A268" s="1" t="s">
        <v>7239</v>
      </c>
      <c r="B268" s="1" t="s">
        <v>7240</v>
      </c>
      <c r="C268" s="1">
        <v>20107.400000000001</v>
      </c>
      <c r="D268" s="1" t="s">
        <v>7269</v>
      </c>
      <c r="E268" s="2" t="s">
        <v>3313</v>
      </c>
      <c r="F268" s="3">
        <v>2295.1</v>
      </c>
    </row>
    <row r="269" spans="1:6" ht="15.75" customHeight="1" x14ac:dyDescent="0.3">
      <c r="A269" s="1" t="s">
        <v>7272</v>
      </c>
      <c r="B269" s="1" t="s">
        <v>7273</v>
      </c>
      <c r="C269" s="1">
        <v>7391.8</v>
      </c>
      <c r="D269" s="1" t="s">
        <v>7270</v>
      </c>
      <c r="E269" s="1" t="s">
        <v>7271</v>
      </c>
      <c r="F269" s="3">
        <v>5197.7</v>
      </c>
    </row>
    <row r="270" spans="1:6" ht="15.75" customHeight="1" x14ac:dyDescent="0.3">
      <c r="A270" s="1" t="s">
        <v>7272</v>
      </c>
      <c r="B270" s="1" t="s">
        <v>7273</v>
      </c>
      <c r="C270" s="1">
        <v>7391.8</v>
      </c>
      <c r="D270" s="1" t="s">
        <v>7274</v>
      </c>
      <c r="E270" s="1" t="s">
        <v>7275</v>
      </c>
      <c r="F270" s="3">
        <v>663</v>
      </c>
    </row>
    <row r="271" spans="1:6" ht="15.75" customHeight="1" x14ac:dyDescent="0.3">
      <c r="A271" s="1" t="s">
        <v>7272</v>
      </c>
      <c r="B271" s="1" t="s">
        <v>7273</v>
      </c>
      <c r="C271" s="1">
        <v>7391.8</v>
      </c>
      <c r="D271" s="1" t="s">
        <v>7276</v>
      </c>
      <c r="E271" s="2" t="s">
        <v>3314</v>
      </c>
      <c r="F271" s="3">
        <v>111</v>
      </c>
    </row>
    <row r="272" spans="1:6" ht="15.75" customHeight="1" x14ac:dyDescent="0.3">
      <c r="A272" s="1" t="s">
        <v>7272</v>
      </c>
      <c r="B272" s="1" t="s">
        <v>7273</v>
      </c>
      <c r="C272" s="1">
        <v>7391.8</v>
      </c>
      <c r="D272" s="1" t="s">
        <v>7277</v>
      </c>
      <c r="E272" s="1" t="s">
        <v>7278</v>
      </c>
      <c r="F272" s="3">
        <v>12</v>
      </c>
    </row>
    <row r="273" spans="1:6" ht="15.75" customHeight="1" x14ac:dyDescent="0.3">
      <c r="A273" s="1" t="s">
        <v>7272</v>
      </c>
      <c r="B273" s="1" t="s">
        <v>7273</v>
      </c>
      <c r="C273" s="1">
        <v>7391.8</v>
      </c>
      <c r="D273" s="1" t="s">
        <v>7279</v>
      </c>
      <c r="E273" s="4" t="s">
        <v>770</v>
      </c>
      <c r="F273" s="3">
        <v>107</v>
      </c>
    </row>
    <row r="274" spans="1:6" ht="15.75" customHeight="1" x14ac:dyDescent="0.3">
      <c r="A274" s="1" t="s">
        <v>7272</v>
      </c>
      <c r="B274" s="1" t="s">
        <v>7273</v>
      </c>
      <c r="C274" s="1">
        <v>7391.8</v>
      </c>
      <c r="D274" s="1" t="s">
        <v>7280</v>
      </c>
      <c r="E274" s="2" t="s">
        <v>771</v>
      </c>
      <c r="F274" s="3">
        <v>599</v>
      </c>
    </row>
    <row r="275" spans="1:6" ht="15.75" customHeight="1" x14ac:dyDescent="0.3">
      <c r="A275" s="1" t="s">
        <v>7272</v>
      </c>
      <c r="B275" s="1" t="s">
        <v>7273</v>
      </c>
      <c r="C275" s="1">
        <v>7391.8</v>
      </c>
      <c r="D275" s="1" t="s">
        <v>7281</v>
      </c>
      <c r="E275" s="1" t="s">
        <v>7282</v>
      </c>
      <c r="F275" s="3">
        <v>41</v>
      </c>
    </row>
    <row r="276" spans="1:6" ht="15.75" customHeight="1" x14ac:dyDescent="0.3">
      <c r="A276" s="1" t="s">
        <v>7272</v>
      </c>
      <c r="B276" s="1" t="s">
        <v>7273</v>
      </c>
      <c r="C276" s="1">
        <v>7391.8</v>
      </c>
      <c r="D276" s="1" t="s">
        <v>7283</v>
      </c>
      <c r="E276" s="4" t="s">
        <v>772</v>
      </c>
      <c r="F276" s="3">
        <v>151</v>
      </c>
    </row>
    <row r="277" spans="1:6" ht="15.75" customHeight="1" x14ac:dyDescent="0.3">
      <c r="A277" s="1" t="s">
        <v>7272</v>
      </c>
      <c r="B277" s="1" t="s">
        <v>7273</v>
      </c>
      <c r="C277" s="1">
        <v>7391.8</v>
      </c>
      <c r="D277" s="1" t="s">
        <v>7284</v>
      </c>
      <c r="E277" s="1" t="s">
        <v>7285</v>
      </c>
      <c r="F277" s="3">
        <v>5</v>
      </c>
    </row>
    <row r="278" spans="1:6" ht="15.75" customHeight="1" x14ac:dyDescent="0.3">
      <c r="A278" s="1" t="s">
        <v>7272</v>
      </c>
      <c r="B278" s="1" t="s">
        <v>7273</v>
      </c>
      <c r="C278" s="1">
        <v>7391.8</v>
      </c>
      <c r="D278" s="1" t="s">
        <v>7286</v>
      </c>
      <c r="E278" s="1" t="s">
        <v>7246</v>
      </c>
      <c r="F278" s="3">
        <v>4</v>
      </c>
    </row>
    <row r="279" spans="1:6" ht="15.75" customHeight="1" x14ac:dyDescent="0.3">
      <c r="A279" s="1" t="s">
        <v>7272</v>
      </c>
      <c r="B279" s="1" t="s">
        <v>7273</v>
      </c>
      <c r="C279" s="1">
        <v>7391.8</v>
      </c>
      <c r="D279" s="1" t="s">
        <v>7287</v>
      </c>
      <c r="E279" s="1" t="s">
        <v>10774</v>
      </c>
      <c r="F279" s="3">
        <v>6</v>
      </c>
    </row>
    <row r="280" spans="1:6" ht="15.75" customHeight="1" x14ac:dyDescent="0.3">
      <c r="A280" s="1" t="s">
        <v>7272</v>
      </c>
      <c r="B280" s="1" t="s">
        <v>7273</v>
      </c>
      <c r="C280" s="1">
        <v>7391.8</v>
      </c>
      <c r="D280" s="1" t="s">
        <v>7288</v>
      </c>
      <c r="E280" s="1" t="s">
        <v>7289</v>
      </c>
      <c r="F280" s="3">
        <v>69</v>
      </c>
    </row>
    <row r="281" spans="1:6" ht="15.75" customHeight="1" x14ac:dyDescent="0.3">
      <c r="A281" s="1" t="s">
        <v>7272</v>
      </c>
      <c r="B281" s="1" t="s">
        <v>7273</v>
      </c>
      <c r="C281" s="1">
        <v>7391.8</v>
      </c>
      <c r="D281" s="1" t="s">
        <v>7290</v>
      </c>
      <c r="E281" s="1" t="s">
        <v>7291</v>
      </c>
      <c r="F281" s="3">
        <v>92</v>
      </c>
    </row>
    <row r="282" spans="1:6" ht="15.75" customHeight="1" x14ac:dyDescent="0.3">
      <c r="A282" s="1" t="s">
        <v>7272</v>
      </c>
      <c r="B282" s="1" t="s">
        <v>7273</v>
      </c>
      <c r="C282" s="1">
        <v>7391.8</v>
      </c>
      <c r="D282" s="1" t="s">
        <v>7292</v>
      </c>
      <c r="E282" s="1" t="s">
        <v>7293</v>
      </c>
      <c r="F282" s="3">
        <v>36</v>
      </c>
    </row>
    <row r="283" spans="1:6" ht="15.75" customHeight="1" x14ac:dyDescent="0.3">
      <c r="A283" s="1" t="s">
        <v>7272</v>
      </c>
      <c r="B283" s="1" t="s">
        <v>7273</v>
      </c>
      <c r="C283" s="1">
        <v>7391.8</v>
      </c>
      <c r="D283" s="1" t="s">
        <v>7294</v>
      </c>
      <c r="E283" s="1" t="s">
        <v>10457</v>
      </c>
      <c r="F283" s="3">
        <v>-7.9000000000000057</v>
      </c>
    </row>
    <row r="284" spans="1:6" ht="15.75" customHeight="1" x14ac:dyDescent="0.3">
      <c r="A284" s="1" t="s">
        <v>7272</v>
      </c>
      <c r="B284" s="1" t="s">
        <v>7273</v>
      </c>
      <c r="C284" s="1">
        <v>7391.8</v>
      </c>
      <c r="D284" s="1" t="s">
        <v>7295</v>
      </c>
      <c r="E284" s="1" t="s">
        <v>7296</v>
      </c>
      <c r="F284" s="3">
        <v>306</v>
      </c>
    </row>
    <row r="285" spans="1:6" ht="15.75" customHeight="1" x14ac:dyDescent="0.3">
      <c r="A285" s="1" t="s">
        <v>7299</v>
      </c>
      <c r="B285" s="1" t="s">
        <v>7300</v>
      </c>
      <c r="C285" s="1">
        <v>2202.1</v>
      </c>
      <c r="D285" s="1" t="s">
        <v>7297</v>
      </c>
      <c r="E285" s="1" t="s">
        <v>7298</v>
      </c>
      <c r="F285" s="3">
        <v>376</v>
      </c>
    </row>
    <row r="286" spans="1:6" ht="15.75" customHeight="1" x14ac:dyDescent="0.3">
      <c r="A286" s="1" t="s">
        <v>7299</v>
      </c>
      <c r="B286" s="1" t="s">
        <v>7300</v>
      </c>
      <c r="C286" s="1">
        <v>2202.1</v>
      </c>
      <c r="D286" s="1" t="s">
        <v>7301</v>
      </c>
      <c r="E286" s="1" t="s">
        <v>7302</v>
      </c>
      <c r="F286" s="3">
        <v>54</v>
      </c>
    </row>
    <row r="287" spans="1:6" ht="15.75" customHeight="1" x14ac:dyDescent="0.3">
      <c r="A287" s="1" t="s">
        <v>7299</v>
      </c>
      <c r="B287" s="1" t="s">
        <v>7300</v>
      </c>
      <c r="C287" s="1">
        <v>2202.1</v>
      </c>
      <c r="D287" s="1" t="s">
        <v>7303</v>
      </c>
      <c r="E287" s="1" t="s">
        <v>7304</v>
      </c>
      <c r="F287" s="3">
        <v>1730.1</v>
      </c>
    </row>
    <row r="288" spans="1:6" ht="15.75" customHeight="1" x14ac:dyDescent="0.3">
      <c r="A288" s="1" t="s">
        <v>7299</v>
      </c>
      <c r="B288" s="1" t="s">
        <v>7300</v>
      </c>
      <c r="C288" s="1">
        <v>2202.1</v>
      </c>
      <c r="D288" s="1" t="s">
        <v>9290</v>
      </c>
      <c r="E288" s="1" t="s">
        <v>7246</v>
      </c>
      <c r="F288" s="3">
        <v>6</v>
      </c>
    </row>
    <row r="289" spans="1:6" ht="15.75" customHeight="1" x14ac:dyDescent="0.3">
      <c r="A289" s="1" t="s">
        <v>7299</v>
      </c>
      <c r="B289" s="1" t="s">
        <v>7300</v>
      </c>
      <c r="C289" s="1">
        <v>2202.1</v>
      </c>
      <c r="D289" s="1" t="s">
        <v>9291</v>
      </c>
      <c r="E289" s="1" t="s">
        <v>10774</v>
      </c>
      <c r="F289" s="3">
        <v>3</v>
      </c>
    </row>
    <row r="290" spans="1:6" ht="15.75" customHeight="1" x14ac:dyDescent="0.3">
      <c r="A290" s="1" t="s">
        <v>7299</v>
      </c>
      <c r="B290" s="1" t="s">
        <v>7300</v>
      </c>
      <c r="C290" s="1">
        <v>2202.1</v>
      </c>
      <c r="D290" s="1" t="s">
        <v>9292</v>
      </c>
      <c r="E290" s="1" t="s">
        <v>10457</v>
      </c>
      <c r="F290" s="3">
        <v>33</v>
      </c>
    </row>
    <row r="291" spans="1:6" ht="15.75" customHeight="1" x14ac:dyDescent="0.3">
      <c r="A291" s="1" t="s">
        <v>9294</v>
      </c>
      <c r="B291" s="1" t="s">
        <v>9295</v>
      </c>
      <c r="C291" s="1">
        <v>768.4</v>
      </c>
      <c r="D291" s="1" t="s">
        <v>9293</v>
      </c>
      <c r="E291" s="1" t="s">
        <v>7246</v>
      </c>
      <c r="F291" s="3">
        <v>2</v>
      </c>
    </row>
    <row r="292" spans="1:6" ht="15.75" customHeight="1" x14ac:dyDescent="0.3">
      <c r="A292" s="1" t="s">
        <v>9294</v>
      </c>
      <c r="B292" s="1" t="s">
        <v>9295</v>
      </c>
      <c r="C292" s="1">
        <v>768.4</v>
      </c>
      <c r="D292" s="1" t="s">
        <v>9296</v>
      </c>
      <c r="E292" s="1" t="s">
        <v>10774</v>
      </c>
      <c r="F292" s="3">
        <v>2</v>
      </c>
    </row>
    <row r="293" spans="1:6" ht="15.75" customHeight="1" x14ac:dyDescent="0.3">
      <c r="A293" s="1" t="s">
        <v>9294</v>
      </c>
      <c r="B293" s="1" t="s">
        <v>9295</v>
      </c>
      <c r="C293" s="1">
        <v>768.4</v>
      </c>
      <c r="D293" s="1" t="s">
        <v>9297</v>
      </c>
      <c r="E293" s="1" t="s">
        <v>10457</v>
      </c>
      <c r="F293" s="3">
        <v>-16.600000000000001</v>
      </c>
    </row>
    <row r="294" spans="1:6" ht="15.75" customHeight="1" x14ac:dyDescent="0.3">
      <c r="A294" s="1" t="s">
        <v>9294</v>
      </c>
      <c r="B294" s="1" t="s">
        <v>9295</v>
      </c>
      <c r="C294" s="1">
        <v>768.4</v>
      </c>
      <c r="D294" s="1" t="s">
        <v>7326</v>
      </c>
      <c r="E294" s="1" t="s">
        <v>7327</v>
      </c>
      <c r="F294" s="3">
        <v>781</v>
      </c>
    </row>
    <row r="295" spans="1:6" ht="15.75" customHeight="1" x14ac:dyDescent="0.3">
      <c r="A295" s="1" t="s">
        <v>7330</v>
      </c>
      <c r="B295" s="1" t="s">
        <v>7331</v>
      </c>
      <c r="C295" s="1">
        <v>7163.6</v>
      </c>
      <c r="D295" s="1" t="s">
        <v>7328</v>
      </c>
      <c r="E295" s="1" t="s">
        <v>7329</v>
      </c>
      <c r="F295" s="3">
        <v>3057.1</v>
      </c>
    </row>
    <row r="296" spans="1:6" ht="15.75" customHeight="1" x14ac:dyDescent="0.3">
      <c r="A296" s="1" t="s">
        <v>7330</v>
      </c>
      <c r="B296" s="1" t="s">
        <v>7331</v>
      </c>
      <c r="C296" s="1">
        <v>7163.6</v>
      </c>
      <c r="D296" s="1" t="s">
        <v>7332</v>
      </c>
      <c r="E296" s="1" t="s">
        <v>7333</v>
      </c>
      <c r="F296" s="3">
        <v>1526</v>
      </c>
    </row>
    <row r="297" spans="1:6" ht="15.75" customHeight="1" x14ac:dyDescent="0.3">
      <c r="A297" s="1" t="s">
        <v>7330</v>
      </c>
      <c r="B297" s="1" t="s">
        <v>7331</v>
      </c>
      <c r="C297" s="1">
        <v>7163.6</v>
      </c>
      <c r="D297" s="1" t="s">
        <v>7334</v>
      </c>
      <c r="E297" s="1" t="s">
        <v>7335</v>
      </c>
      <c r="F297" s="3">
        <v>980</v>
      </c>
    </row>
    <row r="298" spans="1:6" ht="15.75" customHeight="1" x14ac:dyDescent="0.3">
      <c r="A298" s="1" t="s">
        <v>7330</v>
      </c>
      <c r="B298" s="1" t="s">
        <v>7331</v>
      </c>
      <c r="C298" s="1">
        <v>7163.6</v>
      </c>
      <c r="D298" s="1" t="s">
        <v>7336</v>
      </c>
      <c r="E298" s="1" t="s">
        <v>7337</v>
      </c>
      <c r="F298" s="3">
        <v>1582</v>
      </c>
    </row>
    <row r="299" spans="1:6" ht="15.75" customHeight="1" x14ac:dyDescent="0.3">
      <c r="A299" s="1" t="s">
        <v>7330</v>
      </c>
      <c r="B299" s="1" t="s">
        <v>7331</v>
      </c>
      <c r="C299" s="1">
        <v>7163.6</v>
      </c>
      <c r="D299" s="1" t="s">
        <v>7338</v>
      </c>
      <c r="E299" s="1" t="s">
        <v>10457</v>
      </c>
      <c r="F299" s="3">
        <v>-22.5</v>
      </c>
    </row>
    <row r="300" spans="1:6" ht="15.75" customHeight="1" x14ac:dyDescent="0.3">
      <c r="A300" s="1" t="s">
        <v>7330</v>
      </c>
      <c r="B300" s="1" t="s">
        <v>7331</v>
      </c>
      <c r="C300" s="1">
        <v>7163.6</v>
      </c>
      <c r="D300" s="1" t="s">
        <v>7339</v>
      </c>
      <c r="E300" s="1" t="s">
        <v>7340</v>
      </c>
      <c r="F300" s="3">
        <v>41</v>
      </c>
    </row>
    <row r="301" spans="1:6" ht="15.75" customHeight="1" x14ac:dyDescent="0.3">
      <c r="A301" s="1" t="s">
        <v>7343</v>
      </c>
      <c r="B301" s="1" t="s">
        <v>7344</v>
      </c>
      <c r="C301" s="1">
        <v>12333.9</v>
      </c>
      <c r="D301" s="1" t="s">
        <v>7341</v>
      </c>
      <c r="E301" s="1" t="s">
        <v>7342</v>
      </c>
      <c r="F301" s="3">
        <v>3022</v>
      </c>
    </row>
    <row r="302" spans="1:6" ht="15.75" customHeight="1" x14ac:dyDescent="0.3">
      <c r="A302" s="1" t="s">
        <v>7343</v>
      </c>
      <c r="B302" s="1" t="s">
        <v>7344</v>
      </c>
      <c r="C302" s="1">
        <v>12333.9</v>
      </c>
      <c r="D302" s="1" t="s">
        <v>7345</v>
      </c>
      <c r="E302" s="1" t="s">
        <v>7346</v>
      </c>
      <c r="F302" s="3">
        <v>398</v>
      </c>
    </row>
    <row r="303" spans="1:6" ht="15.75" customHeight="1" x14ac:dyDescent="0.3">
      <c r="A303" s="1" t="s">
        <v>7343</v>
      </c>
      <c r="B303" s="1" t="s">
        <v>7344</v>
      </c>
      <c r="C303" s="1">
        <v>12333.9</v>
      </c>
      <c r="D303" s="1" t="s">
        <v>7347</v>
      </c>
      <c r="E303" s="1" t="s">
        <v>7348</v>
      </c>
      <c r="F303" s="3">
        <v>8361.1</v>
      </c>
    </row>
    <row r="304" spans="1:6" ht="15.75" customHeight="1" x14ac:dyDescent="0.3">
      <c r="A304" s="1" t="s">
        <v>7343</v>
      </c>
      <c r="B304" s="1" t="s">
        <v>7344</v>
      </c>
      <c r="C304" s="1">
        <v>12333.9</v>
      </c>
      <c r="D304" s="1" t="s">
        <v>7349</v>
      </c>
      <c r="E304" s="1" t="s">
        <v>7350</v>
      </c>
      <c r="F304" s="3">
        <v>155</v>
      </c>
    </row>
    <row r="305" spans="1:6" ht="15.75" customHeight="1" x14ac:dyDescent="0.3">
      <c r="A305" s="1" t="s">
        <v>7343</v>
      </c>
      <c r="B305" s="1" t="s">
        <v>7344</v>
      </c>
      <c r="C305" s="1">
        <v>12333.9</v>
      </c>
      <c r="D305" s="1" t="s">
        <v>7351</v>
      </c>
      <c r="E305" s="1" t="s">
        <v>7352</v>
      </c>
      <c r="F305" s="3">
        <v>50</v>
      </c>
    </row>
    <row r="306" spans="1:6" ht="15.75" customHeight="1" x14ac:dyDescent="0.3">
      <c r="A306" s="1" t="s">
        <v>7343</v>
      </c>
      <c r="B306" s="1" t="s">
        <v>7344</v>
      </c>
      <c r="C306" s="1">
        <v>12333.9</v>
      </c>
      <c r="D306" s="1" t="s">
        <v>7353</v>
      </c>
      <c r="E306" s="1" t="s">
        <v>7354</v>
      </c>
      <c r="F306" s="3">
        <v>262</v>
      </c>
    </row>
    <row r="307" spans="1:6" ht="15.75" customHeight="1" x14ac:dyDescent="0.3">
      <c r="A307" s="1" t="s">
        <v>7343</v>
      </c>
      <c r="B307" s="1" t="s">
        <v>7344</v>
      </c>
      <c r="C307" s="1">
        <v>12333.9</v>
      </c>
      <c r="D307" s="1" t="s">
        <v>7355</v>
      </c>
      <c r="E307" s="1" t="s">
        <v>7246</v>
      </c>
      <c r="F307" s="3">
        <v>1</v>
      </c>
    </row>
    <row r="308" spans="1:6" ht="15.75" customHeight="1" x14ac:dyDescent="0.3">
      <c r="A308" s="1" t="s">
        <v>7343</v>
      </c>
      <c r="B308" s="1" t="s">
        <v>7344</v>
      </c>
      <c r="C308" s="1">
        <v>12333.9</v>
      </c>
      <c r="D308" s="1" t="s">
        <v>7356</v>
      </c>
      <c r="E308" s="1" t="s">
        <v>10774</v>
      </c>
      <c r="F308" s="3">
        <v>2</v>
      </c>
    </row>
    <row r="309" spans="1:6" ht="15.75" customHeight="1" x14ac:dyDescent="0.3">
      <c r="A309" s="1" t="s">
        <v>7343</v>
      </c>
      <c r="B309" s="1" t="s">
        <v>7344</v>
      </c>
      <c r="C309" s="1">
        <v>12333.9</v>
      </c>
      <c r="D309" s="1" t="s">
        <v>7357</v>
      </c>
      <c r="E309" s="1" t="s">
        <v>10457</v>
      </c>
      <c r="F309" s="3">
        <v>32.5</v>
      </c>
    </row>
    <row r="310" spans="1:6" ht="15.75" customHeight="1" x14ac:dyDescent="0.3">
      <c r="A310" s="1" t="s">
        <v>7343</v>
      </c>
      <c r="B310" s="1" t="s">
        <v>7344</v>
      </c>
      <c r="C310" s="1">
        <v>12333.9</v>
      </c>
      <c r="D310" s="1" t="s">
        <v>7358</v>
      </c>
      <c r="E310" s="1" t="s">
        <v>7359</v>
      </c>
      <c r="F310" s="3">
        <v>50.3</v>
      </c>
    </row>
    <row r="311" spans="1:6" ht="15.75" customHeight="1" x14ac:dyDescent="0.3">
      <c r="A311" s="1" t="s">
        <v>7362</v>
      </c>
      <c r="B311" s="1" t="s">
        <v>7363</v>
      </c>
      <c r="C311" s="1">
        <v>1630.5</v>
      </c>
      <c r="D311" s="1" t="s">
        <v>7360</v>
      </c>
      <c r="E311" s="1" t="s">
        <v>7361</v>
      </c>
      <c r="F311" s="3">
        <v>90</v>
      </c>
    </row>
    <row r="312" spans="1:6" ht="15.75" customHeight="1" x14ac:dyDescent="0.3">
      <c r="A312" s="1" t="s">
        <v>7362</v>
      </c>
      <c r="B312" s="1" t="s">
        <v>7363</v>
      </c>
      <c r="C312" s="1">
        <v>1630.5</v>
      </c>
      <c r="D312" s="1" t="s">
        <v>7364</v>
      </c>
      <c r="E312" s="1" t="s">
        <v>7365</v>
      </c>
      <c r="F312" s="3">
        <v>176</v>
      </c>
    </row>
    <row r="313" spans="1:6" ht="15.75" customHeight="1" x14ac:dyDescent="0.3">
      <c r="A313" s="1" t="s">
        <v>7362</v>
      </c>
      <c r="B313" s="1" t="s">
        <v>7363</v>
      </c>
      <c r="C313" s="1">
        <v>1630.5</v>
      </c>
      <c r="D313" s="1" t="s">
        <v>7366</v>
      </c>
      <c r="E313" s="1" t="s">
        <v>7367</v>
      </c>
      <c r="F313" s="3">
        <v>83</v>
      </c>
    </row>
    <row r="314" spans="1:6" ht="15.75" customHeight="1" x14ac:dyDescent="0.3">
      <c r="A314" s="1" t="s">
        <v>7362</v>
      </c>
      <c r="B314" s="1" t="s">
        <v>7363</v>
      </c>
      <c r="C314" s="1">
        <v>1630.5</v>
      </c>
      <c r="D314" s="1" t="s">
        <v>7368</v>
      </c>
      <c r="E314" s="4" t="s">
        <v>773</v>
      </c>
      <c r="F314" s="3">
        <v>381</v>
      </c>
    </row>
    <row r="315" spans="1:6" ht="15.75" customHeight="1" x14ac:dyDescent="0.3">
      <c r="A315" s="1" t="s">
        <v>7362</v>
      </c>
      <c r="B315" s="1" t="s">
        <v>7363</v>
      </c>
      <c r="C315" s="1">
        <v>1630.5</v>
      </c>
      <c r="D315" s="1" t="s">
        <v>7369</v>
      </c>
      <c r="E315" s="1" t="s">
        <v>7246</v>
      </c>
      <c r="F315" s="3">
        <v>17</v>
      </c>
    </row>
    <row r="316" spans="1:6" ht="15.75" customHeight="1" x14ac:dyDescent="0.3">
      <c r="A316" s="1" t="s">
        <v>7362</v>
      </c>
      <c r="B316" s="1" t="s">
        <v>7363</v>
      </c>
      <c r="C316" s="1">
        <v>1630.5</v>
      </c>
      <c r="D316" s="1" t="s">
        <v>7370</v>
      </c>
      <c r="E316" s="1" t="s">
        <v>10774</v>
      </c>
      <c r="F316" s="3">
        <v>17</v>
      </c>
    </row>
    <row r="317" spans="1:6" ht="15.75" customHeight="1" x14ac:dyDescent="0.3">
      <c r="A317" s="1" t="s">
        <v>7362</v>
      </c>
      <c r="B317" s="1" t="s">
        <v>7363</v>
      </c>
      <c r="C317" s="1">
        <v>1630.5</v>
      </c>
      <c r="D317" s="1" t="s">
        <v>7371</v>
      </c>
      <c r="E317" s="1" t="s">
        <v>7363</v>
      </c>
      <c r="F317" s="3">
        <v>878</v>
      </c>
    </row>
    <row r="318" spans="1:6" ht="15.75" customHeight="1" x14ac:dyDescent="0.3">
      <c r="A318" s="1" t="s">
        <v>7362</v>
      </c>
      <c r="B318" s="1" t="s">
        <v>7363</v>
      </c>
      <c r="C318" s="1">
        <v>1630.5</v>
      </c>
      <c r="D318" s="1" t="s">
        <v>7372</v>
      </c>
      <c r="E318" s="1" t="s">
        <v>10457</v>
      </c>
      <c r="F318" s="3">
        <v>-53.5</v>
      </c>
    </row>
    <row r="319" spans="1:6" ht="15.75" customHeight="1" x14ac:dyDescent="0.3">
      <c r="A319" s="1" t="s">
        <v>7362</v>
      </c>
      <c r="B319" s="1" t="s">
        <v>7363</v>
      </c>
      <c r="C319" s="1">
        <v>1630.5</v>
      </c>
      <c r="D319" s="1" t="s">
        <v>7373</v>
      </c>
      <c r="E319" s="1" t="s">
        <v>7374</v>
      </c>
      <c r="F319" s="3">
        <v>42</v>
      </c>
    </row>
    <row r="320" spans="1:6" ht="15.75" customHeight="1" x14ac:dyDescent="0.3">
      <c r="A320" s="1" t="s">
        <v>7377</v>
      </c>
      <c r="B320" s="1" t="s">
        <v>7378</v>
      </c>
      <c r="C320" s="1">
        <v>7567.2</v>
      </c>
      <c r="D320" s="1" t="s">
        <v>7375</v>
      </c>
      <c r="E320" s="1" t="s">
        <v>7376</v>
      </c>
      <c r="F320" s="3">
        <v>5912.3</v>
      </c>
    </row>
    <row r="321" spans="1:6" ht="15.75" customHeight="1" x14ac:dyDescent="0.3">
      <c r="A321" s="1" t="s">
        <v>7377</v>
      </c>
      <c r="B321" s="1" t="s">
        <v>7378</v>
      </c>
      <c r="C321" s="1">
        <v>7567.2</v>
      </c>
      <c r="D321" s="1" t="s">
        <v>7379</v>
      </c>
      <c r="E321" s="1" t="s">
        <v>7380</v>
      </c>
      <c r="F321" s="3">
        <v>1360</v>
      </c>
    </row>
    <row r="322" spans="1:6" ht="15.75" customHeight="1" x14ac:dyDescent="0.3">
      <c r="A322" s="1" t="s">
        <v>7377</v>
      </c>
      <c r="B322" s="1" t="s">
        <v>7378</v>
      </c>
      <c r="C322" s="1">
        <v>7567.2</v>
      </c>
      <c r="D322" s="1" t="s">
        <v>7381</v>
      </c>
      <c r="E322" s="1" t="s">
        <v>7246</v>
      </c>
      <c r="F322" s="3">
        <v>17</v>
      </c>
    </row>
    <row r="323" spans="1:6" ht="15.75" customHeight="1" x14ac:dyDescent="0.3">
      <c r="A323" s="1" t="s">
        <v>7377</v>
      </c>
      <c r="B323" s="1" t="s">
        <v>7378</v>
      </c>
      <c r="C323" s="1">
        <v>7567.2</v>
      </c>
      <c r="D323" s="1" t="s">
        <v>7382</v>
      </c>
      <c r="E323" s="1" t="s">
        <v>10774</v>
      </c>
      <c r="F323" s="3">
        <v>7</v>
      </c>
    </row>
    <row r="324" spans="1:6" ht="15.75" customHeight="1" x14ac:dyDescent="0.3">
      <c r="A324" s="1" t="s">
        <v>7377</v>
      </c>
      <c r="B324" s="1" t="s">
        <v>7378</v>
      </c>
      <c r="C324" s="1">
        <v>7567.2</v>
      </c>
      <c r="D324" s="1" t="s">
        <v>7383</v>
      </c>
      <c r="E324" s="1" t="s">
        <v>10457</v>
      </c>
      <c r="F324" s="3">
        <v>20.500000000000057</v>
      </c>
    </row>
    <row r="325" spans="1:6" ht="15.75" customHeight="1" x14ac:dyDescent="0.3">
      <c r="A325" s="1" t="s">
        <v>7377</v>
      </c>
      <c r="B325" s="1" t="s">
        <v>7378</v>
      </c>
      <c r="C325" s="1">
        <v>7567.2</v>
      </c>
      <c r="D325" s="1" t="s">
        <v>7384</v>
      </c>
      <c r="E325" s="4" t="s">
        <v>96</v>
      </c>
      <c r="F325" s="3">
        <v>250.4</v>
      </c>
    </row>
    <row r="326" spans="1:6" ht="15.75" customHeight="1" x14ac:dyDescent="0.3">
      <c r="A326" s="1" t="s">
        <v>7386</v>
      </c>
      <c r="B326" s="1" t="s">
        <v>7387</v>
      </c>
      <c r="C326" s="1">
        <v>7473</v>
      </c>
      <c r="D326" s="1" t="s">
        <v>7385</v>
      </c>
      <c r="E326" s="1" t="s">
        <v>7246</v>
      </c>
      <c r="F326" s="3">
        <v>6</v>
      </c>
    </row>
    <row r="327" spans="1:6" ht="15.75" customHeight="1" x14ac:dyDescent="0.3">
      <c r="A327" s="1" t="s">
        <v>7386</v>
      </c>
      <c r="B327" s="1" t="s">
        <v>7387</v>
      </c>
      <c r="C327" s="1">
        <v>7473</v>
      </c>
      <c r="D327" s="1" t="s">
        <v>7388</v>
      </c>
      <c r="E327" s="1" t="s">
        <v>10774</v>
      </c>
      <c r="F327" s="3">
        <v>7</v>
      </c>
    </row>
    <row r="328" spans="1:6" ht="15.75" customHeight="1" x14ac:dyDescent="0.3">
      <c r="A328" s="1" t="s">
        <v>7386</v>
      </c>
      <c r="B328" s="1" t="s">
        <v>7387</v>
      </c>
      <c r="C328" s="1">
        <v>7473</v>
      </c>
      <c r="D328" s="1" t="s">
        <v>7389</v>
      </c>
      <c r="E328" s="1" t="s">
        <v>10457</v>
      </c>
      <c r="F328" s="3">
        <v>20</v>
      </c>
    </row>
    <row r="329" spans="1:6" ht="15.75" customHeight="1" x14ac:dyDescent="0.3">
      <c r="A329" s="1" t="s">
        <v>7386</v>
      </c>
      <c r="B329" s="1" t="s">
        <v>7387</v>
      </c>
      <c r="C329" s="1">
        <v>7473</v>
      </c>
      <c r="D329" s="1" t="s">
        <v>7390</v>
      </c>
      <c r="E329" s="1" t="s">
        <v>7391</v>
      </c>
      <c r="F329" s="3">
        <v>7440</v>
      </c>
    </row>
    <row r="330" spans="1:6" ht="15.75" customHeight="1" x14ac:dyDescent="0.3">
      <c r="A330" s="1" t="s">
        <v>11489</v>
      </c>
      <c r="B330" s="1" t="s">
        <v>11490</v>
      </c>
      <c r="C330" s="1">
        <v>7394.3</v>
      </c>
      <c r="D330" s="1" t="s">
        <v>11488</v>
      </c>
      <c r="E330" s="1" t="s">
        <v>7246</v>
      </c>
      <c r="F330" s="3">
        <v>22</v>
      </c>
    </row>
    <row r="331" spans="1:6" ht="15.75" customHeight="1" x14ac:dyDescent="0.3">
      <c r="A331" s="1" t="s">
        <v>11489</v>
      </c>
      <c r="B331" s="1" t="s">
        <v>11490</v>
      </c>
      <c r="C331" s="1">
        <v>7394.3</v>
      </c>
      <c r="D331" s="1" t="s">
        <v>11491</v>
      </c>
      <c r="E331" s="1" t="s">
        <v>10457</v>
      </c>
      <c r="F331" s="3">
        <v>59.8</v>
      </c>
    </row>
    <row r="332" spans="1:6" ht="15.75" customHeight="1" x14ac:dyDescent="0.3">
      <c r="A332" s="1" t="s">
        <v>11489</v>
      </c>
      <c r="B332" s="1" t="s">
        <v>11490</v>
      </c>
      <c r="C332" s="1">
        <v>7394.3</v>
      </c>
      <c r="D332" s="1" t="s">
        <v>11492</v>
      </c>
      <c r="E332" s="4" t="s">
        <v>97</v>
      </c>
      <c r="F332" s="3">
        <v>1462</v>
      </c>
    </row>
    <row r="333" spans="1:6" ht="15.75" customHeight="1" x14ac:dyDescent="0.3">
      <c r="A333" s="1" t="s">
        <v>11489</v>
      </c>
      <c r="B333" s="1" t="s">
        <v>11490</v>
      </c>
      <c r="C333" s="1">
        <v>7394.3</v>
      </c>
      <c r="D333" s="1" t="s">
        <v>11493</v>
      </c>
      <c r="E333" s="2" t="s">
        <v>2282</v>
      </c>
      <c r="F333" s="3">
        <v>38</v>
      </c>
    </row>
    <row r="334" spans="1:6" ht="15.75" customHeight="1" x14ac:dyDescent="0.3">
      <c r="A334" s="1" t="s">
        <v>11489</v>
      </c>
      <c r="B334" s="1" t="s">
        <v>11490</v>
      </c>
      <c r="C334" s="1">
        <v>7394.3</v>
      </c>
      <c r="D334" s="1" t="s">
        <v>11494</v>
      </c>
      <c r="E334" s="2" t="s">
        <v>2283</v>
      </c>
      <c r="F334" s="3">
        <v>948</v>
      </c>
    </row>
    <row r="335" spans="1:6" ht="15.75" customHeight="1" x14ac:dyDescent="0.3">
      <c r="A335" s="1" t="s">
        <v>11489</v>
      </c>
      <c r="B335" s="1" t="s">
        <v>11490</v>
      </c>
      <c r="C335" s="1">
        <v>7394.3</v>
      </c>
      <c r="D335" s="1" t="s">
        <v>11495</v>
      </c>
      <c r="E335" s="2" t="s">
        <v>2284</v>
      </c>
      <c r="F335" s="3">
        <v>708</v>
      </c>
    </row>
    <row r="336" spans="1:6" ht="15.75" customHeight="1" x14ac:dyDescent="0.3">
      <c r="A336" s="1" t="s">
        <v>11489</v>
      </c>
      <c r="B336" s="1" t="s">
        <v>11490</v>
      </c>
      <c r="C336" s="1">
        <v>7394.3</v>
      </c>
      <c r="D336" s="1" t="s">
        <v>11496</v>
      </c>
      <c r="E336" s="1" t="s">
        <v>11497</v>
      </c>
      <c r="F336" s="3">
        <v>894</v>
      </c>
    </row>
    <row r="337" spans="1:6" ht="15.75" customHeight="1" x14ac:dyDescent="0.3">
      <c r="A337" s="1" t="s">
        <v>11489</v>
      </c>
      <c r="B337" s="1" t="s">
        <v>11490</v>
      </c>
      <c r="C337" s="1">
        <v>7394.3</v>
      </c>
      <c r="D337" s="1" t="s">
        <v>11498</v>
      </c>
      <c r="E337" s="1" t="s">
        <v>11499</v>
      </c>
      <c r="F337" s="3">
        <v>141</v>
      </c>
    </row>
    <row r="338" spans="1:6" ht="15.75" customHeight="1" x14ac:dyDescent="0.3">
      <c r="A338" s="1" t="s">
        <v>11489</v>
      </c>
      <c r="B338" s="1" t="s">
        <v>11490</v>
      </c>
      <c r="C338" s="1">
        <v>7394.3</v>
      </c>
      <c r="D338" s="1" t="s">
        <v>11500</v>
      </c>
      <c r="E338" s="4" t="s">
        <v>2285</v>
      </c>
      <c r="F338" s="3">
        <v>184</v>
      </c>
    </row>
    <row r="339" spans="1:6" ht="15.75" customHeight="1" x14ac:dyDescent="0.3">
      <c r="A339" s="1" t="s">
        <v>11489</v>
      </c>
      <c r="B339" s="1" t="s">
        <v>11490</v>
      </c>
      <c r="C339" s="1">
        <v>7394.3</v>
      </c>
      <c r="D339" s="1" t="s">
        <v>11501</v>
      </c>
      <c r="E339" s="4" t="s">
        <v>11475</v>
      </c>
      <c r="F339" s="3">
        <v>219</v>
      </c>
    </row>
    <row r="340" spans="1:6" ht="15.75" customHeight="1" x14ac:dyDescent="0.3">
      <c r="A340" s="1" t="s">
        <v>11489</v>
      </c>
      <c r="B340" s="1" t="s">
        <v>11490</v>
      </c>
      <c r="C340" s="1">
        <v>7394.3</v>
      </c>
      <c r="D340" s="1" t="s">
        <v>11502</v>
      </c>
      <c r="E340" s="4" t="s">
        <v>2286</v>
      </c>
      <c r="F340" s="3">
        <v>27</v>
      </c>
    </row>
    <row r="341" spans="1:6" ht="15.75" customHeight="1" x14ac:dyDescent="0.3">
      <c r="A341" s="1" t="s">
        <v>11489</v>
      </c>
      <c r="B341" s="1" t="s">
        <v>11490</v>
      </c>
      <c r="C341" s="1">
        <v>7394.3</v>
      </c>
      <c r="D341" s="1" t="s">
        <v>11503</v>
      </c>
      <c r="E341" s="1" t="s">
        <v>11504</v>
      </c>
      <c r="F341" s="3">
        <v>20</v>
      </c>
    </row>
    <row r="342" spans="1:6" ht="15.75" customHeight="1" x14ac:dyDescent="0.3">
      <c r="A342" s="1" t="s">
        <v>11489</v>
      </c>
      <c r="B342" s="1" t="s">
        <v>11490</v>
      </c>
      <c r="C342" s="1">
        <v>7394.3</v>
      </c>
      <c r="D342" s="1" t="s">
        <v>11505</v>
      </c>
      <c r="E342" s="1" t="s">
        <v>7246</v>
      </c>
      <c r="F342" s="3">
        <v>17</v>
      </c>
    </row>
    <row r="343" spans="1:6" ht="15.75" customHeight="1" x14ac:dyDescent="0.3">
      <c r="A343" s="1" t="s">
        <v>11489</v>
      </c>
      <c r="B343" s="1" t="s">
        <v>11490</v>
      </c>
      <c r="C343" s="1">
        <v>7394.3</v>
      </c>
      <c r="D343" s="1" t="s">
        <v>11506</v>
      </c>
      <c r="E343" s="1" t="s">
        <v>10774</v>
      </c>
      <c r="F343" s="3">
        <v>17</v>
      </c>
    </row>
    <row r="344" spans="1:6" ht="15.75" customHeight="1" x14ac:dyDescent="0.3">
      <c r="A344" s="1" t="s">
        <v>11489</v>
      </c>
      <c r="B344" s="1" t="s">
        <v>11490</v>
      </c>
      <c r="C344" s="1">
        <v>7394.3</v>
      </c>
      <c r="D344" s="1" t="s">
        <v>11507</v>
      </c>
      <c r="E344" s="1" t="s">
        <v>10457</v>
      </c>
      <c r="F344" s="3">
        <v>8.1999999999999993</v>
      </c>
    </row>
    <row r="345" spans="1:6" ht="15.75" customHeight="1" x14ac:dyDescent="0.3">
      <c r="A345" s="1" t="s">
        <v>11489</v>
      </c>
      <c r="B345" s="1" t="s">
        <v>11490</v>
      </c>
      <c r="C345" s="1">
        <v>7394.3</v>
      </c>
      <c r="D345" s="1" t="s">
        <v>11508</v>
      </c>
      <c r="E345" s="4" t="s">
        <v>2287</v>
      </c>
      <c r="F345" s="3">
        <v>126</v>
      </c>
    </row>
    <row r="346" spans="1:6" ht="15.75" customHeight="1" x14ac:dyDescent="0.3">
      <c r="A346" s="1" t="s">
        <v>11489</v>
      </c>
      <c r="B346" s="1" t="s">
        <v>11490</v>
      </c>
      <c r="C346" s="1">
        <v>7394.3</v>
      </c>
      <c r="D346" s="1" t="s">
        <v>11509</v>
      </c>
      <c r="E346" s="4" t="s">
        <v>2288</v>
      </c>
      <c r="F346" s="3">
        <v>374</v>
      </c>
    </row>
    <row r="347" spans="1:6" ht="15.75" customHeight="1" x14ac:dyDescent="0.3">
      <c r="A347" s="1" t="s">
        <v>11489</v>
      </c>
      <c r="B347" s="1" t="s">
        <v>11490</v>
      </c>
      <c r="C347" s="1">
        <v>7394.3</v>
      </c>
      <c r="D347" s="1" t="s">
        <v>11510</v>
      </c>
      <c r="E347" s="4" t="s">
        <v>2289</v>
      </c>
      <c r="F347" s="3">
        <v>516</v>
      </c>
    </row>
    <row r="348" spans="1:6" ht="15.75" customHeight="1" x14ac:dyDescent="0.3">
      <c r="A348" s="1" t="s">
        <v>11489</v>
      </c>
      <c r="B348" s="1" t="s">
        <v>11490</v>
      </c>
      <c r="C348" s="1">
        <v>7394.3</v>
      </c>
      <c r="D348" s="1" t="s">
        <v>11511</v>
      </c>
      <c r="E348" s="1" t="s">
        <v>11512</v>
      </c>
      <c r="F348" s="3">
        <v>1234</v>
      </c>
    </row>
    <row r="349" spans="1:6" ht="15.75" customHeight="1" x14ac:dyDescent="0.3">
      <c r="A349" s="1" t="s">
        <v>11489</v>
      </c>
      <c r="B349" s="1" t="s">
        <v>11490</v>
      </c>
      <c r="C349" s="1">
        <v>7394.3</v>
      </c>
      <c r="D349" s="1" t="s">
        <v>11513</v>
      </c>
      <c r="E349" s="1" t="s">
        <v>9771</v>
      </c>
      <c r="F349" s="3">
        <v>91</v>
      </c>
    </row>
    <row r="350" spans="1:6" ht="15.75" customHeight="1" x14ac:dyDescent="0.3">
      <c r="A350" s="1" t="s">
        <v>11489</v>
      </c>
      <c r="B350" s="1" t="s">
        <v>11490</v>
      </c>
      <c r="C350" s="1">
        <v>7394.3</v>
      </c>
      <c r="D350" s="1" t="s">
        <v>9772</v>
      </c>
      <c r="E350" s="1" t="s">
        <v>7862</v>
      </c>
      <c r="F350" s="3">
        <v>72</v>
      </c>
    </row>
    <row r="351" spans="1:6" ht="15.75" customHeight="1" x14ac:dyDescent="0.3">
      <c r="A351" s="1" t="s">
        <v>11489</v>
      </c>
      <c r="B351" s="1" t="s">
        <v>11490</v>
      </c>
      <c r="C351" s="1">
        <v>7394.3</v>
      </c>
      <c r="D351" s="1" t="s">
        <v>7863</v>
      </c>
      <c r="E351" s="1" t="s">
        <v>7864</v>
      </c>
      <c r="F351" s="3">
        <v>78</v>
      </c>
    </row>
    <row r="352" spans="1:6" ht="15.75" customHeight="1" x14ac:dyDescent="0.3">
      <c r="A352" s="1" t="s">
        <v>11489</v>
      </c>
      <c r="B352" s="1" t="s">
        <v>11490</v>
      </c>
      <c r="C352" s="1">
        <v>7394.3</v>
      </c>
      <c r="D352" s="1" t="s">
        <v>7865</v>
      </c>
      <c r="E352" s="1" t="s">
        <v>7866</v>
      </c>
      <c r="F352" s="3">
        <v>43</v>
      </c>
    </row>
    <row r="353" spans="1:6" ht="15.75" customHeight="1" x14ac:dyDescent="0.3">
      <c r="A353" s="1" t="s">
        <v>11489</v>
      </c>
      <c r="B353" s="1" t="s">
        <v>11490</v>
      </c>
      <c r="C353" s="1">
        <v>7394.3</v>
      </c>
      <c r="D353" s="1" t="s">
        <v>7867</v>
      </c>
      <c r="E353" s="1" t="s">
        <v>7868</v>
      </c>
      <c r="F353" s="3">
        <v>74</v>
      </c>
    </row>
    <row r="354" spans="1:6" ht="15.75" customHeight="1" x14ac:dyDescent="0.3">
      <c r="A354" s="1" t="s">
        <v>11489</v>
      </c>
      <c r="B354" s="1" t="s">
        <v>11490</v>
      </c>
      <c r="C354" s="1">
        <v>7394.3</v>
      </c>
      <c r="D354" s="1" t="s">
        <v>7869</v>
      </c>
      <c r="E354" s="1" t="s">
        <v>7870</v>
      </c>
      <c r="F354" s="3">
        <v>11</v>
      </c>
    </row>
    <row r="355" spans="1:6" ht="15.75" customHeight="1" x14ac:dyDescent="0.3">
      <c r="A355" s="1" t="s">
        <v>11489</v>
      </c>
      <c r="B355" s="1" t="s">
        <v>11490</v>
      </c>
      <c r="C355" s="1">
        <v>7394.3</v>
      </c>
      <c r="D355" s="1" t="s">
        <v>7871</v>
      </c>
      <c r="E355" s="1" t="s">
        <v>7246</v>
      </c>
      <c r="F355" s="3">
        <v>7</v>
      </c>
    </row>
    <row r="356" spans="1:6" ht="15.75" customHeight="1" x14ac:dyDescent="0.3">
      <c r="A356" s="1" t="s">
        <v>11489</v>
      </c>
      <c r="B356" s="1" t="s">
        <v>11490</v>
      </c>
      <c r="C356" s="1">
        <v>7394.3</v>
      </c>
      <c r="D356" s="1" t="s">
        <v>7872</v>
      </c>
      <c r="E356" s="1" t="s">
        <v>10457</v>
      </c>
      <c r="F356" s="3">
        <v>3.2999999999999545</v>
      </c>
    </row>
    <row r="357" spans="1:6" ht="15.75" customHeight="1" x14ac:dyDescent="0.3">
      <c r="A357" s="1" t="s">
        <v>7875</v>
      </c>
      <c r="B357" s="1" t="s">
        <v>7876</v>
      </c>
      <c r="C357" s="1">
        <v>1773.5</v>
      </c>
      <c r="D357" s="1" t="s">
        <v>7873</v>
      </c>
      <c r="E357" s="1" t="s">
        <v>7874</v>
      </c>
      <c r="F357" s="3">
        <v>640</v>
      </c>
    </row>
    <row r="358" spans="1:6" ht="15.75" customHeight="1" x14ac:dyDescent="0.3">
      <c r="A358" s="1" t="s">
        <v>7875</v>
      </c>
      <c r="B358" s="1" t="s">
        <v>7876</v>
      </c>
      <c r="C358" s="1">
        <v>1773.5</v>
      </c>
      <c r="D358" s="1" t="s">
        <v>7877</v>
      </c>
      <c r="E358" s="1" t="s">
        <v>7878</v>
      </c>
      <c r="F358" s="3">
        <v>1021</v>
      </c>
    </row>
    <row r="359" spans="1:6" ht="15.75" customHeight="1" x14ac:dyDescent="0.3">
      <c r="A359" s="1" t="s">
        <v>7875</v>
      </c>
      <c r="B359" s="1" t="s">
        <v>7876</v>
      </c>
      <c r="C359" s="1">
        <v>1773.5</v>
      </c>
      <c r="D359" s="1" t="s">
        <v>7879</v>
      </c>
      <c r="E359" s="1" t="s">
        <v>7246</v>
      </c>
      <c r="F359" s="3">
        <v>12</v>
      </c>
    </row>
    <row r="360" spans="1:6" ht="15.75" customHeight="1" x14ac:dyDescent="0.3">
      <c r="A360" s="1" t="s">
        <v>7875</v>
      </c>
      <c r="B360" s="1" t="s">
        <v>7876</v>
      </c>
      <c r="C360" s="1">
        <v>1773.5</v>
      </c>
      <c r="D360" s="1" t="s">
        <v>7880</v>
      </c>
      <c r="E360" s="1" t="s">
        <v>10774</v>
      </c>
      <c r="F360" s="3">
        <v>13</v>
      </c>
    </row>
    <row r="361" spans="1:6" ht="15.75" customHeight="1" x14ac:dyDescent="0.3">
      <c r="A361" s="1" t="s">
        <v>7875</v>
      </c>
      <c r="B361" s="1" t="s">
        <v>7876</v>
      </c>
      <c r="C361" s="1">
        <v>1773.5</v>
      </c>
      <c r="D361" s="1" t="s">
        <v>7881</v>
      </c>
      <c r="E361" s="1" t="s">
        <v>10457</v>
      </c>
      <c r="F361" s="3">
        <v>-8.5</v>
      </c>
    </row>
    <row r="362" spans="1:6" ht="15.75" customHeight="1" x14ac:dyDescent="0.3">
      <c r="A362" s="1" t="s">
        <v>7875</v>
      </c>
      <c r="B362" s="1" t="s">
        <v>7876</v>
      </c>
      <c r="C362" s="1">
        <v>1773.5</v>
      </c>
      <c r="D362" s="1" t="s">
        <v>7882</v>
      </c>
      <c r="E362" s="1" t="s">
        <v>7883</v>
      </c>
      <c r="F362" s="3">
        <v>96</v>
      </c>
    </row>
    <row r="363" spans="1:6" ht="15.75" customHeight="1" x14ac:dyDescent="0.3">
      <c r="A363" s="1" t="s">
        <v>7885</v>
      </c>
      <c r="B363" s="1" t="s">
        <v>7886</v>
      </c>
      <c r="C363" s="1">
        <v>9380.5</v>
      </c>
      <c r="D363" s="1" t="s">
        <v>7884</v>
      </c>
      <c r="E363" s="4" t="s">
        <v>774</v>
      </c>
      <c r="F363" s="3">
        <v>8793.9</v>
      </c>
    </row>
    <row r="364" spans="1:6" ht="15.75" customHeight="1" x14ac:dyDescent="0.3">
      <c r="A364" s="1" t="s">
        <v>7885</v>
      </c>
      <c r="B364" s="1" t="s">
        <v>7886</v>
      </c>
      <c r="C364" s="1">
        <v>9380.5</v>
      </c>
      <c r="D364" s="1" t="s">
        <v>7887</v>
      </c>
      <c r="E364" s="1" t="s">
        <v>7888</v>
      </c>
      <c r="F364" s="3">
        <v>150</v>
      </c>
    </row>
    <row r="365" spans="1:6" ht="15.75" customHeight="1" x14ac:dyDescent="0.3">
      <c r="A365" s="1" t="s">
        <v>7885</v>
      </c>
      <c r="B365" s="1" t="s">
        <v>7886</v>
      </c>
      <c r="C365" s="1">
        <v>9380.5</v>
      </c>
      <c r="D365" s="1" t="s">
        <v>7889</v>
      </c>
      <c r="E365" s="1" t="s">
        <v>7246</v>
      </c>
      <c r="F365" s="3">
        <v>3</v>
      </c>
    </row>
    <row r="366" spans="1:6" ht="15.75" customHeight="1" x14ac:dyDescent="0.3">
      <c r="A366" s="1" t="s">
        <v>7885</v>
      </c>
      <c r="B366" s="1" t="s">
        <v>7886</v>
      </c>
      <c r="C366" s="1">
        <v>9380.5</v>
      </c>
      <c r="D366" s="1" t="s">
        <v>7890</v>
      </c>
      <c r="E366" s="1" t="s">
        <v>10774</v>
      </c>
      <c r="F366" s="3">
        <v>3</v>
      </c>
    </row>
    <row r="367" spans="1:6" ht="15.75" customHeight="1" x14ac:dyDescent="0.3">
      <c r="A367" s="1" t="s">
        <v>7885</v>
      </c>
      <c r="B367" s="1" t="s">
        <v>7886</v>
      </c>
      <c r="C367" s="1">
        <v>9380.5</v>
      </c>
      <c r="D367" s="1" t="s">
        <v>7891</v>
      </c>
      <c r="E367" s="1" t="s">
        <v>10457</v>
      </c>
      <c r="F367" s="3">
        <v>79.099999999999994</v>
      </c>
    </row>
    <row r="368" spans="1:6" ht="15.75" customHeight="1" x14ac:dyDescent="0.3">
      <c r="A368" s="1" t="s">
        <v>7885</v>
      </c>
      <c r="B368" s="1" t="s">
        <v>7886</v>
      </c>
      <c r="C368" s="1">
        <v>9380.5</v>
      </c>
      <c r="D368" s="1" t="s">
        <v>7892</v>
      </c>
      <c r="E368" s="4" t="s">
        <v>11476</v>
      </c>
      <c r="F368" s="3">
        <v>351.5</v>
      </c>
    </row>
    <row r="369" spans="1:6" ht="15.75" customHeight="1" x14ac:dyDescent="0.3">
      <c r="A369" s="1" t="s">
        <v>7895</v>
      </c>
      <c r="B369" s="1" t="s">
        <v>7896</v>
      </c>
      <c r="C369" s="1">
        <v>6211.8</v>
      </c>
      <c r="D369" s="1" t="s">
        <v>7893</v>
      </c>
      <c r="E369" s="1" t="s">
        <v>7894</v>
      </c>
      <c r="F369" s="3">
        <v>4249.6000000000004</v>
      </c>
    </row>
    <row r="370" spans="1:6" ht="15.75" customHeight="1" x14ac:dyDescent="0.3">
      <c r="A370" s="1" t="s">
        <v>7895</v>
      </c>
      <c r="B370" s="1" t="s">
        <v>7896</v>
      </c>
      <c r="C370" s="1">
        <v>6211.8</v>
      </c>
      <c r="D370" s="1" t="s">
        <v>7897</v>
      </c>
      <c r="E370" s="1" t="s">
        <v>7898</v>
      </c>
      <c r="F370" s="3">
        <v>28</v>
      </c>
    </row>
    <row r="371" spans="1:6" ht="15.75" customHeight="1" x14ac:dyDescent="0.3">
      <c r="A371" s="1" t="s">
        <v>7895</v>
      </c>
      <c r="B371" s="1" t="s">
        <v>7896</v>
      </c>
      <c r="C371" s="1">
        <v>6211.8</v>
      </c>
      <c r="D371" s="1" t="s">
        <v>7899</v>
      </c>
      <c r="E371" s="1" t="s">
        <v>7900</v>
      </c>
      <c r="F371" s="3">
        <v>1311</v>
      </c>
    </row>
    <row r="372" spans="1:6" ht="15.75" customHeight="1" x14ac:dyDescent="0.3">
      <c r="A372" s="1" t="s">
        <v>7895</v>
      </c>
      <c r="B372" s="1" t="s">
        <v>7896</v>
      </c>
      <c r="C372" s="1">
        <v>6211.8</v>
      </c>
      <c r="D372" s="1" t="s">
        <v>7901</v>
      </c>
      <c r="E372" s="1" t="s">
        <v>7902</v>
      </c>
      <c r="F372" s="3">
        <v>154</v>
      </c>
    </row>
    <row r="373" spans="1:6" ht="15.75" customHeight="1" x14ac:dyDescent="0.3">
      <c r="A373" s="1" t="s">
        <v>7895</v>
      </c>
      <c r="B373" s="1" t="s">
        <v>7896</v>
      </c>
      <c r="C373" s="1">
        <v>6211.8</v>
      </c>
      <c r="D373" s="1" t="s">
        <v>7903</v>
      </c>
      <c r="E373" s="1" t="s">
        <v>7904</v>
      </c>
      <c r="F373" s="3">
        <v>6</v>
      </c>
    </row>
    <row r="374" spans="1:6" ht="15.75" customHeight="1" x14ac:dyDescent="0.3">
      <c r="A374" s="1" t="s">
        <v>7895</v>
      </c>
      <c r="B374" s="1" t="s">
        <v>7896</v>
      </c>
      <c r="C374" s="1">
        <v>6211.8</v>
      </c>
      <c r="D374" s="1" t="s">
        <v>7905</v>
      </c>
      <c r="E374" s="1" t="s">
        <v>7246</v>
      </c>
      <c r="F374" s="3">
        <v>23</v>
      </c>
    </row>
    <row r="375" spans="1:6" ht="15.75" customHeight="1" x14ac:dyDescent="0.3">
      <c r="A375" s="1" t="s">
        <v>7895</v>
      </c>
      <c r="B375" s="1" t="s">
        <v>7896</v>
      </c>
      <c r="C375" s="1">
        <v>6211.8</v>
      </c>
      <c r="D375" s="1" t="s">
        <v>7906</v>
      </c>
      <c r="E375" s="1" t="s">
        <v>10774</v>
      </c>
      <c r="F375" s="3">
        <v>20</v>
      </c>
    </row>
    <row r="376" spans="1:6" ht="15.75" customHeight="1" x14ac:dyDescent="0.3">
      <c r="A376" s="1" t="s">
        <v>7895</v>
      </c>
      <c r="B376" s="1" t="s">
        <v>7896</v>
      </c>
      <c r="C376" s="1">
        <v>6211.8</v>
      </c>
      <c r="D376" s="1" t="s">
        <v>7907</v>
      </c>
      <c r="E376" s="1" t="s">
        <v>10457</v>
      </c>
      <c r="F376" s="3">
        <v>18.2</v>
      </c>
    </row>
    <row r="377" spans="1:6" ht="15.75" customHeight="1" x14ac:dyDescent="0.3">
      <c r="A377" s="1" t="s">
        <v>7895</v>
      </c>
      <c r="B377" s="1" t="s">
        <v>7896</v>
      </c>
      <c r="C377" s="1">
        <v>6211.8</v>
      </c>
      <c r="D377" s="1" t="s">
        <v>7908</v>
      </c>
      <c r="E377" s="1" t="s">
        <v>7909</v>
      </c>
      <c r="F377" s="3">
        <v>402</v>
      </c>
    </row>
    <row r="378" spans="1:6" ht="15.75" customHeight="1" x14ac:dyDescent="0.3">
      <c r="A378" s="1" t="s">
        <v>7912</v>
      </c>
      <c r="B378" s="1" t="s">
        <v>7913</v>
      </c>
      <c r="C378" s="1">
        <v>18889.8</v>
      </c>
      <c r="D378" s="1" t="s">
        <v>7910</v>
      </c>
      <c r="E378" s="1" t="s">
        <v>7911</v>
      </c>
      <c r="F378" s="3">
        <v>2876.7</v>
      </c>
    </row>
    <row r="379" spans="1:6" ht="15.75" customHeight="1" x14ac:dyDescent="0.3">
      <c r="A379" s="1" t="s">
        <v>7912</v>
      </c>
      <c r="B379" s="1" t="s">
        <v>7913</v>
      </c>
      <c r="C379" s="1">
        <v>18889.8</v>
      </c>
      <c r="D379" s="1" t="s">
        <v>7914</v>
      </c>
      <c r="E379" s="1" t="s">
        <v>7915</v>
      </c>
      <c r="F379" s="3">
        <v>6358</v>
      </c>
    </row>
    <row r="380" spans="1:6" ht="15.75" customHeight="1" x14ac:dyDescent="0.3">
      <c r="A380" s="1" t="s">
        <v>7912</v>
      </c>
      <c r="B380" s="1" t="s">
        <v>7913</v>
      </c>
      <c r="C380" s="1">
        <v>18889.8</v>
      </c>
      <c r="D380" s="1" t="s">
        <v>7916</v>
      </c>
      <c r="E380" s="1" t="s">
        <v>7917</v>
      </c>
      <c r="F380" s="3">
        <v>128.80000000000001</v>
      </c>
    </row>
    <row r="381" spans="1:6" ht="15.75" customHeight="1" x14ac:dyDescent="0.3">
      <c r="A381" s="1" t="s">
        <v>7912</v>
      </c>
      <c r="B381" s="1" t="s">
        <v>7913</v>
      </c>
      <c r="C381" s="1">
        <v>18889.8</v>
      </c>
      <c r="D381" s="1" t="s">
        <v>7918</v>
      </c>
      <c r="E381" s="1" t="s">
        <v>7919</v>
      </c>
      <c r="F381" s="3">
        <v>6999.2</v>
      </c>
    </row>
    <row r="382" spans="1:6" ht="15.75" customHeight="1" x14ac:dyDescent="0.3">
      <c r="A382" s="1" t="s">
        <v>7912</v>
      </c>
      <c r="B382" s="1" t="s">
        <v>7913</v>
      </c>
      <c r="C382" s="1">
        <v>18889.8</v>
      </c>
      <c r="D382" s="1" t="s">
        <v>7920</v>
      </c>
      <c r="E382" s="1" t="s">
        <v>7921</v>
      </c>
      <c r="F382" s="3">
        <v>2191</v>
      </c>
    </row>
    <row r="383" spans="1:6" ht="15.75" customHeight="1" x14ac:dyDescent="0.3">
      <c r="A383" s="1" t="s">
        <v>7912</v>
      </c>
      <c r="B383" s="1" t="s">
        <v>7913</v>
      </c>
      <c r="C383" s="1">
        <v>18889.8</v>
      </c>
      <c r="D383" s="1" t="s">
        <v>7922</v>
      </c>
      <c r="E383" s="1" t="s">
        <v>7923</v>
      </c>
      <c r="F383" s="3">
        <v>373.8</v>
      </c>
    </row>
    <row r="384" spans="1:6" ht="15.75" customHeight="1" x14ac:dyDescent="0.3">
      <c r="A384" s="1" t="s">
        <v>7912</v>
      </c>
      <c r="B384" s="1" t="s">
        <v>7913</v>
      </c>
      <c r="C384" s="1">
        <v>18889.8</v>
      </c>
      <c r="D384" s="1" t="s">
        <v>7924</v>
      </c>
      <c r="E384" s="1" t="s">
        <v>7246</v>
      </c>
      <c r="F384" s="3">
        <v>8</v>
      </c>
    </row>
    <row r="385" spans="1:6" ht="15.75" customHeight="1" x14ac:dyDescent="0.3">
      <c r="A385" s="1" t="s">
        <v>7912</v>
      </c>
      <c r="B385" s="1" t="s">
        <v>7913</v>
      </c>
      <c r="C385" s="1">
        <v>18889.8</v>
      </c>
      <c r="D385" s="1" t="s">
        <v>7925</v>
      </c>
      <c r="E385" s="1" t="s">
        <v>10774</v>
      </c>
      <c r="F385" s="3">
        <v>31</v>
      </c>
    </row>
    <row r="386" spans="1:6" ht="15.75" customHeight="1" x14ac:dyDescent="0.3">
      <c r="A386" s="1" t="s">
        <v>7912</v>
      </c>
      <c r="B386" s="1" t="s">
        <v>7913</v>
      </c>
      <c r="C386" s="1">
        <v>18889.8</v>
      </c>
      <c r="D386" s="1" t="s">
        <v>7926</v>
      </c>
      <c r="E386" s="1" t="s">
        <v>10457</v>
      </c>
      <c r="F386" s="3">
        <v>-76.7</v>
      </c>
    </row>
    <row r="387" spans="1:6" ht="15.75" customHeight="1" x14ac:dyDescent="0.3">
      <c r="A387" s="1" t="s">
        <v>7929</v>
      </c>
      <c r="B387" s="1" t="s">
        <v>7930</v>
      </c>
      <c r="C387" s="1">
        <v>26897.4</v>
      </c>
      <c r="D387" s="1" t="s">
        <v>7927</v>
      </c>
      <c r="E387" s="1" t="s">
        <v>7928</v>
      </c>
      <c r="F387" s="3">
        <v>2341.3000000000002</v>
      </c>
    </row>
    <row r="388" spans="1:6" ht="15.75" customHeight="1" x14ac:dyDescent="0.3">
      <c r="A388" s="1" t="s">
        <v>7929</v>
      </c>
      <c r="B388" s="1" t="s">
        <v>7930</v>
      </c>
      <c r="C388" s="1">
        <v>26897.4</v>
      </c>
      <c r="D388" s="1" t="s">
        <v>7931</v>
      </c>
      <c r="E388" s="1" t="s">
        <v>7932</v>
      </c>
      <c r="F388" s="3">
        <v>2881.5</v>
      </c>
    </row>
    <row r="389" spans="1:6" ht="15.75" customHeight="1" x14ac:dyDescent="0.3">
      <c r="A389" s="1" t="s">
        <v>7929</v>
      </c>
      <c r="B389" s="1" t="s">
        <v>7930</v>
      </c>
      <c r="C389" s="1">
        <v>26897.4</v>
      </c>
      <c r="D389" s="1" t="s">
        <v>7933</v>
      </c>
      <c r="E389" s="1" t="s">
        <v>7934</v>
      </c>
      <c r="F389" s="3">
        <v>443.4</v>
      </c>
    </row>
    <row r="390" spans="1:6" ht="15.75" customHeight="1" x14ac:dyDescent="0.3">
      <c r="A390" s="1" t="s">
        <v>7929</v>
      </c>
      <c r="B390" s="1" t="s">
        <v>7930</v>
      </c>
      <c r="C390" s="1">
        <v>26897.4</v>
      </c>
      <c r="D390" s="1" t="s">
        <v>7935</v>
      </c>
      <c r="E390" s="1" t="s">
        <v>7936</v>
      </c>
      <c r="F390" s="3">
        <v>4248.1000000000004</v>
      </c>
    </row>
    <row r="391" spans="1:6" ht="15.75" customHeight="1" x14ac:dyDescent="0.3">
      <c r="A391" s="1" t="s">
        <v>7929</v>
      </c>
      <c r="B391" s="1" t="s">
        <v>7930</v>
      </c>
      <c r="C391" s="1">
        <v>26897.4</v>
      </c>
      <c r="D391" s="1" t="s">
        <v>7937</v>
      </c>
      <c r="E391" s="1" t="s">
        <v>7938</v>
      </c>
      <c r="F391" s="3">
        <v>1014.5</v>
      </c>
    </row>
    <row r="392" spans="1:6" ht="15.75" customHeight="1" x14ac:dyDescent="0.3">
      <c r="A392" s="1" t="s">
        <v>7929</v>
      </c>
      <c r="B392" s="1" t="s">
        <v>7930</v>
      </c>
      <c r="C392" s="1">
        <v>26897.4</v>
      </c>
      <c r="D392" s="1" t="s">
        <v>7939</v>
      </c>
      <c r="E392" s="4" t="s">
        <v>11477</v>
      </c>
      <c r="F392" s="3">
        <v>4356.5</v>
      </c>
    </row>
    <row r="393" spans="1:6" ht="15.75" customHeight="1" x14ac:dyDescent="0.3">
      <c r="A393" s="1" t="s">
        <v>7929</v>
      </c>
      <c r="B393" s="1" t="s">
        <v>7930</v>
      </c>
      <c r="C393" s="1">
        <v>26897.4</v>
      </c>
      <c r="D393" s="1" t="s">
        <v>7940</v>
      </c>
      <c r="E393" s="1" t="s">
        <v>7941</v>
      </c>
      <c r="F393" s="3">
        <v>1237.0999999999999</v>
      </c>
    </row>
    <row r="394" spans="1:6" ht="15.75" customHeight="1" x14ac:dyDescent="0.3">
      <c r="A394" s="1" t="s">
        <v>7929</v>
      </c>
      <c r="B394" s="1" t="s">
        <v>7930</v>
      </c>
      <c r="C394" s="1">
        <v>26897.4</v>
      </c>
      <c r="D394" s="1" t="s">
        <v>7942</v>
      </c>
      <c r="E394" s="1" t="s">
        <v>7943</v>
      </c>
      <c r="F394" s="3">
        <v>514.20000000000005</v>
      </c>
    </row>
    <row r="395" spans="1:6" ht="15.75" customHeight="1" x14ac:dyDescent="0.3">
      <c r="A395" s="1" t="s">
        <v>7929</v>
      </c>
      <c r="B395" s="1" t="s">
        <v>7930</v>
      </c>
      <c r="C395" s="1">
        <v>26897.4</v>
      </c>
      <c r="D395" s="1" t="s">
        <v>7944</v>
      </c>
      <c r="E395" s="1" t="s">
        <v>7945</v>
      </c>
      <c r="F395" s="3">
        <v>2694</v>
      </c>
    </row>
    <row r="396" spans="1:6" ht="15.75" customHeight="1" x14ac:dyDescent="0.3">
      <c r="A396" s="1" t="s">
        <v>7929</v>
      </c>
      <c r="B396" s="1" t="s">
        <v>7930</v>
      </c>
      <c r="C396" s="1">
        <v>26897.4</v>
      </c>
      <c r="D396" s="1" t="s">
        <v>7946</v>
      </c>
      <c r="E396" s="1" t="s">
        <v>7947</v>
      </c>
      <c r="F396" s="3">
        <v>1071.5999999999999</v>
      </c>
    </row>
    <row r="397" spans="1:6" ht="15.75" customHeight="1" x14ac:dyDescent="0.3">
      <c r="A397" s="1" t="s">
        <v>7929</v>
      </c>
      <c r="B397" s="1" t="s">
        <v>7930</v>
      </c>
      <c r="C397" s="1">
        <v>26897.4</v>
      </c>
      <c r="D397" s="1" t="s">
        <v>7948</v>
      </c>
      <c r="E397" s="4" t="s">
        <v>11478</v>
      </c>
      <c r="F397" s="3">
        <v>2400.9</v>
      </c>
    </row>
    <row r="398" spans="1:6" ht="15.75" customHeight="1" x14ac:dyDescent="0.3">
      <c r="A398" s="1" t="s">
        <v>7929</v>
      </c>
      <c r="B398" s="1" t="s">
        <v>7930</v>
      </c>
      <c r="C398" s="1">
        <v>26897.4</v>
      </c>
      <c r="D398" s="1" t="s">
        <v>7949</v>
      </c>
      <c r="E398" s="1" t="s">
        <v>7950</v>
      </c>
      <c r="F398" s="3">
        <v>279.8</v>
      </c>
    </row>
    <row r="399" spans="1:6" ht="15.75" customHeight="1" x14ac:dyDescent="0.3">
      <c r="A399" s="1" t="s">
        <v>7929</v>
      </c>
      <c r="B399" s="1" t="s">
        <v>7930</v>
      </c>
      <c r="C399" s="1">
        <v>26897.4</v>
      </c>
      <c r="D399" s="1" t="s">
        <v>7951</v>
      </c>
      <c r="E399" s="1" t="s">
        <v>7952</v>
      </c>
      <c r="F399" s="3">
        <v>777.6</v>
      </c>
    </row>
    <row r="400" spans="1:6" ht="15.75" customHeight="1" x14ac:dyDescent="0.3">
      <c r="A400" s="1" t="s">
        <v>7929</v>
      </c>
      <c r="B400" s="1" t="s">
        <v>7930</v>
      </c>
      <c r="C400" s="1">
        <v>26897.4</v>
      </c>
      <c r="D400" s="1" t="s">
        <v>7953</v>
      </c>
      <c r="E400" s="2" t="s">
        <v>3315</v>
      </c>
      <c r="F400" s="3">
        <v>2398.3000000000002</v>
      </c>
    </row>
    <row r="401" spans="1:6" ht="15.75" customHeight="1" x14ac:dyDescent="0.3">
      <c r="A401" s="1" t="s">
        <v>7929</v>
      </c>
      <c r="B401" s="1" t="s">
        <v>7930</v>
      </c>
      <c r="C401" s="1">
        <v>26897.4</v>
      </c>
      <c r="D401" s="1" t="s">
        <v>7954</v>
      </c>
      <c r="E401" s="1" t="s">
        <v>7955</v>
      </c>
      <c r="F401" s="3">
        <v>94.2</v>
      </c>
    </row>
    <row r="402" spans="1:6" ht="15.75" customHeight="1" x14ac:dyDescent="0.3">
      <c r="A402" s="1" t="s">
        <v>7929</v>
      </c>
      <c r="B402" s="1" t="s">
        <v>7930</v>
      </c>
      <c r="C402" s="1">
        <v>26897.4</v>
      </c>
      <c r="D402" s="1" t="s">
        <v>7956</v>
      </c>
      <c r="E402" s="1" t="s">
        <v>7246</v>
      </c>
      <c r="F402" s="3">
        <v>15</v>
      </c>
    </row>
    <row r="403" spans="1:6" ht="15.75" customHeight="1" x14ac:dyDescent="0.3">
      <c r="A403" s="1" t="s">
        <v>7929</v>
      </c>
      <c r="B403" s="1" t="s">
        <v>7930</v>
      </c>
      <c r="C403" s="1">
        <v>26897.4</v>
      </c>
      <c r="D403" s="1" t="s">
        <v>7957</v>
      </c>
      <c r="E403" s="1" t="s">
        <v>10774</v>
      </c>
      <c r="F403" s="3">
        <v>209</v>
      </c>
    </row>
    <row r="404" spans="1:6" ht="15.75" customHeight="1" x14ac:dyDescent="0.3">
      <c r="A404" s="1" t="s">
        <v>7929</v>
      </c>
      <c r="B404" s="1" t="s">
        <v>7930</v>
      </c>
      <c r="C404" s="1">
        <v>26897.4</v>
      </c>
      <c r="D404" s="1" t="s">
        <v>7958</v>
      </c>
      <c r="E404" s="1" t="s">
        <v>10457</v>
      </c>
      <c r="F404" s="3">
        <v>-79.600000000000364</v>
      </c>
    </row>
    <row r="405" spans="1:6" ht="15.75" customHeight="1" x14ac:dyDescent="0.3">
      <c r="A405" s="1" t="s">
        <v>7960</v>
      </c>
      <c r="B405" s="1" t="s">
        <v>7961</v>
      </c>
      <c r="C405" s="1">
        <v>19678</v>
      </c>
      <c r="D405" s="1" t="s">
        <v>7959</v>
      </c>
      <c r="E405" s="4" t="s">
        <v>775</v>
      </c>
      <c r="F405" s="3">
        <v>3153</v>
      </c>
    </row>
    <row r="406" spans="1:6" ht="15.75" customHeight="1" x14ac:dyDescent="0.3">
      <c r="A406" s="1" t="s">
        <v>7960</v>
      </c>
      <c r="B406" s="1" t="s">
        <v>7961</v>
      </c>
      <c r="C406" s="1">
        <v>19678</v>
      </c>
      <c r="D406" s="1" t="s">
        <v>7962</v>
      </c>
      <c r="E406" s="1" t="s">
        <v>7963</v>
      </c>
      <c r="F406" s="3">
        <v>10912.3</v>
      </c>
    </row>
    <row r="407" spans="1:6" ht="15.75" customHeight="1" x14ac:dyDescent="0.3">
      <c r="A407" s="1" t="s">
        <v>7960</v>
      </c>
      <c r="B407" s="1" t="s">
        <v>7961</v>
      </c>
      <c r="C407" s="1">
        <v>19678</v>
      </c>
      <c r="D407" s="1" t="s">
        <v>7964</v>
      </c>
      <c r="E407" s="1" t="s">
        <v>7965</v>
      </c>
      <c r="F407" s="3">
        <v>1503</v>
      </c>
    </row>
    <row r="408" spans="1:6" ht="15.75" customHeight="1" x14ac:dyDescent="0.3">
      <c r="A408" s="1" t="s">
        <v>7960</v>
      </c>
      <c r="B408" s="1" t="s">
        <v>7961</v>
      </c>
      <c r="C408" s="1">
        <v>19678</v>
      </c>
      <c r="D408" s="1" t="s">
        <v>7966</v>
      </c>
      <c r="E408" s="4" t="s">
        <v>11479</v>
      </c>
      <c r="F408" s="3">
        <v>132</v>
      </c>
    </row>
    <row r="409" spans="1:6" ht="15.75" customHeight="1" x14ac:dyDescent="0.3">
      <c r="A409" s="1" t="s">
        <v>7960</v>
      </c>
      <c r="B409" s="1" t="s">
        <v>7961</v>
      </c>
      <c r="C409" s="1">
        <v>19678</v>
      </c>
      <c r="D409" s="1" t="s">
        <v>7967</v>
      </c>
      <c r="E409" s="4" t="s">
        <v>7553</v>
      </c>
      <c r="F409" s="3">
        <v>653</v>
      </c>
    </row>
    <row r="410" spans="1:6" ht="15.75" customHeight="1" x14ac:dyDescent="0.3">
      <c r="A410" s="1" t="s">
        <v>7960</v>
      </c>
      <c r="B410" s="1" t="s">
        <v>7961</v>
      </c>
      <c r="C410" s="1">
        <v>19678</v>
      </c>
      <c r="D410" s="1" t="s">
        <v>7968</v>
      </c>
      <c r="E410" s="4" t="s">
        <v>7554</v>
      </c>
      <c r="F410" s="3">
        <v>73</v>
      </c>
    </row>
    <row r="411" spans="1:6" ht="15.75" customHeight="1" x14ac:dyDescent="0.3">
      <c r="A411" s="1" t="s">
        <v>7960</v>
      </c>
      <c r="B411" s="1" t="s">
        <v>7961</v>
      </c>
      <c r="C411" s="1">
        <v>19678</v>
      </c>
      <c r="D411" s="1" t="s">
        <v>7969</v>
      </c>
      <c r="E411" s="4" t="s">
        <v>7555</v>
      </c>
      <c r="F411" s="3">
        <v>11</v>
      </c>
    </row>
    <row r="412" spans="1:6" ht="15.75" customHeight="1" x14ac:dyDescent="0.3">
      <c r="A412" s="1" t="s">
        <v>7960</v>
      </c>
      <c r="B412" s="1" t="s">
        <v>7961</v>
      </c>
      <c r="C412" s="1">
        <v>19678</v>
      </c>
      <c r="D412" s="1" t="s">
        <v>7970</v>
      </c>
      <c r="E412" s="1" t="s">
        <v>7971</v>
      </c>
      <c r="F412" s="3">
        <v>1335</v>
      </c>
    </row>
    <row r="413" spans="1:6" ht="15.75" customHeight="1" x14ac:dyDescent="0.3">
      <c r="A413" s="1" t="s">
        <v>7960</v>
      </c>
      <c r="B413" s="1" t="s">
        <v>7961</v>
      </c>
      <c r="C413" s="1">
        <v>19678</v>
      </c>
      <c r="D413" s="1" t="s">
        <v>7972</v>
      </c>
      <c r="E413" s="1" t="s">
        <v>7246</v>
      </c>
      <c r="F413" s="3">
        <v>28</v>
      </c>
    </row>
    <row r="414" spans="1:6" ht="15.75" customHeight="1" x14ac:dyDescent="0.3">
      <c r="A414" s="1" t="s">
        <v>7960</v>
      </c>
      <c r="B414" s="1" t="s">
        <v>7961</v>
      </c>
      <c r="C414" s="1">
        <v>19678</v>
      </c>
      <c r="D414" s="1" t="s">
        <v>7973</v>
      </c>
      <c r="E414" s="1" t="s">
        <v>10774</v>
      </c>
      <c r="F414" s="3">
        <v>14</v>
      </c>
    </row>
    <row r="415" spans="1:6" ht="15.75" customHeight="1" x14ac:dyDescent="0.3">
      <c r="A415" s="1" t="s">
        <v>7960</v>
      </c>
      <c r="B415" s="1" t="s">
        <v>7961</v>
      </c>
      <c r="C415" s="1">
        <v>19678</v>
      </c>
      <c r="D415" s="1" t="s">
        <v>7974</v>
      </c>
      <c r="E415" s="1" t="s">
        <v>7975</v>
      </c>
      <c r="F415" s="3">
        <v>478</v>
      </c>
    </row>
    <row r="416" spans="1:6" ht="15.75" customHeight="1" x14ac:dyDescent="0.3">
      <c r="A416" s="1" t="s">
        <v>7960</v>
      </c>
      <c r="B416" s="1" t="s">
        <v>7961</v>
      </c>
      <c r="C416" s="1">
        <v>19678</v>
      </c>
      <c r="D416" s="1" t="s">
        <v>7976</v>
      </c>
      <c r="E416" s="1" t="s">
        <v>7977</v>
      </c>
      <c r="F416" s="3">
        <v>1072</v>
      </c>
    </row>
    <row r="417" spans="1:6" ht="15.75" customHeight="1" x14ac:dyDescent="0.3">
      <c r="A417" s="1" t="s">
        <v>7960</v>
      </c>
      <c r="B417" s="1" t="s">
        <v>7961</v>
      </c>
      <c r="C417" s="1">
        <v>19678</v>
      </c>
      <c r="D417" s="1" t="s">
        <v>7978</v>
      </c>
      <c r="E417" s="1" t="s">
        <v>10457</v>
      </c>
      <c r="F417" s="3">
        <v>7.5999999999999659</v>
      </c>
    </row>
    <row r="418" spans="1:6" ht="15.75" customHeight="1" x14ac:dyDescent="0.3">
      <c r="A418" s="1" t="s">
        <v>7960</v>
      </c>
      <c r="B418" s="1" t="s">
        <v>7961</v>
      </c>
      <c r="C418" s="1">
        <v>19678</v>
      </c>
      <c r="D418" s="1" t="s">
        <v>7979</v>
      </c>
      <c r="E418" s="1" t="s">
        <v>7980</v>
      </c>
      <c r="F418" s="3">
        <v>306.10000000000002</v>
      </c>
    </row>
    <row r="419" spans="1:6" ht="15.75" customHeight="1" x14ac:dyDescent="0.3">
      <c r="A419" s="1" t="s">
        <v>7983</v>
      </c>
      <c r="B419" s="1" t="s">
        <v>7984</v>
      </c>
      <c r="C419" s="1">
        <v>1639.8</v>
      </c>
      <c r="D419" s="1" t="s">
        <v>7981</v>
      </c>
      <c r="E419" s="1" t="s">
        <v>7982</v>
      </c>
      <c r="F419" s="3">
        <v>758</v>
      </c>
    </row>
    <row r="420" spans="1:6" ht="15.75" customHeight="1" x14ac:dyDescent="0.3">
      <c r="A420" s="1" t="s">
        <v>7983</v>
      </c>
      <c r="B420" s="1" t="s">
        <v>7984</v>
      </c>
      <c r="C420" s="1">
        <v>1639.8</v>
      </c>
      <c r="D420" s="1" t="s">
        <v>7985</v>
      </c>
      <c r="E420" s="1" t="s">
        <v>7986</v>
      </c>
      <c r="F420" s="3">
        <v>806</v>
      </c>
    </row>
    <row r="421" spans="1:6" ht="15.75" customHeight="1" x14ac:dyDescent="0.3">
      <c r="A421" s="1" t="s">
        <v>7983</v>
      </c>
      <c r="B421" s="1" t="s">
        <v>7984</v>
      </c>
      <c r="C421" s="1">
        <v>1639.8</v>
      </c>
      <c r="D421" s="1" t="s">
        <v>7987</v>
      </c>
      <c r="E421" s="1" t="s">
        <v>7988</v>
      </c>
      <c r="F421" s="3">
        <v>66</v>
      </c>
    </row>
    <row r="422" spans="1:6" ht="15.75" customHeight="1" x14ac:dyDescent="0.3">
      <c r="A422" s="1" t="s">
        <v>7983</v>
      </c>
      <c r="B422" s="1" t="s">
        <v>7984</v>
      </c>
      <c r="C422" s="1">
        <v>1639.8</v>
      </c>
      <c r="D422" s="1" t="s">
        <v>7989</v>
      </c>
      <c r="E422" s="1" t="s">
        <v>7990</v>
      </c>
      <c r="F422" s="3">
        <v>1</v>
      </c>
    </row>
    <row r="423" spans="1:6" ht="15.75" customHeight="1" x14ac:dyDescent="0.3">
      <c r="A423" s="1" t="s">
        <v>7983</v>
      </c>
      <c r="B423" s="1" t="s">
        <v>7984</v>
      </c>
      <c r="C423" s="1">
        <v>1639.8</v>
      </c>
      <c r="D423" s="1" t="s">
        <v>7991</v>
      </c>
      <c r="E423" s="1" t="s">
        <v>10774</v>
      </c>
      <c r="F423" s="3">
        <v>1</v>
      </c>
    </row>
    <row r="424" spans="1:6" ht="15.75" customHeight="1" x14ac:dyDescent="0.3">
      <c r="A424" s="1" t="s">
        <v>7983</v>
      </c>
      <c r="B424" s="1" t="s">
        <v>7984</v>
      </c>
      <c r="C424" s="1">
        <v>1639.8</v>
      </c>
      <c r="D424" s="1" t="s">
        <v>7992</v>
      </c>
      <c r="E424" s="1" t="s">
        <v>10457</v>
      </c>
      <c r="F424" s="3">
        <v>7.8</v>
      </c>
    </row>
    <row r="425" spans="1:6" ht="15.75" customHeight="1" x14ac:dyDescent="0.3">
      <c r="A425" s="1" t="s">
        <v>7994</v>
      </c>
      <c r="B425" s="1" t="s">
        <v>7995</v>
      </c>
      <c r="C425" s="1">
        <v>18314.8</v>
      </c>
      <c r="D425" s="1" t="s">
        <v>7993</v>
      </c>
      <c r="E425" s="1" t="s">
        <v>7246</v>
      </c>
      <c r="F425" s="3">
        <v>18</v>
      </c>
    </row>
    <row r="426" spans="1:6" ht="15.75" customHeight="1" x14ac:dyDescent="0.3">
      <c r="A426" s="1" t="s">
        <v>7994</v>
      </c>
      <c r="B426" s="1" t="s">
        <v>7995</v>
      </c>
      <c r="C426" s="1">
        <v>18314.8</v>
      </c>
      <c r="D426" s="1" t="s">
        <v>7996</v>
      </c>
      <c r="E426" s="1" t="s">
        <v>10774</v>
      </c>
      <c r="F426" s="3">
        <v>30</v>
      </c>
    </row>
    <row r="427" spans="1:6" ht="15.75" customHeight="1" x14ac:dyDescent="0.3">
      <c r="A427" s="1" t="s">
        <v>7994</v>
      </c>
      <c r="B427" s="1" t="s">
        <v>7995</v>
      </c>
      <c r="C427" s="1">
        <v>18314.8</v>
      </c>
      <c r="D427" s="1" t="s">
        <v>7997</v>
      </c>
      <c r="E427" s="1" t="s">
        <v>10457</v>
      </c>
      <c r="F427" s="3">
        <v>2.1999999999999318</v>
      </c>
    </row>
    <row r="428" spans="1:6" ht="15.75" customHeight="1" x14ac:dyDescent="0.3">
      <c r="A428" s="1" t="s">
        <v>7994</v>
      </c>
      <c r="B428" s="1" t="s">
        <v>7995</v>
      </c>
      <c r="C428" s="1">
        <v>18314.8</v>
      </c>
      <c r="D428" s="1" t="s">
        <v>7998</v>
      </c>
      <c r="E428" s="1" t="s">
        <v>7999</v>
      </c>
      <c r="F428" s="3">
        <v>18264.599999999999</v>
      </c>
    </row>
    <row r="429" spans="1:6" ht="15.75" customHeight="1" x14ac:dyDescent="0.3">
      <c r="A429" s="1" t="s">
        <v>8002</v>
      </c>
      <c r="B429" s="1" t="s">
        <v>8003</v>
      </c>
      <c r="C429" s="1">
        <v>8741</v>
      </c>
      <c r="D429" s="1" t="s">
        <v>8000</v>
      </c>
      <c r="E429" s="1" t="s">
        <v>8001</v>
      </c>
      <c r="F429" s="3">
        <v>1152</v>
      </c>
    </row>
    <row r="430" spans="1:6" ht="15.75" customHeight="1" x14ac:dyDescent="0.3">
      <c r="A430" s="1" t="s">
        <v>8002</v>
      </c>
      <c r="B430" s="1" t="s">
        <v>8003</v>
      </c>
      <c r="C430" s="1">
        <v>8741</v>
      </c>
      <c r="D430" s="1" t="s">
        <v>8004</v>
      </c>
      <c r="E430" s="1" t="s">
        <v>8005</v>
      </c>
      <c r="F430" s="3">
        <v>1743</v>
      </c>
    </row>
    <row r="431" spans="1:6" ht="15.75" customHeight="1" x14ac:dyDescent="0.3">
      <c r="A431" s="1" t="s">
        <v>8002</v>
      </c>
      <c r="B431" s="1" t="s">
        <v>8003</v>
      </c>
      <c r="C431" s="1">
        <v>8741</v>
      </c>
      <c r="D431" s="1" t="s">
        <v>8006</v>
      </c>
      <c r="E431" s="1" t="s">
        <v>8007</v>
      </c>
      <c r="F431" s="3">
        <v>686</v>
      </c>
    </row>
    <row r="432" spans="1:6" ht="15.75" customHeight="1" x14ac:dyDescent="0.3">
      <c r="A432" s="1" t="s">
        <v>8002</v>
      </c>
      <c r="B432" s="1" t="s">
        <v>8003</v>
      </c>
      <c r="C432" s="1">
        <v>8741</v>
      </c>
      <c r="D432" s="1" t="s">
        <v>8008</v>
      </c>
      <c r="E432" s="1" t="s">
        <v>8009</v>
      </c>
      <c r="F432" s="3">
        <v>62</v>
      </c>
    </row>
    <row r="433" spans="1:6" ht="15.75" customHeight="1" x14ac:dyDescent="0.3">
      <c r="A433" s="1" t="s">
        <v>8002</v>
      </c>
      <c r="B433" s="1" t="s">
        <v>8003</v>
      </c>
      <c r="C433" s="1">
        <v>8741</v>
      </c>
      <c r="D433" s="1" t="s">
        <v>8010</v>
      </c>
      <c r="E433" s="1" t="s">
        <v>8011</v>
      </c>
      <c r="F433" s="3">
        <v>9</v>
      </c>
    </row>
    <row r="434" spans="1:6" ht="15.75" customHeight="1" x14ac:dyDescent="0.3">
      <c r="A434" s="1" t="s">
        <v>8002</v>
      </c>
      <c r="B434" s="1" t="s">
        <v>8003</v>
      </c>
      <c r="C434" s="1">
        <v>8741</v>
      </c>
      <c r="D434" s="1" t="s">
        <v>8012</v>
      </c>
      <c r="E434" s="1" t="s">
        <v>8013</v>
      </c>
      <c r="F434" s="3">
        <v>1392</v>
      </c>
    </row>
    <row r="435" spans="1:6" ht="15.75" customHeight="1" x14ac:dyDescent="0.3">
      <c r="A435" s="1" t="s">
        <v>8002</v>
      </c>
      <c r="B435" s="1" t="s">
        <v>8003</v>
      </c>
      <c r="C435" s="1">
        <v>8741</v>
      </c>
      <c r="D435" s="1" t="s">
        <v>8014</v>
      </c>
      <c r="E435" s="1" t="s">
        <v>8015</v>
      </c>
      <c r="F435" s="3">
        <v>41</v>
      </c>
    </row>
    <row r="436" spans="1:6" ht="15.75" customHeight="1" x14ac:dyDescent="0.3">
      <c r="A436" s="1" t="s">
        <v>8002</v>
      </c>
      <c r="B436" s="1" t="s">
        <v>8003</v>
      </c>
      <c r="C436" s="1">
        <v>8741</v>
      </c>
      <c r="D436" s="1" t="s">
        <v>8016</v>
      </c>
      <c r="E436" s="1" t="s">
        <v>8017</v>
      </c>
      <c r="F436" s="3">
        <v>121</v>
      </c>
    </row>
    <row r="437" spans="1:6" ht="15.75" customHeight="1" x14ac:dyDescent="0.3">
      <c r="A437" s="1" t="s">
        <v>8002</v>
      </c>
      <c r="B437" s="1" t="s">
        <v>8003</v>
      </c>
      <c r="C437" s="1">
        <v>8741</v>
      </c>
      <c r="D437" s="1" t="s">
        <v>8018</v>
      </c>
      <c r="E437" s="1" t="s">
        <v>8019</v>
      </c>
      <c r="F437" s="3">
        <v>569</v>
      </c>
    </row>
    <row r="438" spans="1:6" ht="15.75" customHeight="1" x14ac:dyDescent="0.3">
      <c r="A438" s="1" t="s">
        <v>8002</v>
      </c>
      <c r="B438" s="1" t="s">
        <v>8003</v>
      </c>
      <c r="C438" s="1">
        <v>8741</v>
      </c>
      <c r="D438" s="1" t="s">
        <v>8020</v>
      </c>
      <c r="E438" s="1" t="s">
        <v>8021</v>
      </c>
      <c r="F438" s="3">
        <v>882</v>
      </c>
    </row>
    <row r="439" spans="1:6" ht="15.75" customHeight="1" x14ac:dyDescent="0.3">
      <c r="A439" s="1" t="s">
        <v>8002</v>
      </c>
      <c r="B439" s="1" t="s">
        <v>8003</v>
      </c>
      <c r="C439" s="1">
        <v>8741</v>
      </c>
      <c r="D439" s="1" t="s">
        <v>8022</v>
      </c>
      <c r="E439" s="1" t="s">
        <v>7246</v>
      </c>
      <c r="F439" s="3">
        <v>22</v>
      </c>
    </row>
    <row r="440" spans="1:6" ht="15.75" customHeight="1" x14ac:dyDescent="0.3">
      <c r="A440" s="1" t="s">
        <v>8002</v>
      </c>
      <c r="B440" s="1" t="s">
        <v>8003</v>
      </c>
      <c r="C440" s="1">
        <v>8741</v>
      </c>
      <c r="D440" s="1" t="s">
        <v>8023</v>
      </c>
      <c r="E440" s="1" t="s">
        <v>10774</v>
      </c>
      <c r="F440" s="3">
        <v>43</v>
      </c>
    </row>
    <row r="441" spans="1:6" ht="15.75" customHeight="1" x14ac:dyDescent="0.3">
      <c r="A441" s="1" t="s">
        <v>8002</v>
      </c>
      <c r="B441" s="1" t="s">
        <v>8003</v>
      </c>
      <c r="C441" s="1">
        <v>8741</v>
      </c>
      <c r="D441" s="1" t="s">
        <v>8024</v>
      </c>
      <c r="E441" s="1" t="s">
        <v>8025</v>
      </c>
      <c r="F441" s="3">
        <v>1952.1</v>
      </c>
    </row>
    <row r="442" spans="1:6" ht="15.75" customHeight="1" x14ac:dyDescent="0.3">
      <c r="A442" s="1" t="s">
        <v>8002</v>
      </c>
      <c r="B442" s="1" t="s">
        <v>8003</v>
      </c>
      <c r="C442" s="1">
        <v>8741</v>
      </c>
      <c r="D442" s="1" t="s">
        <v>8026</v>
      </c>
      <c r="E442" s="1" t="s">
        <v>10457</v>
      </c>
      <c r="F442" s="3">
        <v>-13.1</v>
      </c>
    </row>
    <row r="443" spans="1:6" ht="15.75" customHeight="1" x14ac:dyDescent="0.3">
      <c r="A443" s="1" t="s">
        <v>8002</v>
      </c>
      <c r="B443" s="1" t="s">
        <v>8003</v>
      </c>
      <c r="C443" s="1">
        <v>8741</v>
      </c>
      <c r="D443" s="1" t="s">
        <v>8027</v>
      </c>
      <c r="E443" s="2" t="s">
        <v>776</v>
      </c>
      <c r="F443" s="3">
        <v>80</v>
      </c>
    </row>
    <row r="444" spans="1:6" ht="15.75" customHeight="1" x14ac:dyDescent="0.3">
      <c r="A444" s="1" t="s">
        <v>8029</v>
      </c>
      <c r="B444" s="1" t="s">
        <v>8030</v>
      </c>
      <c r="C444" s="1">
        <v>5817.7</v>
      </c>
      <c r="D444" s="1" t="s">
        <v>8028</v>
      </c>
      <c r="E444" s="1" t="s">
        <v>10457</v>
      </c>
      <c r="F444" s="3">
        <v>1.5999999999999943</v>
      </c>
    </row>
    <row r="445" spans="1:6" ht="15.75" customHeight="1" x14ac:dyDescent="0.3">
      <c r="A445" s="1" t="s">
        <v>8029</v>
      </c>
      <c r="B445" s="1" t="s">
        <v>8030</v>
      </c>
      <c r="C445" s="1">
        <v>5817.7</v>
      </c>
      <c r="D445" s="1" t="s">
        <v>8031</v>
      </c>
      <c r="E445" s="1" t="s">
        <v>8032</v>
      </c>
      <c r="F445" s="3">
        <v>5816.1</v>
      </c>
    </row>
    <row r="446" spans="1:6" ht="15.75" customHeight="1" x14ac:dyDescent="0.3">
      <c r="A446" s="1" t="s">
        <v>8034</v>
      </c>
      <c r="B446" s="1" t="s">
        <v>8035</v>
      </c>
      <c r="C446" s="1">
        <v>44525.3</v>
      </c>
      <c r="D446" s="1" t="s">
        <v>8033</v>
      </c>
      <c r="E446" s="4" t="s">
        <v>9279</v>
      </c>
      <c r="F446" s="3">
        <v>7007.1</v>
      </c>
    </row>
    <row r="447" spans="1:6" ht="15.75" customHeight="1" x14ac:dyDescent="0.3">
      <c r="A447" s="1" t="s">
        <v>8034</v>
      </c>
      <c r="B447" s="1" t="s">
        <v>8035</v>
      </c>
      <c r="C447" s="1">
        <v>44525.3</v>
      </c>
      <c r="D447" s="1" t="s">
        <v>8036</v>
      </c>
      <c r="E447" s="1" t="s">
        <v>8037</v>
      </c>
      <c r="F447" s="3">
        <v>20179</v>
      </c>
    </row>
    <row r="448" spans="1:6" ht="15.75" customHeight="1" x14ac:dyDescent="0.3">
      <c r="A448" s="1" t="s">
        <v>8034</v>
      </c>
      <c r="B448" s="1" t="s">
        <v>8035</v>
      </c>
      <c r="C448" s="1">
        <v>44525.3</v>
      </c>
      <c r="D448" s="1" t="s">
        <v>8038</v>
      </c>
      <c r="E448" s="1" t="s">
        <v>8039</v>
      </c>
      <c r="F448" s="3">
        <v>347</v>
      </c>
    </row>
    <row r="449" spans="1:6" ht="15.75" customHeight="1" x14ac:dyDescent="0.3">
      <c r="A449" s="1" t="s">
        <v>8034</v>
      </c>
      <c r="B449" s="1" t="s">
        <v>8035</v>
      </c>
      <c r="C449" s="1">
        <v>44525.3</v>
      </c>
      <c r="D449" s="1" t="s">
        <v>8040</v>
      </c>
      <c r="E449" s="4" t="s">
        <v>9280</v>
      </c>
      <c r="F449" s="3">
        <v>120</v>
      </c>
    </row>
    <row r="450" spans="1:6" ht="15.75" customHeight="1" x14ac:dyDescent="0.3">
      <c r="A450" s="1" t="s">
        <v>8034</v>
      </c>
      <c r="B450" s="1" t="s">
        <v>8035</v>
      </c>
      <c r="C450" s="1">
        <v>44525.3</v>
      </c>
      <c r="D450" s="1" t="s">
        <v>8041</v>
      </c>
      <c r="E450" s="4" t="s">
        <v>9281</v>
      </c>
      <c r="F450" s="3">
        <v>218</v>
      </c>
    </row>
    <row r="451" spans="1:6" ht="15.75" customHeight="1" x14ac:dyDescent="0.3">
      <c r="A451" s="1" t="s">
        <v>8034</v>
      </c>
      <c r="B451" s="1" t="s">
        <v>8035</v>
      </c>
      <c r="C451" s="1">
        <v>44525.3</v>
      </c>
      <c r="D451" s="1" t="s">
        <v>8042</v>
      </c>
      <c r="E451" s="1" t="s">
        <v>8043</v>
      </c>
      <c r="F451" s="3">
        <v>14</v>
      </c>
    </row>
    <row r="452" spans="1:6" ht="15.75" customHeight="1" x14ac:dyDescent="0.3">
      <c r="A452" s="1" t="s">
        <v>8034</v>
      </c>
      <c r="B452" s="1" t="s">
        <v>8035</v>
      </c>
      <c r="C452" s="1">
        <v>44525.3</v>
      </c>
      <c r="D452" s="1" t="s">
        <v>8044</v>
      </c>
      <c r="E452" s="1" t="s">
        <v>8045</v>
      </c>
      <c r="F452" s="3">
        <v>7</v>
      </c>
    </row>
    <row r="453" spans="1:6" ht="15.75" customHeight="1" x14ac:dyDescent="0.3">
      <c r="A453" s="1" t="s">
        <v>8034</v>
      </c>
      <c r="B453" s="1" t="s">
        <v>8035</v>
      </c>
      <c r="C453" s="1">
        <v>44525.3</v>
      </c>
      <c r="D453" s="1" t="s">
        <v>8046</v>
      </c>
      <c r="E453" s="1" t="s">
        <v>8047</v>
      </c>
      <c r="F453" s="3">
        <v>241</v>
      </c>
    </row>
    <row r="454" spans="1:6" ht="15.75" customHeight="1" x14ac:dyDescent="0.3">
      <c r="A454" s="1" t="s">
        <v>8034</v>
      </c>
      <c r="B454" s="1" t="s">
        <v>8035</v>
      </c>
      <c r="C454" s="1">
        <v>44525.3</v>
      </c>
      <c r="D454" s="1" t="s">
        <v>8048</v>
      </c>
      <c r="E454" s="1" t="s">
        <v>8049</v>
      </c>
      <c r="F454" s="3">
        <v>140</v>
      </c>
    </row>
    <row r="455" spans="1:6" ht="15.75" customHeight="1" x14ac:dyDescent="0.3">
      <c r="A455" s="1" t="s">
        <v>8034</v>
      </c>
      <c r="B455" s="1" t="s">
        <v>8035</v>
      </c>
      <c r="C455" s="1">
        <v>44525.3</v>
      </c>
      <c r="D455" s="1" t="s">
        <v>8050</v>
      </c>
      <c r="E455" s="1" t="s">
        <v>8051</v>
      </c>
      <c r="F455" s="3">
        <v>3</v>
      </c>
    </row>
    <row r="456" spans="1:6" ht="15.75" customHeight="1" x14ac:dyDescent="0.3">
      <c r="A456" s="1" t="s">
        <v>8034</v>
      </c>
      <c r="B456" s="1" t="s">
        <v>8035</v>
      </c>
      <c r="C456" s="1">
        <v>44525.3</v>
      </c>
      <c r="D456" s="1" t="s">
        <v>8052</v>
      </c>
      <c r="E456" s="4" t="s">
        <v>9282</v>
      </c>
      <c r="F456" s="3">
        <v>1320</v>
      </c>
    </row>
    <row r="457" spans="1:6" ht="15.75" customHeight="1" x14ac:dyDescent="0.3">
      <c r="A457" s="1" t="s">
        <v>8034</v>
      </c>
      <c r="B457" s="1" t="s">
        <v>8035</v>
      </c>
      <c r="C457" s="1">
        <v>44525.3</v>
      </c>
      <c r="D457" s="1" t="s">
        <v>8053</v>
      </c>
      <c r="E457" s="2" t="s">
        <v>9283</v>
      </c>
      <c r="F457" s="3">
        <v>10241</v>
      </c>
    </row>
    <row r="458" spans="1:6" ht="15.75" customHeight="1" x14ac:dyDescent="0.3">
      <c r="A458" s="1" t="s">
        <v>8034</v>
      </c>
      <c r="B458" s="1" t="s">
        <v>8035</v>
      </c>
      <c r="C458" s="1">
        <v>44525.3</v>
      </c>
      <c r="D458" s="1" t="s">
        <v>8054</v>
      </c>
      <c r="E458" s="1" t="s">
        <v>7246</v>
      </c>
      <c r="F458" s="3">
        <v>5</v>
      </c>
    </row>
    <row r="459" spans="1:6" ht="15.75" customHeight="1" x14ac:dyDescent="0.3">
      <c r="A459" s="1" t="s">
        <v>8034</v>
      </c>
      <c r="B459" s="1" t="s">
        <v>8035</v>
      </c>
      <c r="C459" s="1">
        <v>44525.3</v>
      </c>
      <c r="D459" s="1" t="s">
        <v>8055</v>
      </c>
      <c r="E459" s="1" t="s">
        <v>8056</v>
      </c>
      <c r="F459" s="3">
        <v>29</v>
      </c>
    </row>
    <row r="460" spans="1:6" ht="15.75" customHeight="1" x14ac:dyDescent="0.3">
      <c r="A460" s="1" t="s">
        <v>8034</v>
      </c>
      <c r="B460" s="1" t="s">
        <v>8035</v>
      </c>
      <c r="C460" s="1">
        <v>44525.3</v>
      </c>
      <c r="D460" s="1" t="s">
        <v>8057</v>
      </c>
      <c r="E460" s="1" t="s">
        <v>10774</v>
      </c>
      <c r="F460" s="3">
        <v>44</v>
      </c>
    </row>
    <row r="461" spans="1:6" ht="15.75" customHeight="1" x14ac:dyDescent="0.3">
      <c r="A461" s="1" t="s">
        <v>8034</v>
      </c>
      <c r="B461" s="1" t="s">
        <v>8035</v>
      </c>
      <c r="C461" s="1">
        <v>44525.3</v>
      </c>
      <c r="D461" s="1" t="s">
        <v>8058</v>
      </c>
      <c r="E461" s="2" t="s">
        <v>3316</v>
      </c>
      <c r="F461" s="3">
        <v>3</v>
      </c>
    </row>
    <row r="462" spans="1:6" ht="15.75" customHeight="1" x14ac:dyDescent="0.3">
      <c r="A462" s="1" t="s">
        <v>8034</v>
      </c>
      <c r="B462" s="1" t="s">
        <v>8035</v>
      </c>
      <c r="C462" s="1">
        <v>44525.3</v>
      </c>
      <c r="D462" s="1" t="s">
        <v>8059</v>
      </c>
      <c r="E462" s="4" t="s">
        <v>6455</v>
      </c>
      <c r="F462" s="3">
        <v>69</v>
      </c>
    </row>
    <row r="463" spans="1:6" ht="15.75" customHeight="1" x14ac:dyDescent="0.3">
      <c r="A463" s="1" t="s">
        <v>8034</v>
      </c>
      <c r="B463" s="1" t="s">
        <v>8035</v>
      </c>
      <c r="C463" s="1">
        <v>44525.3</v>
      </c>
      <c r="D463" s="1" t="s">
        <v>8060</v>
      </c>
      <c r="E463" s="1" t="s">
        <v>10457</v>
      </c>
      <c r="F463" s="3">
        <v>17.399999999999999</v>
      </c>
    </row>
    <row r="464" spans="1:6" ht="15.75" customHeight="1" x14ac:dyDescent="0.3">
      <c r="A464" s="1" t="s">
        <v>8034</v>
      </c>
      <c r="B464" s="1" t="s">
        <v>8035</v>
      </c>
      <c r="C464" s="1">
        <v>44525.3</v>
      </c>
      <c r="D464" s="1" t="s">
        <v>8061</v>
      </c>
      <c r="E464" s="1" t="s">
        <v>8062</v>
      </c>
      <c r="F464" s="3">
        <v>2069</v>
      </c>
    </row>
    <row r="465" spans="1:6" ht="15.75" customHeight="1" x14ac:dyDescent="0.3">
      <c r="A465" s="1" t="s">
        <v>8034</v>
      </c>
      <c r="B465" s="1" t="s">
        <v>8035</v>
      </c>
      <c r="C465" s="1">
        <v>44525.3</v>
      </c>
      <c r="D465" s="1" t="s">
        <v>8063</v>
      </c>
      <c r="E465" s="1" t="s">
        <v>8064</v>
      </c>
      <c r="F465" s="3">
        <v>93</v>
      </c>
    </row>
    <row r="466" spans="1:6" ht="15.75" customHeight="1" x14ac:dyDescent="0.3">
      <c r="A466" s="1" t="s">
        <v>8034</v>
      </c>
      <c r="B466" s="1" t="s">
        <v>8035</v>
      </c>
      <c r="C466" s="1">
        <v>44525.3</v>
      </c>
      <c r="D466" s="1" t="s">
        <v>8065</v>
      </c>
      <c r="E466" s="1" t="s">
        <v>8066</v>
      </c>
      <c r="F466" s="3">
        <v>492</v>
      </c>
    </row>
    <row r="467" spans="1:6" ht="15.75" customHeight="1" x14ac:dyDescent="0.3">
      <c r="A467" s="1" t="s">
        <v>8034</v>
      </c>
      <c r="B467" s="1" t="s">
        <v>8035</v>
      </c>
      <c r="C467" s="1">
        <v>44525.3</v>
      </c>
      <c r="D467" s="1" t="s">
        <v>8067</v>
      </c>
      <c r="E467" s="1" t="s">
        <v>8068</v>
      </c>
      <c r="F467" s="3">
        <v>166</v>
      </c>
    </row>
    <row r="468" spans="1:6" ht="15.75" customHeight="1" x14ac:dyDescent="0.3">
      <c r="A468" s="1" t="s">
        <v>8034</v>
      </c>
      <c r="B468" s="1" t="s">
        <v>8035</v>
      </c>
      <c r="C468" s="1">
        <v>44525.3</v>
      </c>
      <c r="D468" s="1" t="s">
        <v>8069</v>
      </c>
      <c r="E468" s="2" t="s">
        <v>777</v>
      </c>
      <c r="F468" s="3">
        <v>22</v>
      </c>
    </row>
    <row r="469" spans="1:6" ht="15.75" customHeight="1" x14ac:dyDescent="0.3">
      <c r="A469" s="1" t="s">
        <v>8034</v>
      </c>
      <c r="B469" s="1" t="s">
        <v>8035</v>
      </c>
      <c r="C469" s="1">
        <v>44525.3</v>
      </c>
      <c r="D469" s="1" t="s">
        <v>8070</v>
      </c>
      <c r="E469" s="1" t="s">
        <v>8071</v>
      </c>
      <c r="F469" s="3">
        <v>22</v>
      </c>
    </row>
    <row r="470" spans="1:6" ht="15.75" customHeight="1" x14ac:dyDescent="0.3">
      <c r="A470" s="1" t="s">
        <v>8034</v>
      </c>
      <c r="B470" s="1" t="s">
        <v>8035</v>
      </c>
      <c r="C470" s="1">
        <v>44525.3</v>
      </c>
      <c r="D470" s="1" t="s">
        <v>8072</v>
      </c>
      <c r="E470" s="1" t="s">
        <v>8073</v>
      </c>
      <c r="F470" s="3">
        <v>57</v>
      </c>
    </row>
    <row r="471" spans="1:6" ht="15.75" customHeight="1" x14ac:dyDescent="0.3">
      <c r="A471" s="1" t="s">
        <v>8034</v>
      </c>
      <c r="B471" s="1" t="s">
        <v>8035</v>
      </c>
      <c r="C471" s="1">
        <v>44525.3</v>
      </c>
      <c r="D471" s="1" t="s">
        <v>8074</v>
      </c>
      <c r="E471" s="1" t="s">
        <v>8075</v>
      </c>
      <c r="F471" s="3">
        <v>1599.8</v>
      </c>
    </row>
    <row r="472" spans="1:6" ht="15.75" customHeight="1" x14ac:dyDescent="0.3">
      <c r="A472" s="1" t="s">
        <v>8078</v>
      </c>
      <c r="B472" s="1" t="s">
        <v>8079</v>
      </c>
      <c r="C472" s="1">
        <v>30252.1</v>
      </c>
      <c r="D472" s="1" t="s">
        <v>8076</v>
      </c>
      <c r="E472" s="1" t="s">
        <v>8077</v>
      </c>
      <c r="F472" s="3">
        <v>8190.2</v>
      </c>
    </row>
    <row r="473" spans="1:6" ht="15.75" customHeight="1" x14ac:dyDescent="0.3">
      <c r="A473" s="1" t="s">
        <v>8078</v>
      </c>
      <c r="B473" s="1" t="s">
        <v>8079</v>
      </c>
      <c r="C473" s="1">
        <v>30252.1</v>
      </c>
      <c r="D473" s="1" t="s">
        <v>8080</v>
      </c>
      <c r="E473" s="1" t="s">
        <v>8081</v>
      </c>
      <c r="F473" s="3">
        <v>9349.7999999999993</v>
      </c>
    </row>
    <row r="474" spans="1:6" ht="15.75" customHeight="1" x14ac:dyDescent="0.3">
      <c r="A474" s="1" t="s">
        <v>8078</v>
      </c>
      <c r="B474" s="1" t="s">
        <v>8079</v>
      </c>
      <c r="C474" s="1">
        <v>30252.1</v>
      </c>
      <c r="D474" s="1" t="s">
        <v>8082</v>
      </c>
      <c r="E474" s="1" t="s">
        <v>8083</v>
      </c>
      <c r="F474" s="3">
        <v>3.5</v>
      </c>
    </row>
    <row r="475" spans="1:6" ht="15.75" customHeight="1" x14ac:dyDescent="0.3">
      <c r="A475" s="1" t="s">
        <v>8078</v>
      </c>
      <c r="B475" s="1" t="s">
        <v>8079</v>
      </c>
      <c r="C475" s="1">
        <v>30252.1</v>
      </c>
      <c r="D475" s="1" t="s">
        <v>8084</v>
      </c>
      <c r="E475" s="4" t="s">
        <v>6456</v>
      </c>
      <c r="F475" s="3">
        <v>1523.2</v>
      </c>
    </row>
    <row r="476" spans="1:6" ht="15.75" customHeight="1" x14ac:dyDescent="0.3">
      <c r="A476" s="1" t="s">
        <v>8078</v>
      </c>
      <c r="B476" s="1" t="s">
        <v>8079</v>
      </c>
      <c r="C476" s="1">
        <v>30252.1</v>
      </c>
      <c r="D476" s="1" t="s">
        <v>8085</v>
      </c>
      <c r="E476" s="1" t="s">
        <v>8086</v>
      </c>
      <c r="F476" s="3">
        <v>1463.4</v>
      </c>
    </row>
    <row r="477" spans="1:6" ht="15.75" customHeight="1" x14ac:dyDescent="0.3">
      <c r="A477" s="1" t="s">
        <v>8078</v>
      </c>
      <c r="B477" s="1" t="s">
        <v>8079</v>
      </c>
      <c r="C477" s="1">
        <v>30252.1</v>
      </c>
      <c r="D477" s="1" t="s">
        <v>8087</v>
      </c>
      <c r="E477" s="1" t="s">
        <v>8088</v>
      </c>
      <c r="F477" s="3">
        <v>7137.1</v>
      </c>
    </row>
    <row r="478" spans="1:6" ht="15.75" customHeight="1" x14ac:dyDescent="0.3">
      <c r="A478" s="1" t="s">
        <v>8078</v>
      </c>
      <c r="B478" s="1" t="s">
        <v>8079</v>
      </c>
      <c r="C478" s="1">
        <v>30252.1</v>
      </c>
      <c r="D478" s="1" t="s">
        <v>8089</v>
      </c>
      <c r="E478" s="2" t="s">
        <v>9284</v>
      </c>
      <c r="F478" s="3">
        <v>181.5</v>
      </c>
    </row>
    <row r="479" spans="1:6" ht="15.75" customHeight="1" x14ac:dyDescent="0.3">
      <c r="A479" s="1" t="s">
        <v>8078</v>
      </c>
      <c r="B479" s="1" t="s">
        <v>8079</v>
      </c>
      <c r="C479" s="1">
        <v>30252.1</v>
      </c>
      <c r="D479" s="1" t="s">
        <v>8090</v>
      </c>
      <c r="E479" s="1" t="s">
        <v>7246</v>
      </c>
      <c r="F479" s="3">
        <v>46</v>
      </c>
    </row>
    <row r="480" spans="1:6" ht="15.75" customHeight="1" x14ac:dyDescent="0.3">
      <c r="A480" s="1" t="s">
        <v>8078</v>
      </c>
      <c r="B480" s="1" t="s">
        <v>8079</v>
      </c>
      <c r="C480" s="1">
        <v>30252.1</v>
      </c>
      <c r="D480" s="1" t="s">
        <v>8091</v>
      </c>
      <c r="E480" s="1" t="s">
        <v>8092</v>
      </c>
      <c r="F480" s="3">
        <v>213</v>
      </c>
    </row>
    <row r="481" spans="1:6" ht="15.75" customHeight="1" x14ac:dyDescent="0.3">
      <c r="A481" s="1" t="s">
        <v>8078</v>
      </c>
      <c r="B481" s="1" t="s">
        <v>8079</v>
      </c>
      <c r="C481" s="1">
        <v>30252.1</v>
      </c>
      <c r="D481" s="1" t="s">
        <v>8093</v>
      </c>
      <c r="E481" s="1" t="s">
        <v>10774</v>
      </c>
      <c r="F481" s="3">
        <v>27</v>
      </c>
    </row>
    <row r="482" spans="1:6" ht="15.75" customHeight="1" x14ac:dyDescent="0.3">
      <c r="A482" s="1" t="s">
        <v>8078</v>
      </c>
      <c r="B482" s="1" t="s">
        <v>8079</v>
      </c>
      <c r="C482" s="1">
        <v>30252.1</v>
      </c>
      <c r="D482" s="1" t="s">
        <v>8094</v>
      </c>
      <c r="E482" s="1" t="s">
        <v>10457</v>
      </c>
      <c r="F482" s="3">
        <v>-23.3</v>
      </c>
    </row>
    <row r="483" spans="1:6" ht="15.75" customHeight="1" x14ac:dyDescent="0.3">
      <c r="A483" s="1" t="s">
        <v>8078</v>
      </c>
      <c r="B483" s="1" t="s">
        <v>8079</v>
      </c>
      <c r="C483" s="1">
        <v>30252.1</v>
      </c>
      <c r="D483" s="1" t="s">
        <v>8095</v>
      </c>
      <c r="E483" s="1" t="s">
        <v>8096</v>
      </c>
      <c r="F483" s="3">
        <v>2140.6999999999998</v>
      </c>
    </row>
    <row r="484" spans="1:6" ht="15.75" customHeight="1" x14ac:dyDescent="0.3">
      <c r="A484" s="1" t="s">
        <v>8099</v>
      </c>
      <c r="B484" s="1" t="s">
        <v>8100</v>
      </c>
      <c r="C484" s="1">
        <v>3829.9</v>
      </c>
      <c r="D484" s="1" t="s">
        <v>8097</v>
      </c>
      <c r="E484" s="1" t="s">
        <v>8098</v>
      </c>
      <c r="F484" s="3">
        <v>1209</v>
      </c>
    </row>
    <row r="485" spans="1:6" ht="15.75" customHeight="1" x14ac:dyDescent="0.3">
      <c r="A485" s="1" t="s">
        <v>8099</v>
      </c>
      <c r="B485" s="1" t="s">
        <v>8100</v>
      </c>
      <c r="C485" s="1">
        <v>3829.9</v>
      </c>
      <c r="D485" s="1" t="s">
        <v>8101</v>
      </c>
      <c r="E485" s="1" t="s">
        <v>8102</v>
      </c>
      <c r="F485" s="3">
        <v>2106</v>
      </c>
    </row>
    <row r="486" spans="1:6" ht="15.75" customHeight="1" x14ac:dyDescent="0.3">
      <c r="A486" s="1" t="s">
        <v>8099</v>
      </c>
      <c r="B486" s="1" t="s">
        <v>8100</v>
      </c>
      <c r="C486" s="1">
        <v>3829.9</v>
      </c>
      <c r="D486" s="1" t="s">
        <v>8103</v>
      </c>
      <c r="E486" s="1" t="s">
        <v>8104</v>
      </c>
      <c r="F486" s="3">
        <v>227</v>
      </c>
    </row>
    <row r="487" spans="1:6" ht="15.75" customHeight="1" x14ac:dyDescent="0.3">
      <c r="A487" s="1" t="s">
        <v>8099</v>
      </c>
      <c r="B487" s="1" t="s">
        <v>8100</v>
      </c>
      <c r="C487" s="1">
        <v>3829.9</v>
      </c>
      <c r="D487" s="1" t="s">
        <v>8105</v>
      </c>
      <c r="E487" s="1" t="s">
        <v>8106</v>
      </c>
      <c r="F487" s="3">
        <v>51</v>
      </c>
    </row>
    <row r="488" spans="1:6" ht="15.75" customHeight="1" x14ac:dyDescent="0.3">
      <c r="A488" s="1" t="s">
        <v>8099</v>
      </c>
      <c r="B488" s="1" t="s">
        <v>8100</v>
      </c>
      <c r="C488" s="1">
        <v>3829.9</v>
      </c>
      <c r="D488" s="1" t="s">
        <v>8107</v>
      </c>
      <c r="E488" s="1" t="s">
        <v>7246</v>
      </c>
      <c r="F488" s="3">
        <v>1</v>
      </c>
    </row>
    <row r="489" spans="1:6" ht="15.75" customHeight="1" x14ac:dyDescent="0.3">
      <c r="A489" s="1" t="s">
        <v>8099</v>
      </c>
      <c r="B489" s="1" t="s">
        <v>8100</v>
      </c>
      <c r="C489" s="1">
        <v>3829.9</v>
      </c>
      <c r="D489" s="1" t="s">
        <v>8108</v>
      </c>
      <c r="E489" s="1" t="s">
        <v>10774</v>
      </c>
      <c r="F489" s="3">
        <v>1</v>
      </c>
    </row>
    <row r="490" spans="1:6" ht="15.75" customHeight="1" x14ac:dyDescent="0.3">
      <c r="A490" s="1" t="s">
        <v>8099</v>
      </c>
      <c r="B490" s="1" t="s">
        <v>8100</v>
      </c>
      <c r="C490" s="1">
        <v>3829.9</v>
      </c>
      <c r="D490" s="1" t="s">
        <v>8109</v>
      </c>
      <c r="E490" s="1" t="s">
        <v>10457</v>
      </c>
      <c r="F490" s="3">
        <v>9.7000000000000171</v>
      </c>
    </row>
    <row r="491" spans="1:6" ht="15.75" customHeight="1" x14ac:dyDescent="0.3">
      <c r="A491" s="1" t="s">
        <v>8099</v>
      </c>
      <c r="B491" s="1" t="s">
        <v>8100</v>
      </c>
      <c r="C491" s="1">
        <v>3829.9</v>
      </c>
      <c r="D491" s="1" t="s">
        <v>8110</v>
      </c>
      <c r="E491" s="1" t="s">
        <v>8111</v>
      </c>
      <c r="F491" s="3">
        <v>225.2</v>
      </c>
    </row>
    <row r="492" spans="1:6" ht="15.75" customHeight="1" x14ac:dyDescent="0.3">
      <c r="A492" s="1" t="s">
        <v>8114</v>
      </c>
      <c r="B492" s="1" t="s">
        <v>8115</v>
      </c>
      <c r="C492" s="1">
        <v>33422.400000000001</v>
      </c>
      <c r="D492" s="1" t="s">
        <v>8112</v>
      </c>
      <c r="E492" s="1" t="s">
        <v>8113</v>
      </c>
      <c r="F492" s="3">
        <v>18732.099999999999</v>
      </c>
    </row>
    <row r="493" spans="1:6" ht="15.75" customHeight="1" x14ac:dyDescent="0.3">
      <c r="A493" s="1" t="s">
        <v>8114</v>
      </c>
      <c r="B493" s="1" t="s">
        <v>8115</v>
      </c>
      <c r="C493" s="1">
        <v>33422.400000000001</v>
      </c>
      <c r="D493" s="1" t="s">
        <v>8116</v>
      </c>
      <c r="E493" s="1" t="s">
        <v>8117</v>
      </c>
      <c r="F493" s="3">
        <v>318</v>
      </c>
    </row>
    <row r="494" spans="1:6" ht="15.75" customHeight="1" x14ac:dyDescent="0.3">
      <c r="A494" s="1" t="s">
        <v>8114</v>
      </c>
      <c r="B494" s="1" t="s">
        <v>8115</v>
      </c>
      <c r="C494" s="1">
        <v>33422.400000000001</v>
      </c>
      <c r="D494" s="1" t="s">
        <v>8118</v>
      </c>
      <c r="E494" s="1" t="s">
        <v>8119</v>
      </c>
      <c r="F494" s="3">
        <v>3915</v>
      </c>
    </row>
    <row r="495" spans="1:6" ht="15.75" customHeight="1" x14ac:dyDescent="0.3">
      <c r="A495" s="1" t="s">
        <v>8114</v>
      </c>
      <c r="B495" s="1" t="s">
        <v>8115</v>
      </c>
      <c r="C495" s="1">
        <v>33422.400000000001</v>
      </c>
      <c r="D495" s="1" t="s">
        <v>8120</v>
      </c>
      <c r="E495" s="1" t="s">
        <v>8121</v>
      </c>
      <c r="F495" s="3">
        <v>69</v>
      </c>
    </row>
    <row r="496" spans="1:6" ht="15.75" customHeight="1" x14ac:dyDescent="0.3">
      <c r="A496" s="1" t="s">
        <v>8114</v>
      </c>
      <c r="B496" s="1" t="s">
        <v>8115</v>
      </c>
      <c r="C496" s="1">
        <v>33422.400000000001</v>
      </c>
      <c r="D496" s="1" t="s">
        <v>8122</v>
      </c>
      <c r="E496" s="1" t="s">
        <v>7246</v>
      </c>
      <c r="F496" s="3">
        <v>68</v>
      </c>
    </row>
    <row r="497" spans="1:6" ht="15.75" customHeight="1" x14ac:dyDescent="0.3">
      <c r="A497" s="1" t="s">
        <v>8114</v>
      </c>
      <c r="B497" s="1" t="s">
        <v>8115</v>
      </c>
      <c r="C497" s="1">
        <v>33422.400000000001</v>
      </c>
      <c r="D497" s="1" t="s">
        <v>8123</v>
      </c>
      <c r="E497" s="1" t="s">
        <v>10774</v>
      </c>
      <c r="F497" s="3">
        <v>20</v>
      </c>
    </row>
    <row r="498" spans="1:6" ht="15.75" customHeight="1" x14ac:dyDescent="0.3">
      <c r="A498" s="1" t="s">
        <v>8114</v>
      </c>
      <c r="B498" s="1" t="s">
        <v>8115</v>
      </c>
      <c r="C498" s="1">
        <v>33422.400000000001</v>
      </c>
      <c r="D498" s="1" t="s">
        <v>8124</v>
      </c>
      <c r="E498" s="4" t="s">
        <v>9987</v>
      </c>
      <c r="F498" s="3">
        <v>9200</v>
      </c>
    </row>
    <row r="499" spans="1:6" ht="15.75" customHeight="1" x14ac:dyDescent="0.3">
      <c r="A499" s="1" t="s">
        <v>8114</v>
      </c>
      <c r="B499" s="1" t="s">
        <v>8115</v>
      </c>
      <c r="C499" s="1">
        <v>33422.400000000001</v>
      </c>
      <c r="D499" s="1" t="s">
        <v>8125</v>
      </c>
      <c r="E499" s="1" t="s">
        <v>10457</v>
      </c>
      <c r="F499" s="3">
        <v>78.999999999999886</v>
      </c>
    </row>
    <row r="500" spans="1:6" ht="15.75" customHeight="1" x14ac:dyDescent="0.3">
      <c r="A500" s="1" t="s">
        <v>8114</v>
      </c>
      <c r="B500" s="1" t="s">
        <v>8115</v>
      </c>
      <c r="C500" s="1">
        <v>33422.400000000001</v>
      </c>
      <c r="D500" s="1" t="s">
        <v>8126</v>
      </c>
      <c r="E500" s="1" t="s">
        <v>8127</v>
      </c>
      <c r="F500" s="3">
        <v>1021.3</v>
      </c>
    </row>
    <row r="501" spans="1:6" ht="15.75" customHeight="1" x14ac:dyDescent="0.3">
      <c r="A501" s="1" t="s">
        <v>8129</v>
      </c>
      <c r="B501" s="1" t="s">
        <v>8130</v>
      </c>
      <c r="C501" s="1">
        <v>6741.4</v>
      </c>
      <c r="D501" s="1" t="s">
        <v>8128</v>
      </c>
      <c r="E501" s="1" t="s">
        <v>10774</v>
      </c>
      <c r="F501" s="3">
        <v>9</v>
      </c>
    </row>
    <row r="502" spans="1:6" ht="15.75" customHeight="1" x14ac:dyDescent="0.3">
      <c r="A502" s="1" t="s">
        <v>8129</v>
      </c>
      <c r="B502" s="1" t="s">
        <v>8130</v>
      </c>
      <c r="C502" s="1">
        <v>6741.4</v>
      </c>
      <c r="D502" s="1" t="s">
        <v>8131</v>
      </c>
      <c r="E502" s="1" t="s">
        <v>10457</v>
      </c>
      <c r="F502" s="3">
        <v>1</v>
      </c>
    </row>
    <row r="503" spans="1:6" ht="15.75" customHeight="1" x14ac:dyDescent="0.3">
      <c r="A503" s="1" t="s">
        <v>8129</v>
      </c>
      <c r="B503" s="1" t="s">
        <v>8130</v>
      </c>
      <c r="C503" s="1">
        <v>6741.4</v>
      </c>
      <c r="D503" s="1" t="s">
        <v>8132</v>
      </c>
      <c r="E503" s="2" t="s">
        <v>3317</v>
      </c>
      <c r="F503" s="3">
        <v>1061.7</v>
      </c>
    </row>
    <row r="504" spans="1:6" ht="15.75" customHeight="1" x14ac:dyDescent="0.3">
      <c r="A504" s="1" t="s">
        <v>8129</v>
      </c>
      <c r="B504" s="1" t="s">
        <v>8130</v>
      </c>
      <c r="C504" s="1">
        <v>6741.4</v>
      </c>
      <c r="D504" s="1" t="s">
        <v>8133</v>
      </c>
      <c r="E504" s="1" t="s">
        <v>8134</v>
      </c>
      <c r="F504" s="3">
        <v>999.7</v>
      </c>
    </row>
    <row r="505" spans="1:6" ht="15.75" customHeight="1" x14ac:dyDescent="0.3">
      <c r="A505" s="1" t="s">
        <v>8129</v>
      </c>
      <c r="B505" s="1" t="s">
        <v>8130</v>
      </c>
      <c r="C505" s="1">
        <v>6741.4</v>
      </c>
      <c r="D505" s="1" t="s">
        <v>8135</v>
      </c>
      <c r="E505" s="2" t="s">
        <v>3318</v>
      </c>
      <c r="F505" s="3">
        <v>3977.8</v>
      </c>
    </row>
    <row r="506" spans="1:6" ht="15.75" customHeight="1" x14ac:dyDescent="0.3">
      <c r="A506" s="1" t="s">
        <v>8129</v>
      </c>
      <c r="B506" s="1" t="s">
        <v>8130</v>
      </c>
      <c r="C506" s="1">
        <v>6741.4</v>
      </c>
      <c r="D506" s="1" t="s">
        <v>8136</v>
      </c>
      <c r="E506" s="1" t="s">
        <v>7246</v>
      </c>
      <c r="F506" s="3">
        <v>9</v>
      </c>
    </row>
    <row r="507" spans="1:6" ht="15.75" customHeight="1" x14ac:dyDescent="0.3">
      <c r="A507" s="1" t="s">
        <v>8129</v>
      </c>
      <c r="B507" s="1" t="s">
        <v>8130</v>
      </c>
      <c r="C507" s="1">
        <v>6741.4</v>
      </c>
      <c r="D507" s="1" t="s">
        <v>8137</v>
      </c>
      <c r="E507" s="1" t="s">
        <v>10774</v>
      </c>
      <c r="F507" s="3">
        <v>62</v>
      </c>
    </row>
    <row r="508" spans="1:6" ht="15.75" customHeight="1" x14ac:dyDescent="0.3">
      <c r="A508" s="1" t="s">
        <v>8129</v>
      </c>
      <c r="B508" s="1" t="s">
        <v>8130</v>
      </c>
      <c r="C508" s="1">
        <v>6741.4</v>
      </c>
      <c r="D508" s="1" t="s">
        <v>8138</v>
      </c>
      <c r="E508" s="1" t="s">
        <v>10457</v>
      </c>
      <c r="F508" s="3">
        <v>-0.10000000000002274</v>
      </c>
    </row>
    <row r="509" spans="1:6" ht="15.75" customHeight="1" x14ac:dyDescent="0.3">
      <c r="A509" s="1" t="s">
        <v>8129</v>
      </c>
      <c r="B509" s="1" t="s">
        <v>8130</v>
      </c>
      <c r="C509" s="1">
        <v>6741.4</v>
      </c>
      <c r="D509" s="1" t="s">
        <v>8139</v>
      </c>
      <c r="E509" s="2" t="s">
        <v>3319</v>
      </c>
      <c r="F509" s="3">
        <v>621.29999999999995</v>
      </c>
    </row>
    <row r="510" spans="1:6" ht="15.75" customHeight="1" x14ac:dyDescent="0.3">
      <c r="A510" s="1" t="s">
        <v>8158</v>
      </c>
      <c r="B510" s="1" t="s">
        <v>8159</v>
      </c>
      <c r="C510" s="1">
        <v>2634.4</v>
      </c>
      <c r="D510" s="1" t="s">
        <v>8157</v>
      </c>
      <c r="E510" s="1" t="s">
        <v>7246</v>
      </c>
      <c r="F510" s="3">
        <v>1</v>
      </c>
    </row>
    <row r="511" spans="1:6" ht="15.75" customHeight="1" x14ac:dyDescent="0.3">
      <c r="A511" s="1" t="s">
        <v>8158</v>
      </c>
      <c r="B511" s="1" t="s">
        <v>8159</v>
      </c>
      <c r="C511" s="1">
        <v>2634.4</v>
      </c>
      <c r="D511" s="1" t="s">
        <v>8160</v>
      </c>
      <c r="E511" s="1" t="s">
        <v>10457</v>
      </c>
      <c r="F511" s="3">
        <v>-0.70000000000000284</v>
      </c>
    </row>
    <row r="512" spans="1:6" ht="15.75" customHeight="1" x14ac:dyDescent="0.3">
      <c r="A512" s="1" t="s">
        <v>8158</v>
      </c>
      <c r="B512" s="1" t="s">
        <v>8159</v>
      </c>
      <c r="C512" s="1">
        <v>2634.4</v>
      </c>
      <c r="D512" s="1" t="s">
        <v>8161</v>
      </c>
      <c r="E512" s="1" t="s">
        <v>9936</v>
      </c>
      <c r="F512" s="3">
        <v>2634.1</v>
      </c>
    </row>
    <row r="513" spans="1:6" ht="15.75" customHeight="1" x14ac:dyDescent="0.3">
      <c r="A513" s="1" t="s">
        <v>8141</v>
      </c>
      <c r="B513" s="1" t="s">
        <v>8142</v>
      </c>
      <c r="C513" s="1">
        <v>27789.5</v>
      </c>
      <c r="D513" s="1" t="s">
        <v>8140</v>
      </c>
      <c r="E513" s="1" t="s">
        <v>10457</v>
      </c>
      <c r="F513" s="3">
        <v>-2.2204460492503131E-15</v>
      </c>
    </row>
    <row r="514" spans="1:6" ht="15.75" customHeight="1" x14ac:dyDescent="0.3">
      <c r="A514" s="1" t="s">
        <v>8141</v>
      </c>
      <c r="B514" s="1" t="s">
        <v>8142</v>
      </c>
      <c r="C514" s="1">
        <v>27789.5</v>
      </c>
      <c r="D514" s="1" t="s">
        <v>8143</v>
      </c>
      <c r="E514" s="1" t="s">
        <v>8144</v>
      </c>
      <c r="F514" s="3">
        <v>9860.4</v>
      </c>
    </row>
    <row r="515" spans="1:6" ht="15.75" customHeight="1" x14ac:dyDescent="0.3">
      <c r="A515" s="1" t="s">
        <v>8141</v>
      </c>
      <c r="B515" s="1" t="s">
        <v>8142</v>
      </c>
      <c r="C515" s="1">
        <v>27789.5</v>
      </c>
      <c r="D515" s="1" t="s">
        <v>8145</v>
      </c>
      <c r="E515" s="4" t="s">
        <v>9988</v>
      </c>
      <c r="F515" s="3">
        <v>6657</v>
      </c>
    </row>
    <row r="516" spans="1:6" ht="15.75" customHeight="1" x14ac:dyDescent="0.3">
      <c r="A516" s="1" t="s">
        <v>8141</v>
      </c>
      <c r="B516" s="1" t="s">
        <v>8142</v>
      </c>
      <c r="C516" s="1">
        <v>27789.5</v>
      </c>
      <c r="D516" s="1" t="s">
        <v>8146</v>
      </c>
      <c r="E516" s="1" t="s">
        <v>8147</v>
      </c>
      <c r="F516" s="3">
        <v>3020</v>
      </c>
    </row>
    <row r="517" spans="1:6" ht="15.75" customHeight="1" x14ac:dyDescent="0.3">
      <c r="A517" s="1" t="s">
        <v>8141</v>
      </c>
      <c r="B517" s="1" t="s">
        <v>8142</v>
      </c>
      <c r="C517" s="1">
        <v>27789.5</v>
      </c>
      <c r="D517" s="1" t="s">
        <v>8148</v>
      </c>
      <c r="E517" s="1" t="s">
        <v>8149</v>
      </c>
      <c r="F517" s="3">
        <v>1350</v>
      </c>
    </row>
    <row r="518" spans="1:6" ht="15.75" customHeight="1" x14ac:dyDescent="0.3">
      <c r="A518" s="1" t="s">
        <v>8141</v>
      </c>
      <c r="B518" s="1" t="s">
        <v>8142</v>
      </c>
      <c r="C518" s="1">
        <v>27789.5</v>
      </c>
      <c r="D518" s="1" t="s">
        <v>8150</v>
      </c>
      <c r="E518" s="1" t="s">
        <v>7246</v>
      </c>
      <c r="F518" s="3">
        <v>311</v>
      </c>
    </row>
    <row r="519" spans="1:6" ht="15.75" customHeight="1" x14ac:dyDescent="0.3">
      <c r="A519" s="1" t="s">
        <v>8141</v>
      </c>
      <c r="B519" s="1" t="s">
        <v>8142</v>
      </c>
      <c r="C519" s="1">
        <v>27789.5</v>
      </c>
      <c r="D519" s="1" t="s">
        <v>8151</v>
      </c>
      <c r="E519" s="1" t="s">
        <v>10774</v>
      </c>
      <c r="F519" s="3">
        <v>3</v>
      </c>
    </row>
    <row r="520" spans="1:6" ht="15.75" customHeight="1" x14ac:dyDescent="0.3">
      <c r="A520" s="1" t="s">
        <v>8141</v>
      </c>
      <c r="B520" s="1" t="s">
        <v>8142</v>
      </c>
      <c r="C520" s="1">
        <v>27789.5</v>
      </c>
      <c r="D520" s="1" t="s">
        <v>8152</v>
      </c>
      <c r="E520" s="1" t="s">
        <v>8153</v>
      </c>
      <c r="F520" s="3">
        <v>2047</v>
      </c>
    </row>
    <row r="521" spans="1:6" ht="15.75" customHeight="1" x14ac:dyDescent="0.3">
      <c r="A521" s="1" t="s">
        <v>8141</v>
      </c>
      <c r="B521" s="1" t="s">
        <v>8142</v>
      </c>
      <c r="C521" s="1">
        <v>27789.5</v>
      </c>
      <c r="D521" s="1" t="s">
        <v>8154</v>
      </c>
      <c r="E521" s="1" t="s">
        <v>10457</v>
      </c>
      <c r="F521" s="3">
        <v>-6.2000000000000117</v>
      </c>
    </row>
    <row r="522" spans="1:6" ht="15.75" customHeight="1" x14ac:dyDescent="0.3">
      <c r="A522" s="1" t="s">
        <v>8141</v>
      </c>
      <c r="B522" s="1" t="s">
        <v>8142</v>
      </c>
      <c r="C522" s="1">
        <v>27789.5</v>
      </c>
      <c r="D522" s="1" t="s">
        <v>8155</v>
      </c>
      <c r="E522" s="1" t="s">
        <v>8156</v>
      </c>
      <c r="F522" s="3">
        <v>4547.3</v>
      </c>
    </row>
    <row r="523" spans="1:6" ht="15.75" customHeight="1" x14ac:dyDescent="0.3">
      <c r="A523" s="1" t="s">
        <v>9938</v>
      </c>
      <c r="B523" s="1" t="s">
        <v>9939</v>
      </c>
      <c r="C523" s="1">
        <v>7935.5</v>
      </c>
      <c r="D523" s="1" t="s">
        <v>9937</v>
      </c>
      <c r="E523" s="4" t="s">
        <v>1439</v>
      </c>
      <c r="F523" s="3">
        <v>3024</v>
      </c>
    </row>
    <row r="524" spans="1:6" ht="15.75" customHeight="1" x14ac:dyDescent="0.3">
      <c r="A524" s="1" t="s">
        <v>9938</v>
      </c>
      <c r="B524" s="1" t="s">
        <v>9939</v>
      </c>
      <c r="C524" s="1">
        <v>7935.5</v>
      </c>
      <c r="D524" s="1" t="s">
        <v>9940</v>
      </c>
      <c r="E524" s="1" t="s">
        <v>9941</v>
      </c>
      <c r="F524" s="3">
        <v>124</v>
      </c>
    </row>
    <row r="525" spans="1:6" ht="15.75" customHeight="1" x14ac:dyDescent="0.3">
      <c r="A525" s="1" t="s">
        <v>9938</v>
      </c>
      <c r="B525" s="1" t="s">
        <v>9939</v>
      </c>
      <c r="C525" s="1">
        <v>7935.5</v>
      </c>
      <c r="D525" s="1" t="s">
        <v>9942</v>
      </c>
      <c r="E525" s="1" t="s">
        <v>9943</v>
      </c>
      <c r="F525" s="3">
        <v>90</v>
      </c>
    </row>
    <row r="526" spans="1:6" ht="15.75" customHeight="1" x14ac:dyDescent="0.3">
      <c r="A526" s="1" t="s">
        <v>9938</v>
      </c>
      <c r="B526" s="1" t="s">
        <v>9939</v>
      </c>
      <c r="C526" s="1">
        <v>7935.5</v>
      </c>
      <c r="D526" s="1" t="s">
        <v>9944</v>
      </c>
      <c r="E526" s="4" t="s">
        <v>1440</v>
      </c>
      <c r="F526" s="3">
        <v>4531.1000000000004</v>
      </c>
    </row>
    <row r="527" spans="1:6" ht="15.75" customHeight="1" x14ac:dyDescent="0.3">
      <c r="A527" s="1" t="s">
        <v>9938</v>
      </c>
      <c r="B527" s="1" t="s">
        <v>9939</v>
      </c>
      <c r="C527" s="1">
        <v>7935.5</v>
      </c>
      <c r="D527" s="1" t="s">
        <v>9945</v>
      </c>
      <c r="E527" s="1" t="s">
        <v>7246</v>
      </c>
      <c r="F527" s="3">
        <v>6</v>
      </c>
    </row>
    <row r="528" spans="1:6" ht="15.75" customHeight="1" x14ac:dyDescent="0.3">
      <c r="A528" s="1" t="s">
        <v>9938</v>
      </c>
      <c r="B528" s="1" t="s">
        <v>9939</v>
      </c>
      <c r="C528" s="1">
        <v>7935.5</v>
      </c>
      <c r="D528" s="1" t="s">
        <v>9946</v>
      </c>
      <c r="E528" s="1" t="s">
        <v>10774</v>
      </c>
      <c r="F528" s="3">
        <v>1</v>
      </c>
    </row>
    <row r="529" spans="1:6" ht="15.75" customHeight="1" x14ac:dyDescent="0.3">
      <c r="A529" s="1" t="s">
        <v>9938</v>
      </c>
      <c r="B529" s="1" t="s">
        <v>9939</v>
      </c>
      <c r="C529" s="1">
        <v>7935.5</v>
      </c>
      <c r="D529" s="1" t="s">
        <v>9947</v>
      </c>
      <c r="E529" s="1" t="s">
        <v>10457</v>
      </c>
      <c r="F529" s="3">
        <v>-6.0999999999999659</v>
      </c>
    </row>
    <row r="530" spans="1:6" ht="15.75" customHeight="1" x14ac:dyDescent="0.3">
      <c r="A530" s="1" t="s">
        <v>9938</v>
      </c>
      <c r="B530" s="1" t="s">
        <v>9939</v>
      </c>
      <c r="C530" s="1">
        <v>7935.5</v>
      </c>
      <c r="D530" s="1" t="s">
        <v>9948</v>
      </c>
      <c r="E530" s="1" t="s">
        <v>9949</v>
      </c>
      <c r="F530" s="3">
        <v>165.5</v>
      </c>
    </row>
    <row r="531" spans="1:6" ht="15.75" customHeight="1" x14ac:dyDescent="0.3">
      <c r="A531" s="1" t="s">
        <v>9951</v>
      </c>
      <c r="B531" s="1" t="s">
        <v>9952</v>
      </c>
      <c r="C531" s="1">
        <v>5627.4</v>
      </c>
      <c r="D531" s="1" t="s">
        <v>9950</v>
      </c>
      <c r="E531" s="1" t="s">
        <v>7246</v>
      </c>
      <c r="F531" s="3">
        <v>5</v>
      </c>
    </row>
    <row r="532" spans="1:6" ht="15.75" customHeight="1" x14ac:dyDescent="0.3">
      <c r="A532" s="1" t="s">
        <v>9951</v>
      </c>
      <c r="B532" s="1" t="s">
        <v>9952</v>
      </c>
      <c r="C532" s="1">
        <v>5627.4</v>
      </c>
      <c r="D532" s="1" t="s">
        <v>9953</v>
      </c>
      <c r="E532" s="1" t="s">
        <v>10774</v>
      </c>
      <c r="F532" s="3">
        <v>5</v>
      </c>
    </row>
    <row r="533" spans="1:6" ht="15.75" customHeight="1" x14ac:dyDescent="0.3">
      <c r="A533" s="1" t="s">
        <v>9951</v>
      </c>
      <c r="B533" s="1" t="s">
        <v>9952</v>
      </c>
      <c r="C533" s="1">
        <v>5627.4</v>
      </c>
      <c r="D533" s="1" t="s">
        <v>9954</v>
      </c>
      <c r="E533" s="1" t="s">
        <v>10457</v>
      </c>
      <c r="F533" s="3">
        <v>16.8</v>
      </c>
    </row>
    <row r="534" spans="1:6" ht="15.75" customHeight="1" x14ac:dyDescent="0.3">
      <c r="A534" s="1" t="s">
        <v>9951</v>
      </c>
      <c r="B534" s="1" t="s">
        <v>9952</v>
      </c>
      <c r="C534" s="1">
        <v>5627.4</v>
      </c>
      <c r="D534" s="1" t="s">
        <v>9955</v>
      </c>
      <c r="E534" s="1" t="s">
        <v>9956</v>
      </c>
      <c r="F534" s="3">
        <v>5600.6</v>
      </c>
    </row>
    <row r="535" spans="1:6" ht="15.75" customHeight="1" x14ac:dyDescent="0.3">
      <c r="A535" s="1" t="s">
        <v>9958</v>
      </c>
      <c r="B535" s="1" t="s">
        <v>9959</v>
      </c>
      <c r="C535" s="1">
        <v>1658</v>
      </c>
      <c r="D535" s="1" t="s">
        <v>9957</v>
      </c>
      <c r="E535" s="1" t="s">
        <v>10457</v>
      </c>
      <c r="F535" s="3">
        <v>-5.3</v>
      </c>
    </row>
    <row r="536" spans="1:6" ht="15.75" customHeight="1" x14ac:dyDescent="0.3">
      <c r="A536" s="1" t="s">
        <v>9958</v>
      </c>
      <c r="B536" s="1" t="s">
        <v>9959</v>
      </c>
      <c r="C536" s="1">
        <v>1658</v>
      </c>
      <c r="D536" s="1" t="s">
        <v>9960</v>
      </c>
      <c r="E536" s="4" t="s">
        <v>9959</v>
      </c>
      <c r="F536" s="3">
        <v>1663.3</v>
      </c>
    </row>
    <row r="537" spans="1:6" ht="15.75" customHeight="1" x14ac:dyDescent="0.3">
      <c r="A537" s="1" t="s">
        <v>9962</v>
      </c>
      <c r="B537" s="1" t="s">
        <v>9963</v>
      </c>
      <c r="C537" s="1">
        <v>972.8</v>
      </c>
      <c r="D537" s="1" t="s">
        <v>9961</v>
      </c>
      <c r="E537" s="1" t="s">
        <v>10457</v>
      </c>
      <c r="F537" s="3">
        <v>-1.9</v>
      </c>
    </row>
    <row r="538" spans="1:6" ht="15.75" customHeight="1" x14ac:dyDescent="0.3">
      <c r="A538" s="1" t="s">
        <v>9962</v>
      </c>
      <c r="B538" s="1" t="s">
        <v>9963</v>
      </c>
      <c r="C538" s="1">
        <v>972.8</v>
      </c>
      <c r="D538" s="1" t="s">
        <v>9964</v>
      </c>
      <c r="E538" s="4" t="s">
        <v>9963</v>
      </c>
      <c r="F538" s="3">
        <v>974.7</v>
      </c>
    </row>
    <row r="539" spans="1:6" ht="15.75" customHeight="1" x14ac:dyDescent="0.3">
      <c r="A539" s="1" t="s">
        <v>9966</v>
      </c>
      <c r="B539" s="1" t="s">
        <v>9967</v>
      </c>
      <c r="C539" s="1">
        <v>3914</v>
      </c>
      <c r="D539" s="1" t="s">
        <v>9965</v>
      </c>
      <c r="E539" s="4" t="s">
        <v>9989</v>
      </c>
      <c r="F539" s="3">
        <v>2850.9</v>
      </c>
    </row>
    <row r="540" spans="1:6" ht="15.75" customHeight="1" x14ac:dyDescent="0.3">
      <c r="A540" s="1" t="s">
        <v>9966</v>
      </c>
      <c r="B540" s="1" t="s">
        <v>9967</v>
      </c>
      <c r="C540" s="1">
        <v>3914</v>
      </c>
      <c r="D540" s="1" t="s">
        <v>9968</v>
      </c>
      <c r="E540" s="1" t="s">
        <v>9969</v>
      </c>
      <c r="F540" s="3">
        <v>742</v>
      </c>
    </row>
    <row r="541" spans="1:6" ht="15.75" customHeight="1" x14ac:dyDescent="0.3">
      <c r="A541" s="1" t="s">
        <v>9966</v>
      </c>
      <c r="B541" s="1" t="s">
        <v>9967</v>
      </c>
      <c r="C541" s="1">
        <v>3914</v>
      </c>
      <c r="D541" s="1" t="s">
        <v>9970</v>
      </c>
      <c r="E541" s="1" t="s">
        <v>9971</v>
      </c>
      <c r="F541" s="3">
        <v>111</v>
      </c>
    </row>
    <row r="542" spans="1:6" ht="15.75" customHeight="1" x14ac:dyDescent="0.3">
      <c r="A542" s="1" t="s">
        <v>9966</v>
      </c>
      <c r="B542" s="1" t="s">
        <v>9967</v>
      </c>
      <c r="C542" s="1">
        <v>3914</v>
      </c>
      <c r="D542" s="1" t="s">
        <v>9972</v>
      </c>
      <c r="E542" s="1" t="s">
        <v>9973</v>
      </c>
      <c r="F542" s="3">
        <v>6</v>
      </c>
    </row>
    <row r="543" spans="1:6" ht="15.75" customHeight="1" x14ac:dyDescent="0.3">
      <c r="A543" s="1" t="s">
        <v>9966</v>
      </c>
      <c r="B543" s="1" t="s">
        <v>9967</v>
      </c>
      <c r="C543" s="1">
        <v>3914</v>
      </c>
      <c r="D543" s="1" t="s">
        <v>9974</v>
      </c>
      <c r="E543" s="1" t="s">
        <v>7246</v>
      </c>
      <c r="F543" s="3">
        <v>1</v>
      </c>
    </row>
    <row r="544" spans="1:6" ht="15.75" customHeight="1" x14ac:dyDescent="0.3">
      <c r="A544" s="1" t="s">
        <v>9966</v>
      </c>
      <c r="B544" s="1" t="s">
        <v>9967</v>
      </c>
      <c r="C544" s="1">
        <v>3914</v>
      </c>
      <c r="D544" s="1" t="s">
        <v>9975</v>
      </c>
      <c r="E544" s="1" t="s">
        <v>10774</v>
      </c>
      <c r="F544" s="3">
        <v>3</v>
      </c>
    </row>
    <row r="545" spans="1:6" ht="15.75" customHeight="1" x14ac:dyDescent="0.3">
      <c r="A545" s="1" t="s">
        <v>9966</v>
      </c>
      <c r="B545" s="1" t="s">
        <v>9967</v>
      </c>
      <c r="C545" s="1">
        <v>3914</v>
      </c>
      <c r="D545" s="1" t="s">
        <v>9976</v>
      </c>
      <c r="E545" s="1" t="s">
        <v>10457</v>
      </c>
      <c r="F545" s="3">
        <v>25.1</v>
      </c>
    </row>
    <row r="546" spans="1:6" ht="15.75" customHeight="1" x14ac:dyDescent="0.3">
      <c r="A546" s="1" t="s">
        <v>9966</v>
      </c>
      <c r="B546" s="1" t="s">
        <v>9967</v>
      </c>
      <c r="C546" s="1">
        <v>3914</v>
      </c>
      <c r="D546" s="1" t="s">
        <v>9977</v>
      </c>
      <c r="E546" s="4" t="s">
        <v>9990</v>
      </c>
      <c r="F546" s="3">
        <v>175</v>
      </c>
    </row>
    <row r="547" spans="1:6" ht="15.75" customHeight="1" x14ac:dyDescent="0.3">
      <c r="A547" s="1" t="s">
        <v>9979</v>
      </c>
      <c r="B547" s="1" t="s">
        <v>9980</v>
      </c>
      <c r="C547" s="1">
        <v>9963.5</v>
      </c>
      <c r="D547" s="1" t="s">
        <v>9978</v>
      </c>
      <c r="E547" s="1" t="s">
        <v>7246</v>
      </c>
      <c r="F547" s="3">
        <v>2</v>
      </c>
    </row>
    <row r="548" spans="1:6" ht="15.75" customHeight="1" x14ac:dyDescent="0.3">
      <c r="A548" s="1" t="s">
        <v>9979</v>
      </c>
      <c r="B548" s="1" t="s">
        <v>9980</v>
      </c>
      <c r="C548" s="1">
        <v>9963.5</v>
      </c>
      <c r="D548" s="1" t="s">
        <v>9981</v>
      </c>
      <c r="E548" s="1" t="s">
        <v>10774</v>
      </c>
      <c r="F548" s="3">
        <v>1</v>
      </c>
    </row>
    <row r="549" spans="1:6" ht="15.75" customHeight="1" x14ac:dyDescent="0.3">
      <c r="A549" s="1" t="s">
        <v>9979</v>
      </c>
      <c r="B549" s="1" t="s">
        <v>9980</v>
      </c>
      <c r="C549" s="1">
        <v>9963.5</v>
      </c>
      <c r="D549" s="1" t="s">
        <v>9982</v>
      </c>
      <c r="E549" s="1" t="s">
        <v>10457</v>
      </c>
      <c r="F549" s="3">
        <v>38.700000000000003</v>
      </c>
    </row>
    <row r="550" spans="1:6" ht="15.75" customHeight="1" x14ac:dyDescent="0.3">
      <c r="A550" s="1" t="s">
        <v>9979</v>
      </c>
      <c r="B550" s="1" t="s">
        <v>9980</v>
      </c>
      <c r="C550" s="1">
        <v>9963.5</v>
      </c>
      <c r="D550" s="1" t="s">
        <v>9983</v>
      </c>
      <c r="E550" s="4" t="s">
        <v>9991</v>
      </c>
      <c r="F550" s="3">
        <v>9921.7999999999993</v>
      </c>
    </row>
    <row r="551" spans="1:6" ht="15.75" customHeight="1" x14ac:dyDescent="0.3">
      <c r="A551" s="1" t="s">
        <v>9985</v>
      </c>
      <c r="B551" s="1" t="s">
        <v>9986</v>
      </c>
      <c r="C551" s="1">
        <v>7433.7</v>
      </c>
      <c r="D551" s="1" t="s">
        <v>9984</v>
      </c>
      <c r="E551" s="4" t="s">
        <v>6460</v>
      </c>
      <c r="F551" s="3">
        <v>6545.4</v>
      </c>
    </row>
    <row r="552" spans="1:6" ht="15.75" customHeight="1" x14ac:dyDescent="0.3">
      <c r="A552" s="1" t="s">
        <v>9985</v>
      </c>
      <c r="B552" s="1" t="s">
        <v>9986</v>
      </c>
      <c r="C552" s="1">
        <v>7433.7</v>
      </c>
      <c r="D552" s="1" t="s">
        <v>10148</v>
      </c>
      <c r="E552" s="4" t="s">
        <v>9992</v>
      </c>
      <c r="F552" s="3">
        <v>780</v>
      </c>
    </row>
    <row r="553" spans="1:6" ht="15.75" customHeight="1" x14ac:dyDescent="0.3">
      <c r="A553" s="1" t="s">
        <v>9985</v>
      </c>
      <c r="B553" s="1" t="s">
        <v>9986</v>
      </c>
      <c r="C553" s="1">
        <v>7433.7</v>
      </c>
      <c r="D553" s="1" t="s">
        <v>10149</v>
      </c>
      <c r="E553" s="1" t="s">
        <v>7246</v>
      </c>
      <c r="F553" s="3">
        <v>1</v>
      </c>
    </row>
    <row r="554" spans="1:6" ht="15.75" customHeight="1" x14ac:dyDescent="0.3">
      <c r="A554" s="1" t="s">
        <v>9985</v>
      </c>
      <c r="B554" s="1" t="s">
        <v>9986</v>
      </c>
      <c r="C554" s="1">
        <v>7433.7</v>
      </c>
      <c r="D554" s="1" t="s">
        <v>10150</v>
      </c>
      <c r="E554" s="1" t="s">
        <v>10774</v>
      </c>
      <c r="F554" s="3">
        <v>39</v>
      </c>
    </row>
    <row r="555" spans="1:6" ht="15.75" customHeight="1" x14ac:dyDescent="0.3">
      <c r="A555" s="1" t="s">
        <v>9985</v>
      </c>
      <c r="B555" s="1" t="s">
        <v>9986</v>
      </c>
      <c r="C555" s="1">
        <v>7433.7</v>
      </c>
      <c r="D555" s="1" t="s">
        <v>10151</v>
      </c>
      <c r="E555" s="1" t="s">
        <v>10457</v>
      </c>
      <c r="F555" s="3">
        <v>68.3</v>
      </c>
    </row>
    <row r="556" spans="1:6" ht="15.75" customHeight="1" x14ac:dyDescent="0.3">
      <c r="A556" s="1" t="s">
        <v>10153</v>
      </c>
      <c r="B556" s="1" t="s">
        <v>10154</v>
      </c>
      <c r="C556" s="1">
        <v>6667.4</v>
      </c>
      <c r="D556" s="1" t="s">
        <v>10152</v>
      </c>
      <c r="E556" s="4" t="s">
        <v>9993</v>
      </c>
      <c r="F556" s="3">
        <v>243</v>
      </c>
    </row>
    <row r="557" spans="1:6" ht="15.75" customHeight="1" x14ac:dyDescent="0.3">
      <c r="A557" s="1" t="s">
        <v>10153</v>
      </c>
      <c r="B557" s="1" t="s">
        <v>10154</v>
      </c>
      <c r="C557" s="1">
        <v>6667.4</v>
      </c>
      <c r="D557" s="1" t="s">
        <v>10155</v>
      </c>
      <c r="E557" s="4" t="s">
        <v>9994</v>
      </c>
      <c r="F557" s="3">
        <v>3590.7</v>
      </c>
    </row>
    <row r="558" spans="1:6" ht="15.75" customHeight="1" x14ac:dyDescent="0.3">
      <c r="A558" s="1" t="s">
        <v>10153</v>
      </c>
      <c r="B558" s="1" t="s">
        <v>10154</v>
      </c>
      <c r="C558" s="1">
        <v>6667.4</v>
      </c>
      <c r="D558" s="1" t="s">
        <v>10156</v>
      </c>
      <c r="E558" s="4" t="s">
        <v>9995</v>
      </c>
      <c r="F558" s="3">
        <v>2485.5</v>
      </c>
    </row>
    <row r="559" spans="1:6" ht="15.75" customHeight="1" x14ac:dyDescent="0.3">
      <c r="A559" s="1" t="s">
        <v>10153</v>
      </c>
      <c r="B559" s="1" t="s">
        <v>10154</v>
      </c>
      <c r="C559" s="1">
        <v>6667.4</v>
      </c>
      <c r="D559" s="1" t="s">
        <v>10157</v>
      </c>
      <c r="E559" s="1" t="s">
        <v>7246</v>
      </c>
      <c r="F559" s="3">
        <v>1</v>
      </c>
    </row>
    <row r="560" spans="1:6" ht="15.75" customHeight="1" x14ac:dyDescent="0.3">
      <c r="A560" s="1" t="s">
        <v>10153</v>
      </c>
      <c r="B560" s="1" t="s">
        <v>10154</v>
      </c>
      <c r="C560" s="1">
        <v>6667.4</v>
      </c>
      <c r="D560" s="1" t="s">
        <v>10158</v>
      </c>
      <c r="E560" s="1" t="s">
        <v>10774</v>
      </c>
      <c r="F560" s="3">
        <v>1</v>
      </c>
    </row>
    <row r="561" spans="1:6" ht="15.75" customHeight="1" x14ac:dyDescent="0.3">
      <c r="A561" s="1" t="s">
        <v>10153</v>
      </c>
      <c r="B561" s="1" t="s">
        <v>10154</v>
      </c>
      <c r="C561" s="1">
        <v>6667.4</v>
      </c>
      <c r="D561" s="1" t="s">
        <v>10159</v>
      </c>
      <c r="E561" s="1" t="s">
        <v>10457</v>
      </c>
      <c r="F561" s="3">
        <v>4.6999999999999886</v>
      </c>
    </row>
    <row r="562" spans="1:6" ht="15.75" customHeight="1" x14ac:dyDescent="0.3">
      <c r="A562" s="1" t="s">
        <v>10153</v>
      </c>
      <c r="B562" s="1" t="s">
        <v>10154</v>
      </c>
      <c r="C562" s="1">
        <v>6667.4</v>
      </c>
      <c r="D562" s="1" t="s">
        <v>10160</v>
      </c>
      <c r="E562" s="2" t="s">
        <v>1441</v>
      </c>
      <c r="F562" s="3">
        <v>341.5</v>
      </c>
    </row>
    <row r="563" spans="1:6" ht="15.75" customHeight="1" x14ac:dyDescent="0.3">
      <c r="A563" s="1" t="s">
        <v>10163</v>
      </c>
      <c r="B563" s="1" t="s">
        <v>10164</v>
      </c>
      <c r="C563" s="1">
        <v>5571.8</v>
      </c>
      <c r="D563" s="1" t="s">
        <v>10161</v>
      </c>
      <c r="E563" s="1" t="s">
        <v>10162</v>
      </c>
      <c r="F563" s="3">
        <v>233.2</v>
      </c>
    </row>
    <row r="564" spans="1:6" ht="15.75" customHeight="1" x14ac:dyDescent="0.3">
      <c r="A564" s="1" t="s">
        <v>10163</v>
      </c>
      <c r="B564" s="1" t="s">
        <v>10164</v>
      </c>
      <c r="C564" s="1">
        <v>5571.8</v>
      </c>
      <c r="D564" s="1" t="s">
        <v>10165</v>
      </c>
      <c r="E564" s="1" t="s">
        <v>10166</v>
      </c>
      <c r="F564" s="3">
        <v>1876.5</v>
      </c>
    </row>
    <row r="565" spans="1:6" ht="15.75" customHeight="1" x14ac:dyDescent="0.3">
      <c r="A565" s="1" t="s">
        <v>10163</v>
      </c>
      <c r="B565" s="1" t="s">
        <v>10164</v>
      </c>
      <c r="C565" s="1">
        <v>5571.8</v>
      </c>
      <c r="D565" s="1" t="s">
        <v>10167</v>
      </c>
      <c r="E565" s="4" t="s">
        <v>1442</v>
      </c>
      <c r="F565" s="3">
        <v>3314.3</v>
      </c>
    </row>
    <row r="566" spans="1:6" ht="15.75" customHeight="1" x14ac:dyDescent="0.3">
      <c r="A566" s="1" t="s">
        <v>10163</v>
      </c>
      <c r="B566" s="1" t="s">
        <v>10164</v>
      </c>
      <c r="C566" s="1">
        <v>5571.8</v>
      </c>
      <c r="D566" s="1" t="s">
        <v>10168</v>
      </c>
      <c r="E566" s="1" t="s">
        <v>10457</v>
      </c>
      <c r="F566" s="3">
        <v>-8.5000000000000284</v>
      </c>
    </row>
    <row r="567" spans="1:6" ht="15.75" customHeight="1" x14ac:dyDescent="0.3">
      <c r="A567" s="1" t="s">
        <v>10163</v>
      </c>
      <c r="B567" s="1" t="s">
        <v>10164</v>
      </c>
      <c r="C567" s="1">
        <v>5571.8</v>
      </c>
      <c r="D567" s="1" t="s">
        <v>10169</v>
      </c>
      <c r="E567" s="2" t="s">
        <v>3320</v>
      </c>
      <c r="F567" s="3">
        <v>156.30000000000001</v>
      </c>
    </row>
    <row r="568" spans="1:6" ht="15.75" customHeight="1" x14ac:dyDescent="0.3">
      <c r="A568" s="1" t="s">
        <v>10172</v>
      </c>
      <c r="B568" s="1" t="s">
        <v>10173</v>
      </c>
      <c r="C568" s="1">
        <v>4226.3999999999996</v>
      </c>
      <c r="D568" s="1" t="s">
        <v>10170</v>
      </c>
      <c r="E568" s="1" t="s">
        <v>10171</v>
      </c>
      <c r="F568" s="3">
        <v>59</v>
      </c>
    </row>
    <row r="569" spans="1:6" ht="15.75" customHeight="1" x14ac:dyDescent="0.3">
      <c r="A569" s="1" t="s">
        <v>10172</v>
      </c>
      <c r="B569" s="1" t="s">
        <v>10173</v>
      </c>
      <c r="C569" s="1">
        <v>4226.3999999999996</v>
      </c>
      <c r="D569" s="1" t="s">
        <v>10174</v>
      </c>
      <c r="E569" s="1" t="s">
        <v>10175</v>
      </c>
      <c r="F569" s="3">
        <v>695</v>
      </c>
    </row>
    <row r="570" spans="1:6" ht="15.75" customHeight="1" x14ac:dyDescent="0.3">
      <c r="A570" s="1" t="s">
        <v>10172</v>
      </c>
      <c r="B570" s="1" t="s">
        <v>10173</v>
      </c>
      <c r="C570" s="1">
        <v>4226.3999999999996</v>
      </c>
      <c r="D570" s="1" t="s">
        <v>10176</v>
      </c>
      <c r="E570" s="1" t="s">
        <v>10177</v>
      </c>
      <c r="F570" s="3">
        <v>697</v>
      </c>
    </row>
    <row r="571" spans="1:6" ht="15.75" customHeight="1" x14ac:dyDescent="0.3">
      <c r="A571" s="1" t="s">
        <v>10172</v>
      </c>
      <c r="B571" s="1" t="s">
        <v>10173</v>
      </c>
      <c r="C571" s="1">
        <v>4226.3999999999996</v>
      </c>
      <c r="D571" s="1" t="s">
        <v>10178</v>
      </c>
      <c r="E571" s="1" t="s">
        <v>10179</v>
      </c>
      <c r="F571" s="3">
        <v>43</v>
      </c>
    </row>
    <row r="572" spans="1:6" ht="15.75" customHeight="1" x14ac:dyDescent="0.3">
      <c r="A572" s="1" t="s">
        <v>10172</v>
      </c>
      <c r="B572" s="1" t="s">
        <v>10173</v>
      </c>
      <c r="C572" s="1">
        <v>4226.3999999999996</v>
      </c>
      <c r="D572" s="1" t="s">
        <v>10180</v>
      </c>
      <c r="E572" s="1" t="s">
        <v>10181</v>
      </c>
      <c r="F572" s="3">
        <v>804.7</v>
      </c>
    </row>
    <row r="573" spans="1:6" ht="15.75" customHeight="1" x14ac:dyDescent="0.3">
      <c r="A573" s="1" t="s">
        <v>10172</v>
      </c>
      <c r="B573" s="1" t="s">
        <v>10173</v>
      </c>
      <c r="C573" s="1">
        <v>4226.3999999999996</v>
      </c>
      <c r="D573" s="1" t="s">
        <v>10182</v>
      </c>
      <c r="E573" s="1" t="s">
        <v>10183</v>
      </c>
      <c r="F573" s="3">
        <v>1786</v>
      </c>
    </row>
    <row r="574" spans="1:6" ht="15.75" customHeight="1" x14ac:dyDescent="0.3">
      <c r="A574" s="1" t="s">
        <v>10172</v>
      </c>
      <c r="B574" s="1" t="s">
        <v>10173</v>
      </c>
      <c r="C574" s="1">
        <v>4226.3999999999996</v>
      </c>
      <c r="D574" s="1" t="s">
        <v>5321</v>
      </c>
      <c r="E574" s="1" t="s">
        <v>7246</v>
      </c>
      <c r="F574" s="3">
        <v>5</v>
      </c>
    </row>
    <row r="575" spans="1:6" ht="15.75" customHeight="1" x14ac:dyDescent="0.3">
      <c r="A575" s="1" t="s">
        <v>10172</v>
      </c>
      <c r="B575" s="1" t="s">
        <v>10173</v>
      </c>
      <c r="C575" s="1">
        <v>4226.3999999999996</v>
      </c>
      <c r="D575" s="1" t="s">
        <v>5322</v>
      </c>
      <c r="E575" s="1" t="s">
        <v>10774</v>
      </c>
      <c r="F575" s="3">
        <v>5</v>
      </c>
    </row>
    <row r="576" spans="1:6" ht="15.75" customHeight="1" x14ac:dyDescent="0.3">
      <c r="A576" s="1" t="s">
        <v>10172</v>
      </c>
      <c r="B576" s="1" t="s">
        <v>10173</v>
      </c>
      <c r="C576" s="1">
        <v>4226.3999999999996</v>
      </c>
      <c r="D576" s="1" t="s">
        <v>5323</v>
      </c>
      <c r="E576" s="1" t="s">
        <v>10457</v>
      </c>
      <c r="F576" s="3">
        <v>86.5</v>
      </c>
    </row>
    <row r="577" spans="1:6" ht="15.75" customHeight="1" x14ac:dyDescent="0.3">
      <c r="A577" s="1" t="s">
        <v>10172</v>
      </c>
      <c r="B577" s="1" t="s">
        <v>10173</v>
      </c>
      <c r="C577" s="1">
        <v>4226.3999999999996</v>
      </c>
      <c r="D577" s="1" t="s">
        <v>5324</v>
      </c>
      <c r="E577" s="1" t="s">
        <v>5325</v>
      </c>
      <c r="F577" s="3">
        <v>45.2</v>
      </c>
    </row>
    <row r="578" spans="1:6" ht="15.75" customHeight="1" x14ac:dyDescent="0.3">
      <c r="A578" s="1" t="s">
        <v>5327</v>
      </c>
      <c r="B578" s="1" t="s">
        <v>5328</v>
      </c>
      <c r="C578" s="1">
        <v>13552.7</v>
      </c>
      <c r="D578" s="1" t="s">
        <v>5326</v>
      </c>
      <c r="E578" s="1" t="s">
        <v>7246</v>
      </c>
      <c r="F578" s="3">
        <v>2</v>
      </c>
    </row>
    <row r="579" spans="1:6" ht="15.75" customHeight="1" x14ac:dyDescent="0.3">
      <c r="A579" s="1" t="s">
        <v>5327</v>
      </c>
      <c r="B579" s="1" t="s">
        <v>5328</v>
      </c>
      <c r="C579" s="1">
        <v>13552.7</v>
      </c>
      <c r="D579" s="1" t="s">
        <v>5329</v>
      </c>
      <c r="E579" s="1" t="s">
        <v>10457</v>
      </c>
      <c r="F579" s="3">
        <v>13.8</v>
      </c>
    </row>
    <row r="580" spans="1:6" ht="15.75" customHeight="1" x14ac:dyDescent="0.3">
      <c r="A580" s="1" t="s">
        <v>5327</v>
      </c>
      <c r="B580" s="1" t="s">
        <v>5328</v>
      </c>
      <c r="C580" s="1">
        <v>13552.7</v>
      </c>
      <c r="D580" s="1" t="s">
        <v>5330</v>
      </c>
      <c r="E580" s="1" t="s">
        <v>5331</v>
      </c>
      <c r="F580" s="3">
        <v>3168.2</v>
      </c>
    </row>
    <row r="581" spans="1:6" ht="15.75" customHeight="1" x14ac:dyDescent="0.3">
      <c r="A581" s="1" t="s">
        <v>5327</v>
      </c>
      <c r="B581" s="1" t="s">
        <v>5328</v>
      </c>
      <c r="C581" s="1">
        <v>13552.7</v>
      </c>
      <c r="D581" s="1" t="s">
        <v>5332</v>
      </c>
      <c r="E581" s="1" t="s">
        <v>5876</v>
      </c>
      <c r="F581" s="3">
        <v>289.89999999999998</v>
      </c>
    </row>
    <row r="582" spans="1:6" ht="15.75" customHeight="1" x14ac:dyDescent="0.3">
      <c r="A582" s="1" t="s">
        <v>5327</v>
      </c>
      <c r="B582" s="1" t="s">
        <v>5328</v>
      </c>
      <c r="C582" s="1">
        <v>13552.7</v>
      </c>
      <c r="D582" s="1" t="s">
        <v>5877</v>
      </c>
      <c r="E582" s="1" t="s">
        <v>5878</v>
      </c>
      <c r="F582" s="3">
        <v>14.1</v>
      </c>
    </row>
    <row r="583" spans="1:6" ht="15.75" customHeight="1" x14ac:dyDescent="0.3">
      <c r="A583" s="1" t="s">
        <v>5327</v>
      </c>
      <c r="B583" s="1" t="s">
        <v>5328</v>
      </c>
      <c r="C583" s="1">
        <v>13552.7</v>
      </c>
      <c r="D583" s="1" t="s">
        <v>5879</v>
      </c>
      <c r="E583" s="1" t="s">
        <v>5880</v>
      </c>
      <c r="F583" s="3">
        <v>168</v>
      </c>
    </row>
    <row r="584" spans="1:6" ht="15.75" customHeight="1" x14ac:dyDescent="0.3">
      <c r="A584" s="1" t="s">
        <v>5327</v>
      </c>
      <c r="B584" s="1" t="s">
        <v>5328</v>
      </c>
      <c r="C584" s="1">
        <v>13552.7</v>
      </c>
      <c r="D584" s="1" t="s">
        <v>5881</v>
      </c>
      <c r="E584" s="1" t="s">
        <v>5882</v>
      </c>
      <c r="F584" s="3">
        <v>11</v>
      </c>
    </row>
    <row r="585" spans="1:6" ht="15.75" customHeight="1" x14ac:dyDescent="0.3">
      <c r="A585" s="1" t="s">
        <v>5327</v>
      </c>
      <c r="B585" s="1" t="s">
        <v>5328</v>
      </c>
      <c r="C585" s="1">
        <v>13552.7</v>
      </c>
      <c r="D585" s="1" t="s">
        <v>5883</v>
      </c>
      <c r="E585" s="4" t="s">
        <v>1443</v>
      </c>
      <c r="F585" s="3">
        <v>627</v>
      </c>
    </row>
    <row r="586" spans="1:6" ht="15.75" customHeight="1" x14ac:dyDescent="0.3">
      <c r="A586" s="1" t="s">
        <v>5327</v>
      </c>
      <c r="B586" s="1" t="s">
        <v>5328</v>
      </c>
      <c r="C586" s="1">
        <v>13552.7</v>
      </c>
      <c r="D586" s="1" t="s">
        <v>5884</v>
      </c>
      <c r="E586" s="1" t="s">
        <v>5885</v>
      </c>
      <c r="F586" s="3">
        <v>46</v>
      </c>
    </row>
    <row r="587" spans="1:6" ht="15.75" customHeight="1" x14ac:dyDescent="0.3">
      <c r="A587" s="1" t="s">
        <v>5327</v>
      </c>
      <c r="B587" s="1" t="s">
        <v>5328</v>
      </c>
      <c r="C587" s="1">
        <v>13552.7</v>
      </c>
      <c r="D587" s="1" t="s">
        <v>5886</v>
      </c>
      <c r="E587" s="1" t="s">
        <v>5887</v>
      </c>
      <c r="F587" s="3">
        <v>327</v>
      </c>
    </row>
    <row r="588" spans="1:6" ht="15.75" customHeight="1" x14ac:dyDescent="0.3">
      <c r="A588" s="1" t="s">
        <v>5327</v>
      </c>
      <c r="B588" s="1" t="s">
        <v>5328</v>
      </c>
      <c r="C588" s="1">
        <v>13552.7</v>
      </c>
      <c r="D588" s="1" t="s">
        <v>5888</v>
      </c>
      <c r="E588" s="1" t="s">
        <v>5889</v>
      </c>
      <c r="F588" s="3">
        <v>2</v>
      </c>
    </row>
    <row r="589" spans="1:6" ht="15.75" customHeight="1" x14ac:dyDescent="0.3">
      <c r="A589" s="1" t="s">
        <v>5327</v>
      </c>
      <c r="B589" s="1" t="s">
        <v>5328</v>
      </c>
      <c r="C589" s="1">
        <v>13552.7</v>
      </c>
      <c r="D589" s="1" t="s">
        <v>5890</v>
      </c>
      <c r="E589" s="4" t="s">
        <v>1444</v>
      </c>
      <c r="F589" s="3">
        <v>1322</v>
      </c>
    </row>
    <row r="590" spans="1:6" ht="15.75" customHeight="1" x14ac:dyDescent="0.3">
      <c r="A590" s="1" t="s">
        <v>5327</v>
      </c>
      <c r="B590" s="1" t="s">
        <v>5328</v>
      </c>
      <c r="C590" s="1">
        <v>13552.7</v>
      </c>
      <c r="D590" s="1" t="s">
        <v>5891</v>
      </c>
      <c r="E590" s="1" t="s">
        <v>7246</v>
      </c>
      <c r="F590" s="3">
        <v>5</v>
      </c>
    </row>
    <row r="591" spans="1:6" ht="15.75" customHeight="1" x14ac:dyDescent="0.3">
      <c r="A591" s="1" t="s">
        <v>5327</v>
      </c>
      <c r="B591" s="1" t="s">
        <v>5328</v>
      </c>
      <c r="C591" s="1">
        <v>13552.7</v>
      </c>
      <c r="D591" s="1" t="s">
        <v>5892</v>
      </c>
      <c r="E591" s="1" t="s">
        <v>10774</v>
      </c>
      <c r="F591" s="3">
        <v>205</v>
      </c>
    </row>
    <row r="592" spans="1:6" ht="15.75" customHeight="1" x14ac:dyDescent="0.3">
      <c r="A592" s="1" t="s">
        <v>5327</v>
      </c>
      <c r="B592" s="1" t="s">
        <v>5328</v>
      </c>
      <c r="C592" s="1">
        <v>13552.7</v>
      </c>
      <c r="D592" s="1" t="s">
        <v>5893</v>
      </c>
      <c r="E592" s="1" t="s">
        <v>5894</v>
      </c>
      <c r="F592" s="3">
        <v>1000</v>
      </c>
    </row>
    <row r="593" spans="1:6" ht="15.75" customHeight="1" x14ac:dyDescent="0.3">
      <c r="A593" s="1" t="s">
        <v>5327</v>
      </c>
      <c r="B593" s="1" t="s">
        <v>5328</v>
      </c>
      <c r="C593" s="1">
        <v>13552.7</v>
      </c>
      <c r="D593" s="1" t="s">
        <v>5895</v>
      </c>
      <c r="E593" s="1" t="s">
        <v>5896</v>
      </c>
      <c r="F593" s="3">
        <v>1462</v>
      </c>
    </row>
    <row r="594" spans="1:6" ht="15.75" customHeight="1" x14ac:dyDescent="0.3">
      <c r="A594" s="1" t="s">
        <v>5327</v>
      </c>
      <c r="B594" s="1" t="s">
        <v>5328</v>
      </c>
      <c r="C594" s="1">
        <v>13552.7</v>
      </c>
      <c r="D594" s="1" t="s">
        <v>5897</v>
      </c>
      <c r="E594" s="1" t="s">
        <v>10457</v>
      </c>
      <c r="F594" s="3">
        <v>24.9</v>
      </c>
    </row>
    <row r="595" spans="1:6" ht="15.75" customHeight="1" x14ac:dyDescent="0.3">
      <c r="A595" s="1" t="s">
        <v>5327</v>
      </c>
      <c r="B595" s="1" t="s">
        <v>5328</v>
      </c>
      <c r="C595" s="1">
        <v>13552.7</v>
      </c>
      <c r="D595" s="1" t="s">
        <v>5898</v>
      </c>
      <c r="E595" s="1" t="s">
        <v>5899</v>
      </c>
      <c r="F595" s="3">
        <v>914.9</v>
      </c>
    </row>
    <row r="596" spans="1:6" ht="15.75" customHeight="1" x14ac:dyDescent="0.3">
      <c r="A596" s="1" t="s">
        <v>5327</v>
      </c>
      <c r="B596" s="1" t="s">
        <v>5328</v>
      </c>
      <c r="C596" s="1">
        <v>13552.7</v>
      </c>
      <c r="D596" s="1" t="s">
        <v>5900</v>
      </c>
      <c r="E596" s="1" t="s">
        <v>5901</v>
      </c>
      <c r="F596" s="3">
        <v>2523</v>
      </c>
    </row>
    <row r="597" spans="1:6" ht="15.75" customHeight="1" x14ac:dyDescent="0.3">
      <c r="A597" s="1" t="s">
        <v>5327</v>
      </c>
      <c r="B597" s="1" t="s">
        <v>5328</v>
      </c>
      <c r="C597" s="1">
        <v>13552.7</v>
      </c>
      <c r="D597" s="1" t="s">
        <v>5902</v>
      </c>
      <c r="E597" s="1" t="s">
        <v>5903</v>
      </c>
      <c r="F597" s="3">
        <v>1426.9</v>
      </c>
    </row>
    <row r="598" spans="1:6" ht="15.75" customHeight="1" x14ac:dyDescent="0.3">
      <c r="A598" s="1" t="s">
        <v>5906</v>
      </c>
      <c r="B598" s="1" t="s">
        <v>5907</v>
      </c>
      <c r="C598" s="1">
        <v>30292.799999999999</v>
      </c>
      <c r="D598" s="1" t="s">
        <v>5904</v>
      </c>
      <c r="E598" s="1" t="s">
        <v>5905</v>
      </c>
      <c r="F598" s="3">
        <v>20857</v>
      </c>
    </row>
    <row r="599" spans="1:6" ht="15.75" customHeight="1" x14ac:dyDescent="0.3">
      <c r="A599" s="1" t="s">
        <v>5906</v>
      </c>
      <c r="B599" s="1" t="s">
        <v>5907</v>
      </c>
      <c r="C599" s="1">
        <v>30292.799999999999</v>
      </c>
      <c r="D599" s="1" t="s">
        <v>5908</v>
      </c>
      <c r="E599" s="1" t="s">
        <v>5909</v>
      </c>
      <c r="F599" s="3">
        <v>1164.5</v>
      </c>
    </row>
    <row r="600" spans="1:6" ht="15.75" customHeight="1" x14ac:dyDescent="0.3">
      <c r="A600" s="1" t="s">
        <v>5906</v>
      </c>
      <c r="B600" s="1" t="s">
        <v>5907</v>
      </c>
      <c r="C600" s="1">
        <v>30292.799999999999</v>
      </c>
      <c r="D600" s="1" t="s">
        <v>5910</v>
      </c>
      <c r="E600" s="2" t="s">
        <v>3321</v>
      </c>
      <c r="F600" s="3">
        <v>3287</v>
      </c>
    </row>
    <row r="601" spans="1:6" ht="15.75" customHeight="1" x14ac:dyDescent="0.3">
      <c r="A601" s="1" t="s">
        <v>5906</v>
      </c>
      <c r="B601" s="1" t="s">
        <v>5907</v>
      </c>
      <c r="C601" s="1">
        <v>30292.799999999999</v>
      </c>
      <c r="D601" s="1" t="s">
        <v>5911</v>
      </c>
      <c r="E601" s="1" t="s">
        <v>5912</v>
      </c>
      <c r="F601" s="3">
        <v>314</v>
      </c>
    </row>
    <row r="602" spans="1:6" ht="15.75" customHeight="1" x14ac:dyDescent="0.3">
      <c r="A602" s="1" t="s">
        <v>5906</v>
      </c>
      <c r="B602" s="1" t="s">
        <v>5907</v>
      </c>
      <c r="C602" s="1">
        <v>30292.799999999999</v>
      </c>
      <c r="D602" s="1" t="s">
        <v>5913</v>
      </c>
      <c r="E602" s="1" t="s">
        <v>5914</v>
      </c>
      <c r="F602" s="3">
        <v>2220</v>
      </c>
    </row>
    <row r="603" spans="1:6" ht="15.75" customHeight="1" x14ac:dyDescent="0.3">
      <c r="A603" s="1" t="s">
        <v>5906</v>
      </c>
      <c r="B603" s="1" t="s">
        <v>5907</v>
      </c>
      <c r="C603" s="1">
        <v>30292.799999999999</v>
      </c>
      <c r="D603" s="1" t="s">
        <v>5915</v>
      </c>
      <c r="E603" s="1" t="s">
        <v>7246</v>
      </c>
      <c r="F603" s="3">
        <v>27</v>
      </c>
    </row>
    <row r="604" spans="1:6" ht="15.75" customHeight="1" x14ac:dyDescent="0.3">
      <c r="A604" s="1" t="s">
        <v>5906</v>
      </c>
      <c r="B604" s="1" t="s">
        <v>5907</v>
      </c>
      <c r="C604" s="1">
        <v>30292.799999999999</v>
      </c>
      <c r="D604" s="1" t="s">
        <v>5916</v>
      </c>
      <c r="E604" s="1" t="s">
        <v>10774</v>
      </c>
      <c r="F604" s="3">
        <v>116</v>
      </c>
    </row>
    <row r="605" spans="1:6" ht="15.75" customHeight="1" x14ac:dyDescent="0.3">
      <c r="A605" s="1" t="s">
        <v>5906</v>
      </c>
      <c r="B605" s="1" t="s">
        <v>5907</v>
      </c>
      <c r="C605" s="1">
        <v>30292.799999999999</v>
      </c>
      <c r="D605" s="1" t="s">
        <v>5917</v>
      </c>
      <c r="E605" s="1" t="s">
        <v>10457</v>
      </c>
      <c r="F605" s="3">
        <v>20.7</v>
      </c>
    </row>
    <row r="606" spans="1:6" ht="15.75" customHeight="1" x14ac:dyDescent="0.3">
      <c r="A606" s="1" t="s">
        <v>5906</v>
      </c>
      <c r="B606" s="1" t="s">
        <v>5907</v>
      </c>
      <c r="C606" s="1">
        <v>30292.799999999999</v>
      </c>
      <c r="D606" s="1" t="s">
        <v>5918</v>
      </c>
      <c r="E606" s="1" t="s">
        <v>5919</v>
      </c>
      <c r="F606" s="3">
        <v>968.9</v>
      </c>
    </row>
    <row r="607" spans="1:6" ht="15.75" customHeight="1" x14ac:dyDescent="0.3">
      <c r="A607" s="1" t="s">
        <v>5906</v>
      </c>
      <c r="B607" s="1" t="s">
        <v>5907</v>
      </c>
      <c r="C607" s="1">
        <v>30292.799999999999</v>
      </c>
      <c r="D607" s="1" t="s">
        <v>5920</v>
      </c>
      <c r="E607" s="1" t="s">
        <v>7246</v>
      </c>
      <c r="F607" s="3">
        <v>16</v>
      </c>
    </row>
    <row r="608" spans="1:6" ht="15.75" customHeight="1" x14ac:dyDescent="0.3">
      <c r="A608" s="1" t="s">
        <v>5906</v>
      </c>
      <c r="B608" s="1" t="s">
        <v>5907</v>
      </c>
      <c r="C608" s="1">
        <v>30292.799999999999</v>
      </c>
      <c r="D608" s="1" t="s">
        <v>5921</v>
      </c>
      <c r="E608" s="1" t="s">
        <v>10774</v>
      </c>
      <c r="F608" s="3">
        <v>33</v>
      </c>
    </row>
    <row r="609" spans="1:6" ht="15.75" customHeight="1" x14ac:dyDescent="0.3">
      <c r="A609" s="1" t="s">
        <v>5906</v>
      </c>
      <c r="B609" s="1" t="s">
        <v>5907</v>
      </c>
      <c r="C609" s="1">
        <v>30292.799999999999</v>
      </c>
      <c r="D609" s="1" t="s">
        <v>5922</v>
      </c>
      <c r="E609" s="1" t="s">
        <v>10457</v>
      </c>
      <c r="F609" s="3">
        <v>0.69999999999999929</v>
      </c>
    </row>
    <row r="610" spans="1:6" ht="15.75" customHeight="1" x14ac:dyDescent="0.3">
      <c r="A610" s="1" t="s">
        <v>5906</v>
      </c>
      <c r="B610" s="1" t="s">
        <v>5907</v>
      </c>
      <c r="C610" s="1">
        <v>30292.799999999999</v>
      </c>
      <c r="D610" s="1" t="s">
        <v>5923</v>
      </c>
      <c r="E610" s="4" t="s">
        <v>2292</v>
      </c>
      <c r="F610" s="3">
        <v>843.4</v>
      </c>
    </row>
    <row r="611" spans="1:6" ht="15.75" customHeight="1" x14ac:dyDescent="0.3">
      <c r="A611" s="1" t="s">
        <v>5906</v>
      </c>
      <c r="B611" s="1" t="s">
        <v>5907</v>
      </c>
      <c r="C611" s="1">
        <v>30292.799999999999</v>
      </c>
      <c r="D611" s="1" t="s">
        <v>5924</v>
      </c>
      <c r="E611" s="1" t="s">
        <v>7246</v>
      </c>
      <c r="F611" s="3">
        <v>5</v>
      </c>
    </row>
    <row r="612" spans="1:6" ht="15.75" customHeight="1" x14ac:dyDescent="0.3">
      <c r="A612" s="1" t="s">
        <v>5906</v>
      </c>
      <c r="B612" s="1" t="s">
        <v>5907</v>
      </c>
      <c r="C612" s="1">
        <v>30292.799999999999</v>
      </c>
      <c r="D612" s="1" t="s">
        <v>5925</v>
      </c>
      <c r="E612" s="1" t="s">
        <v>10774</v>
      </c>
      <c r="F612" s="3">
        <v>1</v>
      </c>
    </row>
    <row r="613" spans="1:6" ht="15.75" customHeight="1" x14ac:dyDescent="0.3">
      <c r="A613" s="1" t="s">
        <v>5906</v>
      </c>
      <c r="B613" s="1" t="s">
        <v>5907</v>
      </c>
      <c r="C613" s="1">
        <v>30292.799999999999</v>
      </c>
      <c r="D613" s="1" t="s">
        <v>5926</v>
      </c>
      <c r="E613" s="1" t="s">
        <v>10457</v>
      </c>
      <c r="F613" s="3">
        <v>-0.8</v>
      </c>
    </row>
    <row r="614" spans="1:6" ht="15.75" customHeight="1" x14ac:dyDescent="0.3">
      <c r="A614" s="1" t="s">
        <v>5906</v>
      </c>
      <c r="B614" s="1" t="s">
        <v>5907</v>
      </c>
      <c r="C614" s="1">
        <v>30292.799999999999</v>
      </c>
      <c r="D614" s="1" t="s">
        <v>5927</v>
      </c>
      <c r="E614" s="4" t="s">
        <v>2293</v>
      </c>
      <c r="F614" s="3">
        <v>419.4</v>
      </c>
    </row>
    <row r="615" spans="1:6" ht="15.75" customHeight="1" x14ac:dyDescent="0.3">
      <c r="A615" s="1" t="s">
        <v>5930</v>
      </c>
      <c r="B615" s="1" t="s">
        <v>5931</v>
      </c>
      <c r="C615" s="1">
        <v>21459.9</v>
      </c>
      <c r="D615" s="1" t="s">
        <v>5928</v>
      </c>
      <c r="E615" s="1" t="s">
        <v>5929</v>
      </c>
      <c r="F615" s="3">
        <v>20258.400000000001</v>
      </c>
    </row>
    <row r="616" spans="1:6" ht="15.75" customHeight="1" x14ac:dyDescent="0.3">
      <c r="A616" s="1" t="s">
        <v>5930</v>
      </c>
      <c r="B616" s="1" t="s">
        <v>5931</v>
      </c>
      <c r="C616" s="1">
        <v>21459.9</v>
      </c>
      <c r="D616" s="1" t="s">
        <v>5932</v>
      </c>
      <c r="E616" s="1" t="s">
        <v>5933</v>
      </c>
      <c r="F616" s="3">
        <v>536</v>
      </c>
    </row>
    <row r="617" spans="1:6" ht="15.75" customHeight="1" x14ac:dyDescent="0.3">
      <c r="A617" s="1" t="s">
        <v>5930</v>
      </c>
      <c r="B617" s="1" t="s">
        <v>5931</v>
      </c>
      <c r="C617" s="1">
        <v>21459.9</v>
      </c>
      <c r="D617" s="1" t="s">
        <v>5934</v>
      </c>
      <c r="E617" s="1" t="s">
        <v>5935</v>
      </c>
      <c r="F617" s="3">
        <v>68</v>
      </c>
    </row>
    <row r="618" spans="1:6" ht="15.75" customHeight="1" x14ac:dyDescent="0.3">
      <c r="A618" s="1" t="s">
        <v>5930</v>
      </c>
      <c r="B618" s="1" t="s">
        <v>5931</v>
      </c>
      <c r="C618" s="1">
        <v>21459.9</v>
      </c>
      <c r="D618" s="1" t="s">
        <v>5936</v>
      </c>
      <c r="E618" s="1" t="s">
        <v>7246</v>
      </c>
      <c r="F618" s="3">
        <v>27</v>
      </c>
    </row>
    <row r="619" spans="1:6" ht="15.75" customHeight="1" x14ac:dyDescent="0.3">
      <c r="A619" s="1" t="s">
        <v>5930</v>
      </c>
      <c r="B619" s="1" t="s">
        <v>5931</v>
      </c>
      <c r="C619" s="1">
        <v>21459.9</v>
      </c>
      <c r="D619" s="1" t="s">
        <v>5937</v>
      </c>
      <c r="E619" s="1" t="s">
        <v>10457</v>
      </c>
      <c r="F619" s="3">
        <v>-1.5</v>
      </c>
    </row>
    <row r="620" spans="1:6" ht="15.75" customHeight="1" x14ac:dyDescent="0.3">
      <c r="A620" s="1" t="s">
        <v>5930</v>
      </c>
      <c r="B620" s="1" t="s">
        <v>5931</v>
      </c>
      <c r="C620" s="1">
        <v>21459.9</v>
      </c>
      <c r="D620" s="1" t="s">
        <v>5938</v>
      </c>
      <c r="E620" s="1" t="s">
        <v>5939</v>
      </c>
      <c r="F620" s="3">
        <v>572</v>
      </c>
    </row>
    <row r="621" spans="1:6" ht="15.75" customHeight="1" x14ac:dyDescent="0.3">
      <c r="A621" s="1" t="s">
        <v>5941</v>
      </c>
      <c r="B621" s="1" t="s">
        <v>5942</v>
      </c>
      <c r="C621" s="1">
        <v>7797.2</v>
      </c>
      <c r="D621" s="1" t="s">
        <v>5940</v>
      </c>
      <c r="E621" s="1" t="s">
        <v>7246</v>
      </c>
      <c r="F621" s="3">
        <v>9</v>
      </c>
    </row>
    <row r="622" spans="1:6" ht="15.75" customHeight="1" x14ac:dyDescent="0.3">
      <c r="A622" s="1" t="s">
        <v>5941</v>
      </c>
      <c r="B622" s="1" t="s">
        <v>5942</v>
      </c>
      <c r="C622" s="1">
        <v>7797.2</v>
      </c>
      <c r="D622" s="1" t="s">
        <v>5943</v>
      </c>
      <c r="E622" s="1" t="s">
        <v>10774</v>
      </c>
      <c r="F622" s="3">
        <v>54</v>
      </c>
    </row>
    <row r="623" spans="1:6" ht="15.75" customHeight="1" x14ac:dyDescent="0.3">
      <c r="A623" s="1" t="s">
        <v>5941</v>
      </c>
      <c r="B623" s="1" t="s">
        <v>5942</v>
      </c>
      <c r="C623" s="1">
        <v>7797.2</v>
      </c>
      <c r="D623" s="1" t="s">
        <v>5944</v>
      </c>
      <c r="E623" s="1" t="s">
        <v>10457</v>
      </c>
      <c r="F623" s="3">
        <v>502.1</v>
      </c>
    </row>
    <row r="624" spans="1:6" ht="15.75" customHeight="1" x14ac:dyDescent="0.3">
      <c r="A624" s="1" t="s">
        <v>5941</v>
      </c>
      <c r="B624" s="1" t="s">
        <v>5942</v>
      </c>
      <c r="C624" s="1">
        <v>7797.2</v>
      </c>
      <c r="D624" s="1" t="s">
        <v>5945</v>
      </c>
      <c r="E624" s="1" t="s">
        <v>5946</v>
      </c>
      <c r="F624" s="3">
        <v>7232.1</v>
      </c>
    </row>
    <row r="625" spans="1:6" ht="15.75" customHeight="1" x14ac:dyDescent="0.3">
      <c r="A625" s="1" t="s">
        <v>5949</v>
      </c>
      <c r="B625" s="1" t="s">
        <v>5950</v>
      </c>
      <c r="C625" s="1">
        <v>6634.1</v>
      </c>
      <c r="D625" s="1" t="s">
        <v>5947</v>
      </c>
      <c r="E625" s="1" t="s">
        <v>5948</v>
      </c>
      <c r="F625" s="3">
        <v>559.6</v>
      </c>
    </row>
    <row r="626" spans="1:6" ht="15.75" customHeight="1" x14ac:dyDescent="0.3">
      <c r="A626" s="1" t="s">
        <v>5949</v>
      </c>
      <c r="B626" s="1" t="s">
        <v>5950</v>
      </c>
      <c r="C626" s="1">
        <v>6634.1</v>
      </c>
      <c r="D626" s="1" t="s">
        <v>5951</v>
      </c>
      <c r="E626" s="1" t="s">
        <v>5952</v>
      </c>
      <c r="F626" s="3">
        <v>124.3</v>
      </c>
    </row>
    <row r="627" spans="1:6" ht="15.75" customHeight="1" x14ac:dyDescent="0.3">
      <c r="A627" s="1" t="s">
        <v>5949</v>
      </c>
      <c r="B627" s="1" t="s">
        <v>5950</v>
      </c>
      <c r="C627" s="1">
        <v>6634.1</v>
      </c>
      <c r="D627" s="1" t="s">
        <v>5953</v>
      </c>
      <c r="E627" s="2" t="s">
        <v>3322</v>
      </c>
      <c r="F627" s="3">
        <v>18</v>
      </c>
    </row>
    <row r="628" spans="1:6" ht="15.75" customHeight="1" x14ac:dyDescent="0.3">
      <c r="A628" s="1" t="s">
        <v>5949</v>
      </c>
      <c r="B628" s="1" t="s">
        <v>5950</v>
      </c>
      <c r="C628" s="1">
        <v>6634.1</v>
      </c>
      <c r="D628" s="1" t="s">
        <v>5954</v>
      </c>
      <c r="E628" s="1" t="s">
        <v>5955</v>
      </c>
      <c r="F628" s="3">
        <v>5716.8</v>
      </c>
    </row>
    <row r="629" spans="1:6" ht="15.75" customHeight="1" x14ac:dyDescent="0.3">
      <c r="A629" s="1" t="s">
        <v>5949</v>
      </c>
      <c r="B629" s="1" t="s">
        <v>5950</v>
      </c>
      <c r="C629" s="1">
        <v>6634.1</v>
      </c>
      <c r="D629" s="1" t="s">
        <v>5956</v>
      </c>
      <c r="E629" s="1" t="s">
        <v>7246</v>
      </c>
      <c r="F629" s="3">
        <v>1</v>
      </c>
    </row>
    <row r="630" spans="1:6" ht="15.75" customHeight="1" x14ac:dyDescent="0.3">
      <c r="A630" s="1" t="s">
        <v>5949</v>
      </c>
      <c r="B630" s="1" t="s">
        <v>5950</v>
      </c>
      <c r="C630" s="1">
        <v>6634.1</v>
      </c>
      <c r="D630" s="1" t="s">
        <v>5957</v>
      </c>
      <c r="E630" s="1" t="s">
        <v>10774</v>
      </c>
      <c r="F630" s="3">
        <v>3</v>
      </c>
    </row>
    <row r="631" spans="1:6" ht="15.75" customHeight="1" x14ac:dyDescent="0.3">
      <c r="A631" s="1" t="s">
        <v>5949</v>
      </c>
      <c r="B631" s="1" t="s">
        <v>5950</v>
      </c>
      <c r="C631" s="1">
        <v>6634.1</v>
      </c>
      <c r="D631" s="1" t="s">
        <v>5958</v>
      </c>
      <c r="E631" s="1" t="s">
        <v>10457</v>
      </c>
      <c r="F631" s="3">
        <v>110.3</v>
      </c>
    </row>
    <row r="632" spans="1:6" ht="15.75" customHeight="1" x14ac:dyDescent="0.3">
      <c r="A632" s="1" t="s">
        <v>5949</v>
      </c>
      <c r="B632" s="1" t="s">
        <v>5950</v>
      </c>
      <c r="C632" s="1">
        <v>6634.1</v>
      </c>
      <c r="D632" s="1" t="s">
        <v>8423</v>
      </c>
      <c r="E632" s="2" t="s">
        <v>3323</v>
      </c>
      <c r="F632" s="3">
        <v>101.1</v>
      </c>
    </row>
    <row r="633" spans="1:6" ht="15.75" customHeight="1" x14ac:dyDescent="0.3">
      <c r="A633" s="1" t="s">
        <v>8425</v>
      </c>
      <c r="B633" s="1" t="s">
        <v>8426</v>
      </c>
      <c r="C633" s="1">
        <v>3938.1</v>
      </c>
      <c r="D633" s="1" t="s">
        <v>8424</v>
      </c>
      <c r="E633" s="1" t="s">
        <v>10774</v>
      </c>
      <c r="F633" s="3">
        <v>323</v>
      </c>
    </row>
    <row r="634" spans="1:6" ht="15.75" customHeight="1" x14ac:dyDescent="0.3">
      <c r="A634" s="1" t="s">
        <v>8425</v>
      </c>
      <c r="B634" s="1" t="s">
        <v>8426</v>
      </c>
      <c r="C634" s="1">
        <v>3938.1</v>
      </c>
      <c r="D634" s="1" t="s">
        <v>8427</v>
      </c>
      <c r="E634" s="1" t="s">
        <v>10457</v>
      </c>
      <c r="F634" s="3">
        <v>89.300000000000068</v>
      </c>
    </row>
    <row r="635" spans="1:6" ht="15.75" customHeight="1" x14ac:dyDescent="0.3">
      <c r="A635" s="1" t="s">
        <v>8425</v>
      </c>
      <c r="B635" s="1" t="s">
        <v>8426</v>
      </c>
      <c r="C635" s="1">
        <v>3938.1</v>
      </c>
      <c r="D635" s="1" t="s">
        <v>8428</v>
      </c>
      <c r="E635" s="1" t="s">
        <v>8429</v>
      </c>
      <c r="F635" s="3">
        <v>3525.8</v>
      </c>
    </row>
    <row r="636" spans="1:6" ht="15.75" customHeight="1" x14ac:dyDescent="0.3">
      <c r="A636" s="1" t="s">
        <v>8431</v>
      </c>
      <c r="B636" s="1" t="s">
        <v>8432</v>
      </c>
      <c r="C636" s="1">
        <v>34108.400000000001</v>
      </c>
      <c r="D636" s="1" t="s">
        <v>8430</v>
      </c>
      <c r="E636" s="1" t="s">
        <v>10457</v>
      </c>
      <c r="F636" s="3">
        <v>6.8999999999999773</v>
      </c>
    </row>
    <row r="637" spans="1:6" ht="15.75" customHeight="1" x14ac:dyDescent="0.3">
      <c r="A637" s="1" t="s">
        <v>8431</v>
      </c>
      <c r="B637" s="1" t="s">
        <v>8432</v>
      </c>
      <c r="C637" s="1">
        <v>34108.400000000001</v>
      </c>
      <c r="D637" s="1" t="s">
        <v>8433</v>
      </c>
      <c r="E637" s="1" t="s">
        <v>8434</v>
      </c>
      <c r="F637" s="3">
        <v>34101.5</v>
      </c>
    </row>
    <row r="638" spans="1:6" ht="15.75" customHeight="1" x14ac:dyDescent="0.3">
      <c r="A638" s="1" t="s">
        <v>8437</v>
      </c>
      <c r="B638" s="1" t="s">
        <v>8438</v>
      </c>
      <c r="C638" s="1">
        <v>3642.8</v>
      </c>
      <c r="D638" s="1" t="s">
        <v>8435</v>
      </c>
      <c r="E638" s="1" t="s">
        <v>8436</v>
      </c>
      <c r="F638" s="3">
        <v>849.2</v>
      </c>
    </row>
    <row r="639" spans="1:6" ht="15.75" customHeight="1" x14ac:dyDescent="0.3">
      <c r="A639" s="1" t="s">
        <v>8437</v>
      </c>
      <c r="B639" s="1" t="s">
        <v>8438</v>
      </c>
      <c r="C639" s="1">
        <v>3642.8</v>
      </c>
      <c r="D639" s="1" t="s">
        <v>8439</v>
      </c>
      <c r="E639" s="1" t="s">
        <v>8440</v>
      </c>
      <c r="F639" s="3">
        <v>2165.3000000000002</v>
      </c>
    </row>
    <row r="640" spans="1:6" ht="15.75" customHeight="1" x14ac:dyDescent="0.3">
      <c r="A640" s="1" t="s">
        <v>8437</v>
      </c>
      <c r="B640" s="1" t="s">
        <v>8438</v>
      </c>
      <c r="C640" s="1">
        <v>3642.8</v>
      </c>
      <c r="D640" s="1" t="s">
        <v>8441</v>
      </c>
      <c r="E640" s="1" t="s">
        <v>8442</v>
      </c>
      <c r="F640" s="3">
        <v>595.6</v>
      </c>
    </row>
    <row r="641" spans="1:6" ht="15.75" customHeight="1" x14ac:dyDescent="0.3">
      <c r="A641" s="1" t="s">
        <v>8437</v>
      </c>
      <c r="B641" s="1" t="s">
        <v>8438</v>
      </c>
      <c r="C641" s="1">
        <v>3642.8</v>
      </c>
      <c r="D641" s="1" t="s">
        <v>8443</v>
      </c>
      <c r="E641" s="1" t="s">
        <v>7246</v>
      </c>
      <c r="F641" s="3">
        <v>2</v>
      </c>
    </row>
    <row r="642" spans="1:6" ht="15.75" customHeight="1" x14ac:dyDescent="0.3">
      <c r="A642" s="1" t="s">
        <v>8437</v>
      </c>
      <c r="B642" s="1" t="s">
        <v>8438</v>
      </c>
      <c r="C642" s="1">
        <v>3642.8</v>
      </c>
      <c r="D642" s="1" t="s">
        <v>8444</v>
      </c>
      <c r="E642" s="1" t="s">
        <v>10774</v>
      </c>
      <c r="F642" s="3">
        <v>1</v>
      </c>
    </row>
    <row r="643" spans="1:6" ht="15.75" customHeight="1" x14ac:dyDescent="0.3">
      <c r="A643" s="1" t="s">
        <v>8437</v>
      </c>
      <c r="B643" s="1" t="s">
        <v>8438</v>
      </c>
      <c r="C643" s="1">
        <v>3642.8</v>
      </c>
      <c r="D643" s="1" t="s">
        <v>8445</v>
      </c>
      <c r="E643" s="1" t="s">
        <v>10457</v>
      </c>
      <c r="F643" s="3">
        <v>25.7</v>
      </c>
    </row>
    <row r="644" spans="1:6" ht="15.75" customHeight="1" x14ac:dyDescent="0.3">
      <c r="A644" s="1" t="s">
        <v>8437</v>
      </c>
      <c r="B644" s="1" t="s">
        <v>8438</v>
      </c>
      <c r="C644" s="1">
        <v>3642.8</v>
      </c>
      <c r="D644" s="1" t="s">
        <v>8446</v>
      </c>
      <c r="E644" s="1" t="s">
        <v>8447</v>
      </c>
      <c r="F644" s="3">
        <v>4</v>
      </c>
    </row>
    <row r="645" spans="1:6" ht="15.75" customHeight="1" x14ac:dyDescent="0.3">
      <c r="A645" s="1" t="s">
        <v>8450</v>
      </c>
      <c r="B645" s="1" t="s">
        <v>8451</v>
      </c>
      <c r="C645" s="1">
        <v>12179</v>
      </c>
      <c r="D645" s="1" t="s">
        <v>8448</v>
      </c>
      <c r="E645" s="1" t="s">
        <v>8449</v>
      </c>
      <c r="F645" s="3">
        <v>3805</v>
      </c>
    </row>
    <row r="646" spans="1:6" ht="15.75" customHeight="1" x14ac:dyDescent="0.3">
      <c r="A646" s="1" t="s">
        <v>8450</v>
      </c>
      <c r="B646" s="1" t="s">
        <v>8451</v>
      </c>
      <c r="C646" s="1">
        <v>12179</v>
      </c>
      <c r="D646" s="1" t="s">
        <v>8452</v>
      </c>
      <c r="E646" s="1" t="s">
        <v>8453</v>
      </c>
      <c r="F646" s="3">
        <v>793</v>
      </c>
    </row>
    <row r="647" spans="1:6" ht="15.75" customHeight="1" x14ac:dyDescent="0.3">
      <c r="A647" s="1" t="s">
        <v>8450</v>
      </c>
      <c r="B647" s="1" t="s">
        <v>8451</v>
      </c>
      <c r="C647" s="1">
        <v>12179</v>
      </c>
      <c r="D647" s="1" t="s">
        <v>8454</v>
      </c>
      <c r="E647" s="1" t="s">
        <v>8455</v>
      </c>
      <c r="F647" s="3">
        <v>283</v>
      </c>
    </row>
    <row r="648" spans="1:6" ht="15.75" customHeight="1" x14ac:dyDescent="0.3">
      <c r="A648" s="1" t="s">
        <v>8450</v>
      </c>
      <c r="B648" s="1" t="s">
        <v>8451</v>
      </c>
      <c r="C648" s="1">
        <v>12179</v>
      </c>
      <c r="D648" s="1" t="s">
        <v>8456</v>
      </c>
      <c r="E648" s="1" t="s">
        <v>8457</v>
      </c>
      <c r="F648" s="3">
        <v>5480</v>
      </c>
    </row>
    <row r="649" spans="1:6" ht="15.75" customHeight="1" x14ac:dyDescent="0.3">
      <c r="A649" s="1" t="s">
        <v>8450</v>
      </c>
      <c r="B649" s="1" t="s">
        <v>8451</v>
      </c>
      <c r="C649" s="1">
        <v>12179</v>
      </c>
      <c r="D649" s="1" t="s">
        <v>8458</v>
      </c>
      <c r="E649" s="1" t="s">
        <v>8459</v>
      </c>
      <c r="F649" s="3">
        <v>844</v>
      </c>
    </row>
    <row r="650" spans="1:6" ht="15.75" customHeight="1" x14ac:dyDescent="0.3">
      <c r="A650" s="1" t="s">
        <v>8450</v>
      </c>
      <c r="B650" s="1" t="s">
        <v>8451</v>
      </c>
      <c r="C650" s="1">
        <v>12179</v>
      </c>
      <c r="D650" s="1" t="s">
        <v>8460</v>
      </c>
      <c r="E650" s="1" t="s">
        <v>8461</v>
      </c>
      <c r="F650" s="3">
        <v>28</v>
      </c>
    </row>
    <row r="651" spans="1:6" ht="15.75" customHeight="1" x14ac:dyDescent="0.3">
      <c r="A651" s="1" t="s">
        <v>8450</v>
      </c>
      <c r="B651" s="1" t="s">
        <v>8451</v>
      </c>
      <c r="C651" s="1">
        <v>12179</v>
      </c>
      <c r="D651" s="1" t="s">
        <v>8462</v>
      </c>
      <c r="E651" s="1" t="s">
        <v>8463</v>
      </c>
      <c r="F651" s="3">
        <v>3</v>
      </c>
    </row>
    <row r="652" spans="1:6" ht="15.75" customHeight="1" x14ac:dyDescent="0.3">
      <c r="A652" s="1" t="s">
        <v>8450</v>
      </c>
      <c r="B652" s="1" t="s">
        <v>8451</v>
      </c>
      <c r="C652" s="1">
        <v>12179</v>
      </c>
      <c r="D652" s="1" t="s">
        <v>8464</v>
      </c>
      <c r="E652" s="1" t="s">
        <v>8465</v>
      </c>
      <c r="F652" s="3">
        <v>26</v>
      </c>
    </row>
    <row r="653" spans="1:6" ht="15.75" customHeight="1" x14ac:dyDescent="0.3">
      <c r="A653" s="1" t="s">
        <v>8450</v>
      </c>
      <c r="B653" s="1" t="s">
        <v>8451</v>
      </c>
      <c r="C653" s="1">
        <v>12179</v>
      </c>
      <c r="D653" s="1" t="s">
        <v>8466</v>
      </c>
      <c r="E653" s="1" t="s">
        <v>7246</v>
      </c>
      <c r="F653" s="3">
        <v>16</v>
      </c>
    </row>
    <row r="654" spans="1:6" ht="15.75" customHeight="1" x14ac:dyDescent="0.3">
      <c r="A654" s="1" t="s">
        <v>8450</v>
      </c>
      <c r="B654" s="1" t="s">
        <v>8451</v>
      </c>
      <c r="C654" s="1">
        <v>12179</v>
      </c>
      <c r="D654" s="1" t="s">
        <v>9645</v>
      </c>
      <c r="E654" s="1" t="s">
        <v>9646</v>
      </c>
      <c r="F654" s="3">
        <v>97</v>
      </c>
    </row>
    <row r="655" spans="1:6" ht="15.75" customHeight="1" x14ac:dyDescent="0.3">
      <c r="A655" s="1" t="s">
        <v>8450</v>
      </c>
      <c r="B655" s="1" t="s">
        <v>8451</v>
      </c>
      <c r="C655" s="1">
        <v>12179</v>
      </c>
      <c r="D655" s="1" t="s">
        <v>9647</v>
      </c>
      <c r="E655" s="1" t="s">
        <v>10774</v>
      </c>
      <c r="F655" s="3">
        <v>21</v>
      </c>
    </row>
    <row r="656" spans="1:6" ht="15.75" customHeight="1" x14ac:dyDescent="0.3">
      <c r="A656" s="1" t="s">
        <v>8450</v>
      </c>
      <c r="B656" s="1" t="s">
        <v>8451</v>
      </c>
      <c r="C656" s="1">
        <v>12179</v>
      </c>
      <c r="D656" s="1" t="s">
        <v>9648</v>
      </c>
      <c r="E656" s="1" t="s">
        <v>10457</v>
      </c>
      <c r="F656" s="3">
        <v>-32.9</v>
      </c>
    </row>
    <row r="657" spans="1:6" ht="15.75" customHeight="1" x14ac:dyDescent="0.3">
      <c r="A657" s="1" t="s">
        <v>8450</v>
      </c>
      <c r="B657" s="1" t="s">
        <v>8451</v>
      </c>
      <c r="C657" s="1">
        <v>12179</v>
      </c>
      <c r="D657" s="1" t="s">
        <v>9649</v>
      </c>
      <c r="E657" s="1" t="s">
        <v>9650</v>
      </c>
      <c r="F657" s="3">
        <v>121</v>
      </c>
    </row>
    <row r="658" spans="1:6" ht="15.75" customHeight="1" x14ac:dyDescent="0.3">
      <c r="A658" s="1" t="s">
        <v>8450</v>
      </c>
      <c r="B658" s="1" t="s">
        <v>8451</v>
      </c>
      <c r="C658" s="1">
        <v>12179</v>
      </c>
      <c r="D658" s="1" t="s">
        <v>9651</v>
      </c>
      <c r="E658" s="1" t="s">
        <v>10457</v>
      </c>
      <c r="F658" s="3">
        <v>1.0658141036401503E-14</v>
      </c>
    </row>
    <row r="659" spans="1:6" ht="15.75" customHeight="1" x14ac:dyDescent="0.3">
      <c r="A659" s="1" t="s">
        <v>8450</v>
      </c>
      <c r="B659" s="1" t="s">
        <v>8451</v>
      </c>
      <c r="C659" s="1">
        <v>12179</v>
      </c>
      <c r="D659" s="1" t="s">
        <v>9652</v>
      </c>
      <c r="E659" s="1" t="s">
        <v>9653</v>
      </c>
      <c r="F659" s="3">
        <v>483</v>
      </c>
    </row>
    <row r="660" spans="1:6" ht="15.75" customHeight="1" x14ac:dyDescent="0.3">
      <c r="A660" s="1" t="s">
        <v>8450</v>
      </c>
      <c r="B660" s="1" t="s">
        <v>8451</v>
      </c>
      <c r="C660" s="1">
        <v>12179</v>
      </c>
      <c r="D660" s="1" t="s">
        <v>9654</v>
      </c>
      <c r="E660" s="1" t="s">
        <v>9655</v>
      </c>
      <c r="F660" s="3">
        <v>117</v>
      </c>
    </row>
    <row r="661" spans="1:6" ht="15.75" customHeight="1" x14ac:dyDescent="0.3">
      <c r="A661" s="1" t="s">
        <v>8450</v>
      </c>
      <c r="B661" s="1" t="s">
        <v>8451</v>
      </c>
      <c r="C661" s="1">
        <v>12179</v>
      </c>
      <c r="D661" s="1" t="s">
        <v>9656</v>
      </c>
      <c r="E661" s="1" t="s">
        <v>9657</v>
      </c>
      <c r="F661" s="3">
        <v>39</v>
      </c>
    </row>
    <row r="662" spans="1:6" ht="15.75" customHeight="1" x14ac:dyDescent="0.3">
      <c r="A662" s="1" t="s">
        <v>8450</v>
      </c>
      <c r="B662" s="1" t="s">
        <v>8451</v>
      </c>
      <c r="C662" s="1">
        <v>12179</v>
      </c>
      <c r="D662" s="1" t="s">
        <v>9658</v>
      </c>
      <c r="E662" s="1" t="s">
        <v>9659</v>
      </c>
      <c r="F662" s="3">
        <v>38</v>
      </c>
    </row>
    <row r="663" spans="1:6" ht="15.75" customHeight="1" x14ac:dyDescent="0.3">
      <c r="A663" s="1" t="s">
        <v>8450</v>
      </c>
      <c r="B663" s="1" t="s">
        <v>8451</v>
      </c>
      <c r="C663" s="1">
        <v>12179</v>
      </c>
      <c r="D663" s="1" t="s">
        <v>9660</v>
      </c>
      <c r="E663" s="1" t="s">
        <v>9661</v>
      </c>
      <c r="F663" s="3">
        <v>16</v>
      </c>
    </row>
    <row r="664" spans="1:6" ht="15.75" customHeight="1" x14ac:dyDescent="0.3">
      <c r="A664" s="1" t="s">
        <v>8450</v>
      </c>
      <c r="B664" s="1" t="s">
        <v>8451</v>
      </c>
      <c r="C664" s="1">
        <v>12179</v>
      </c>
      <c r="D664" s="1" t="s">
        <v>9662</v>
      </c>
      <c r="E664" s="1" t="s">
        <v>10457</v>
      </c>
      <c r="F664" s="3">
        <v>1.8999999999999915</v>
      </c>
    </row>
    <row r="665" spans="1:6" ht="15.75" customHeight="1" x14ac:dyDescent="0.3">
      <c r="A665" s="1" t="s">
        <v>9664</v>
      </c>
      <c r="B665" s="1" t="s">
        <v>9665</v>
      </c>
      <c r="C665" s="1">
        <v>19962.599999999999</v>
      </c>
      <c r="D665" s="1" t="s">
        <v>9663</v>
      </c>
      <c r="E665" s="1" t="s">
        <v>7246</v>
      </c>
      <c r="F665" s="3">
        <v>31</v>
      </c>
    </row>
    <row r="666" spans="1:6" ht="15.75" customHeight="1" x14ac:dyDescent="0.3">
      <c r="A666" s="1" t="s">
        <v>9664</v>
      </c>
      <c r="B666" s="1" t="s">
        <v>9665</v>
      </c>
      <c r="C666" s="1">
        <v>19962.599999999999</v>
      </c>
      <c r="D666" s="1" t="s">
        <v>9666</v>
      </c>
      <c r="E666" s="1" t="s">
        <v>10774</v>
      </c>
      <c r="F666" s="3">
        <v>72</v>
      </c>
    </row>
    <row r="667" spans="1:6" ht="15.75" customHeight="1" x14ac:dyDescent="0.3">
      <c r="A667" s="1" t="s">
        <v>9664</v>
      </c>
      <c r="B667" s="1" t="s">
        <v>9665</v>
      </c>
      <c r="C667" s="1">
        <v>19962.599999999999</v>
      </c>
      <c r="D667" s="1" t="s">
        <v>9667</v>
      </c>
      <c r="E667" s="4" t="s">
        <v>9285</v>
      </c>
      <c r="F667" s="3">
        <v>539</v>
      </c>
    </row>
    <row r="668" spans="1:6" ht="15.75" customHeight="1" x14ac:dyDescent="0.3">
      <c r="A668" s="1" t="s">
        <v>9664</v>
      </c>
      <c r="B668" s="1" t="s">
        <v>9665</v>
      </c>
      <c r="C668" s="1">
        <v>19962.599999999999</v>
      </c>
      <c r="D668" s="1" t="s">
        <v>9668</v>
      </c>
      <c r="E668" s="4" t="s">
        <v>9286</v>
      </c>
      <c r="F668" s="3">
        <v>3175</v>
      </c>
    </row>
    <row r="669" spans="1:6" ht="15.75" customHeight="1" x14ac:dyDescent="0.3">
      <c r="A669" s="1" t="s">
        <v>9664</v>
      </c>
      <c r="B669" s="1" t="s">
        <v>9665</v>
      </c>
      <c r="C669" s="1">
        <v>19962.599999999999</v>
      </c>
      <c r="D669" s="1" t="s">
        <v>9669</v>
      </c>
      <c r="E669" s="4" t="s">
        <v>9276</v>
      </c>
      <c r="F669" s="3">
        <v>2134</v>
      </c>
    </row>
    <row r="670" spans="1:6" ht="15.75" customHeight="1" x14ac:dyDescent="0.3">
      <c r="A670" s="1" t="s">
        <v>9664</v>
      </c>
      <c r="B670" s="1" t="s">
        <v>9665</v>
      </c>
      <c r="C670" s="1">
        <v>19962.599999999999</v>
      </c>
      <c r="D670" s="1" t="s">
        <v>9670</v>
      </c>
      <c r="E670" s="1" t="s">
        <v>10457</v>
      </c>
      <c r="F670" s="3">
        <v>-78.5</v>
      </c>
    </row>
    <row r="671" spans="1:6" ht="15.75" customHeight="1" x14ac:dyDescent="0.3">
      <c r="A671" s="1" t="s">
        <v>9664</v>
      </c>
      <c r="B671" s="1" t="s">
        <v>9665</v>
      </c>
      <c r="C671" s="1">
        <v>19962.599999999999</v>
      </c>
      <c r="D671" s="1" t="s">
        <v>9671</v>
      </c>
      <c r="E671" s="4" t="s">
        <v>9277</v>
      </c>
      <c r="F671" s="3">
        <v>4528</v>
      </c>
    </row>
    <row r="672" spans="1:6" ht="15.75" customHeight="1" x14ac:dyDescent="0.3">
      <c r="A672" s="1" t="s">
        <v>9664</v>
      </c>
      <c r="B672" s="1" t="s">
        <v>9665</v>
      </c>
      <c r="C672" s="1">
        <v>19962.599999999999</v>
      </c>
      <c r="D672" s="1" t="s">
        <v>9672</v>
      </c>
      <c r="E672" s="4" t="s">
        <v>9278</v>
      </c>
      <c r="F672" s="3">
        <v>1137</v>
      </c>
    </row>
    <row r="673" spans="1:6" ht="15.75" customHeight="1" x14ac:dyDescent="0.3">
      <c r="A673" s="1" t="s">
        <v>9664</v>
      </c>
      <c r="B673" s="1" t="s">
        <v>9665</v>
      </c>
      <c r="C673" s="1">
        <v>19962.599999999999</v>
      </c>
      <c r="D673" s="1" t="s">
        <v>9673</v>
      </c>
      <c r="E673" s="1" t="s">
        <v>9674</v>
      </c>
      <c r="F673" s="3">
        <v>1874</v>
      </c>
    </row>
    <row r="674" spans="1:6" ht="15.75" customHeight="1" x14ac:dyDescent="0.3">
      <c r="A674" s="1" t="s">
        <v>9664</v>
      </c>
      <c r="B674" s="1" t="s">
        <v>9665</v>
      </c>
      <c r="C674" s="1">
        <v>19962.599999999999</v>
      </c>
      <c r="D674" s="1" t="s">
        <v>9675</v>
      </c>
      <c r="E674" s="2" t="s">
        <v>2290</v>
      </c>
      <c r="F674" s="3">
        <v>675</v>
      </c>
    </row>
    <row r="675" spans="1:6" ht="15.75" customHeight="1" x14ac:dyDescent="0.3">
      <c r="A675" s="1" t="s">
        <v>9664</v>
      </c>
      <c r="B675" s="1" t="s">
        <v>9665</v>
      </c>
      <c r="C675" s="1">
        <v>19962.599999999999</v>
      </c>
      <c r="D675" s="1" t="s">
        <v>9676</v>
      </c>
      <c r="E675" s="1" t="s">
        <v>9677</v>
      </c>
      <c r="F675" s="3">
        <v>5263.1</v>
      </c>
    </row>
    <row r="676" spans="1:6" ht="15.75" customHeight="1" x14ac:dyDescent="0.3">
      <c r="A676" s="1" t="s">
        <v>9664</v>
      </c>
      <c r="B676" s="1" t="s">
        <v>9665</v>
      </c>
      <c r="C676" s="1">
        <v>19962.599999999999</v>
      </c>
      <c r="D676" s="1" t="s">
        <v>9678</v>
      </c>
      <c r="E676" s="2" t="s">
        <v>2291</v>
      </c>
      <c r="F676" s="3">
        <v>155</v>
      </c>
    </row>
    <row r="677" spans="1:6" ht="15.75" customHeight="1" x14ac:dyDescent="0.3">
      <c r="A677" s="1" t="s">
        <v>9664</v>
      </c>
      <c r="B677" s="1" t="s">
        <v>9665</v>
      </c>
      <c r="C677" s="1">
        <v>19962.599999999999</v>
      </c>
      <c r="D677" s="1" t="s">
        <v>9679</v>
      </c>
      <c r="E677" s="4" t="s">
        <v>2294</v>
      </c>
      <c r="F677" s="3">
        <v>448</v>
      </c>
    </row>
    <row r="678" spans="1:6" ht="15.75" customHeight="1" x14ac:dyDescent="0.3">
      <c r="A678" s="1" t="s">
        <v>9664</v>
      </c>
      <c r="B678" s="1" t="s">
        <v>9665</v>
      </c>
      <c r="C678" s="1">
        <v>19962.599999999999</v>
      </c>
      <c r="D678" s="1" t="s">
        <v>9680</v>
      </c>
      <c r="E678" s="4" t="s">
        <v>2295</v>
      </c>
      <c r="F678" s="3">
        <v>10</v>
      </c>
    </row>
    <row r="679" spans="1:6" ht="15.75" customHeight="1" x14ac:dyDescent="0.3">
      <c r="A679" s="1" t="s">
        <v>9682</v>
      </c>
      <c r="B679" s="1" t="s">
        <v>9683</v>
      </c>
      <c r="C679" s="1">
        <v>1613.8</v>
      </c>
      <c r="D679" s="1" t="s">
        <v>9681</v>
      </c>
      <c r="E679" s="4" t="s">
        <v>2296</v>
      </c>
      <c r="F679" s="3">
        <v>170</v>
      </c>
    </row>
    <row r="680" spans="1:6" ht="15.75" customHeight="1" x14ac:dyDescent="0.3">
      <c r="A680" s="1" t="s">
        <v>9682</v>
      </c>
      <c r="B680" s="1" t="s">
        <v>9683</v>
      </c>
      <c r="C680" s="1">
        <v>1613.8</v>
      </c>
      <c r="D680" s="1" t="s">
        <v>9684</v>
      </c>
      <c r="E680" s="4" t="s">
        <v>2297</v>
      </c>
      <c r="F680" s="3">
        <v>18</v>
      </c>
    </row>
    <row r="681" spans="1:6" ht="15.75" customHeight="1" x14ac:dyDescent="0.3">
      <c r="A681" s="1" t="s">
        <v>9682</v>
      </c>
      <c r="B681" s="1" t="s">
        <v>9683</v>
      </c>
      <c r="C681" s="1">
        <v>1613.8</v>
      </c>
      <c r="D681" s="1" t="s">
        <v>9685</v>
      </c>
      <c r="E681" s="1" t="s">
        <v>9686</v>
      </c>
      <c r="F681" s="3">
        <v>197</v>
      </c>
    </row>
    <row r="682" spans="1:6" ht="15.75" customHeight="1" x14ac:dyDescent="0.3">
      <c r="A682" s="1" t="s">
        <v>9682</v>
      </c>
      <c r="B682" s="1" t="s">
        <v>9683</v>
      </c>
      <c r="C682" s="1">
        <v>1613.8</v>
      </c>
      <c r="D682" s="1" t="s">
        <v>9687</v>
      </c>
      <c r="E682" s="1" t="s">
        <v>9688</v>
      </c>
      <c r="F682" s="3">
        <v>223</v>
      </c>
    </row>
    <row r="683" spans="1:6" ht="15.75" customHeight="1" x14ac:dyDescent="0.3">
      <c r="A683" s="1" t="s">
        <v>9682</v>
      </c>
      <c r="B683" s="1" t="s">
        <v>9683</v>
      </c>
      <c r="C683" s="1">
        <v>1613.8</v>
      </c>
      <c r="D683" s="1" t="s">
        <v>9689</v>
      </c>
      <c r="E683" s="1" t="s">
        <v>9690</v>
      </c>
      <c r="F683" s="3">
        <v>297</v>
      </c>
    </row>
    <row r="684" spans="1:6" ht="15.75" customHeight="1" x14ac:dyDescent="0.3">
      <c r="A684" s="1" t="s">
        <v>9682</v>
      </c>
      <c r="B684" s="1" t="s">
        <v>9683</v>
      </c>
      <c r="C684" s="1">
        <v>1613.8</v>
      </c>
      <c r="D684" s="1" t="s">
        <v>9691</v>
      </c>
      <c r="E684" s="2" t="s">
        <v>3324</v>
      </c>
      <c r="F684" s="3">
        <v>113</v>
      </c>
    </row>
    <row r="685" spans="1:6" ht="15.75" customHeight="1" x14ac:dyDescent="0.3">
      <c r="A685" s="1" t="s">
        <v>9682</v>
      </c>
      <c r="B685" s="1" t="s">
        <v>9683</v>
      </c>
      <c r="C685" s="1">
        <v>1613.8</v>
      </c>
      <c r="D685" s="1" t="s">
        <v>9692</v>
      </c>
      <c r="E685" s="4" t="s">
        <v>6457</v>
      </c>
      <c r="F685" s="3">
        <v>181</v>
      </c>
    </row>
    <row r="686" spans="1:6" ht="15.75" customHeight="1" x14ac:dyDescent="0.3">
      <c r="A686" s="1" t="s">
        <v>9682</v>
      </c>
      <c r="B686" s="1" t="s">
        <v>9683</v>
      </c>
      <c r="C686" s="1">
        <v>1613.8</v>
      </c>
      <c r="D686" s="1" t="s">
        <v>9693</v>
      </c>
      <c r="E686" s="1" t="s">
        <v>9694</v>
      </c>
      <c r="F686" s="3">
        <v>158</v>
      </c>
    </row>
    <row r="687" spans="1:6" ht="15.75" customHeight="1" x14ac:dyDescent="0.3">
      <c r="A687" s="1" t="s">
        <v>9682</v>
      </c>
      <c r="B687" s="1" t="s">
        <v>9683</v>
      </c>
      <c r="C687" s="1">
        <v>1613.8</v>
      </c>
      <c r="D687" s="1" t="s">
        <v>9695</v>
      </c>
      <c r="E687" s="1" t="s">
        <v>7246</v>
      </c>
      <c r="F687" s="3">
        <v>5</v>
      </c>
    </row>
    <row r="688" spans="1:6" ht="15.75" customHeight="1" x14ac:dyDescent="0.3">
      <c r="A688" s="1" t="s">
        <v>9682</v>
      </c>
      <c r="B688" s="1" t="s">
        <v>9683</v>
      </c>
      <c r="C688" s="1">
        <v>1613.8</v>
      </c>
      <c r="D688" s="1" t="s">
        <v>9696</v>
      </c>
      <c r="E688" s="1" t="s">
        <v>10774</v>
      </c>
      <c r="F688" s="3">
        <v>3</v>
      </c>
    </row>
    <row r="689" spans="1:6" ht="15.75" customHeight="1" x14ac:dyDescent="0.3">
      <c r="A689" s="1" t="s">
        <v>9682</v>
      </c>
      <c r="B689" s="1" t="s">
        <v>9683</v>
      </c>
      <c r="C689" s="1">
        <v>1613.8</v>
      </c>
      <c r="D689" s="1" t="s">
        <v>9697</v>
      </c>
      <c r="E689" s="1" t="s">
        <v>10457</v>
      </c>
      <c r="F689" s="3">
        <v>2</v>
      </c>
    </row>
    <row r="690" spans="1:6" ht="15.75" customHeight="1" x14ac:dyDescent="0.3">
      <c r="A690" s="1" t="s">
        <v>9682</v>
      </c>
      <c r="B690" s="1" t="s">
        <v>9683</v>
      </c>
      <c r="C690" s="1">
        <v>1613.8</v>
      </c>
      <c r="D690" s="1" t="s">
        <v>9698</v>
      </c>
      <c r="E690" s="1" t="s">
        <v>10774</v>
      </c>
      <c r="F690" s="3">
        <v>26</v>
      </c>
    </row>
    <row r="691" spans="1:6" ht="15.75" customHeight="1" x14ac:dyDescent="0.3">
      <c r="A691" s="1" t="s">
        <v>9682</v>
      </c>
      <c r="B691" s="1" t="s">
        <v>9683</v>
      </c>
      <c r="C691" s="1">
        <v>1613.8</v>
      </c>
      <c r="D691" s="1" t="s">
        <v>9699</v>
      </c>
      <c r="E691" s="1" t="s">
        <v>10457</v>
      </c>
      <c r="F691" s="3">
        <v>0.19999999999999929</v>
      </c>
    </row>
    <row r="692" spans="1:6" ht="15.75" customHeight="1" x14ac:dyDescent="0.3">
      <c r="A692" s="1" t="s">
        <v>9682</v>
      </c>
      <c r="B692" s="1" t="s">
        <v>9683</v>
      </c>
      <c r="C692" s="1">
        <v>1613.8</v>
      </c>
      <c r="D692" s="1" t="s">
        <v>9700</v>
      </c>
      <c r="E692" s="1" t="s">
        <v>9701</v>
      </c>
      <c r="F692" s="3">
        <v>220.6</v>
      </c>
    </row>
    <row r="693" spans="1:6" ht="15.75" customHeight="1" x14ac:dyDescent="0.3">
      <c r="A693" s="1" t="s">
        <v>9704</v>
      </c>
      <c r="B693" s="1" t="s">
        <v>9705</v>
      </c>
      <c r="C693" s="1">
        <v>4348.5</v>
      </c>
      <c r="D693" s="1" t="s">
        <v>9702</v>
      </c>
      <c r="E693" s="1" t="s">
        <v>9703</v>
      </c>
      <c r="F693" s="3">
        <v>2785</v>
      </c>
    </row>
    <row r="694" spans="1:6" ht="15.75" customHeight="1" x14ac:dyDescent="0.3">
      <c r="A694" s="1" t="s">
        <v>9704</v>
      </c>
      <c r="B694" s="1" t="s">
        <v>9705</v>
      </c>
      <c r="C694" s="1">
        <v>4348.5</v>
      </c>
      <c r="D694" s="1" t="s">
        <v>9706</v>
      </c>
      <c r="E694" s="1" t="s">
        <v>9707</v>
      </c>
      <c r="F694" s="3">
        <v>136</v>
      </c>
    </row>
    <row r="695" spans="1:6" ht="15.75" customHeight="1" x14ac:dyDescent="0.3">
      <c r="A695" s="1" t="s">
        <v>9704</v>
      </c>
      <c r="B695" s="1" t="s">
        <v>9705</v>
      </c>
      <c r="C695" s="1">
        <v>4348.5</v>
      </c>
      <c r="D695" s="1" t="s">
        <v>9708</v>
      </c>
      <c r="E695" s="2" t="s">
        <v>1613</v>
      </c>
      <c r="F695" s="3">
        <v>133</v>
      </c>
    </row>
    <row r="696" spans="1:6" ht="15.75" customHeight="1" x14ac:dyDescent="0.3">
      <c r="A696" s="1" t="s">
        <v>9704</v>
      </c>
      <c r="B696" s="1" t="s">
        <v>9705</v>
      </c>
      <c r="C696" s="1">
        <v>4348.5</v>
      </c>
      <c r="D696" s="1" t="s">
        <v>9709</v>
      </c>
      <c r="E696" s="4" t="s">
        <v>1445</v>
      </c>
      <c r="F696" s="3">
        <v>108</v>
      </c>
    </row>
    <row r="697" spans="1:6" ht="15.75" customHeight="1" x14ac:dyDescent="0.3">
      <c r="A697" s="1" t="s">
        <v>9704</v>
      </c>
      <c r="B697" s="1" t="s">
        <v>9705</v>
      </c>
      <c r="C697" s="1">
        <v>4348.5</v>
      </c>
      <c r="D697" s="1" t="s">
        <v>9710</v>
      </c>
      <c r="E697" s="4" t="s">
        <v>1446</v>
      </c>
      <c r="F697" s="3">
        <v>457</v>
      </c>
    </row>
    <row r="698" spans="1:6" ht="15.75" customHeight="1" x14ac:dyDescent="0.3">
      <c r="A698" s="1" t="s">
        <v>9704</v>
      </c>
      <c r="B698" s="1" t="s">
        <v>9705</v>
      </c>
      <c r="C698" s="1">
        <v>4348.5</v>
      </c>
      <c r="D698" s="1" t="s">
        <v>9711</v>
      </c>
      <c r="E698" s="1" t="s">
        <v>9712</v>
      </c>
      <c r="F698" s="3">
        <v>5</v>
      </c>
    </row>
    <row r="699" spans="1:6" ht="15.75" customHeight="1" x14ac:dyDescent="0.3">
      <c r="A699" s="1" t="s">
        <v>9704</v>
      </c>
      <c r="B699" s="1" t="s">
        <v>9705</v>
      </c>
      <c r="C699" s="1">
        <v>4348.5</v>
      </c>
      <c r="D699" s="1" t="s">
        <v>9713</v>
      </c>
      <c r="E699" s="4" t="s">
        <v>9287</v>
      </c>
      <c r="F699" s="3">
        <v>495</v>
      </c>
    </row>
    <row r="700" spans="1:6" ht="15.75" customHeight="1" x14ac:dyDescent="0.3">
      <c r="A700" s="1" t="s">
        <v>9704</v>
      </c>
      <c r="B700" s="1" t="s">
        <v>9705</v>
      </c>
      <c r="C700" s="1">
        <v>4348.5</v>
      </c>
      <c r="D700" s="1" t="s">
        <v>9714</v>
      </c>
      <c r="E700" s="4" t="s">
        <v>9288</v>
      </c>
      <c r="F700" s="3">
        <v>27</v>
      </c>
    </row>
    <row r="701" spans="1:6" ht="15.75" customHeight="1" x14ac:dyDescent="0.3">
      <c r="A701" s="1" t="s">
        <v>9704</v>
      </c>
      <c r="B701" s="1" t="s">
        <v>9705</v>
      </c>
      <c r="C701" s="1">
        <v>4348.5</v>
      </c>
      <c r="D701" s="1" t="s">
        <v>9715</v>
      </c>
      <c r="E701" s="1" t="s">
        <v>9716</v>
      </c>
      <c r="F701" s="3">
        <v>7</v>
      </c>
    </row>
    <row r="702" spans="1:6" ht="15.75" customHeight="1" x14ac:dyDescent="0.3">
      <c r="A702" s="1" t="s">
        <v>9704</v>
      </c>
      <c r="B702" s="1" t="s">
        <v>9705</v>
      </c>
      <c r="C702" s="1">
        <v>4348.5</v>
      </c>
      <c r="D702" s="1" t="s">
        <v>9717</v>
      </c>
      <c r="E702" s="1" t="s">
        <v>7246</v>
      </c>
      <c r="F702" s="3">
        <v>66</v>
      </c>
    </row>
    <row r="703" spans="1:6" ht="15.75" customHeight="1" x14ac:dyDescent="0.3">
      <c r="A703" s="1" t="s">
        <v>9704</v>
      </c>
      <c r="B703" s="1" t="s">
        <v>9705</v>
      </c>
      <c r="C703" s="1">
        <v>4348.5</v>
      </c>
      <c r="D703" s="1" t="s">
        <v>9718</v>
      </c>
      <c r="E703" s="1" t="s">
        <v>10774</v>
      </c>
      <c r="F703" s="3">
        <v>18</v>
      </c>
    </row>
    <row r="704" spans="1:6" ht="15.75" customHeight="1" x14ac:dyDescent="0.3">
      <c r="A704" s="1" t="s">
        <v>9704</v>
      </c>
      <c r="B704" s="1" t="s">
        <v>9705</v>
      </c>
      <c r="C704" s="1">
        <v>4348.5</v>
      </c>
      <c r="D704" s="1" t="s">
        <v>9719</v>
      </c>
      <c r="E704" s="1" t="s">
        <v>10457</v>
      </c>
      <c r="F704" s="3">
        <v>31.5</v>
      </c>
    </row>
    <row r="705" spans="1:6" ht="15.75" customHeight="1" x14ac:dyDescent="0.3">
      <c r="A705" s="1" t="s">
        <v>9704</v>
      </c>
      <c r="B705" s="1" t="s">
        <v>9705</v>
      </c>
      <c r="C705" s="1">
        <v>4348.5</v>
      </c>
      <c r="D705" s="1" t="s">
        <v>9720</v>
      </c>
      <c r="E705" s="1" t="s">
        <v>9721</v>
      </c>
      <c r="F705" s="3">
        <v>80</v>
      </c>
    </row>
    <row r="706" spans="1:6" ht="15.75" customHeight="1" x14ac:dyDescent="0.3">
      <c r="A706" s="1" t="s">
        <v>9724</v>
      </c>
      <c r="B706" s="1" t="s">
        <v>9725</v>
      </c>
      <c r="C706" s="1">
        <v>5485.3</v>
      </c>
      <c r="D706" s="1" t="s">
        <v>9722</v>
      </c>
      <c r="E706" s="1" t="s">
        <v>9723</v>
      </c>
      <c r="F706" s="3">
        <v>64</v>
      </c>
    </row>
    <row r="707" spans="1:6" ht="15.75" customHeight="1" x14ac:dyDescent="0.3">
      <c r="A707" s="1" t="s">
        <v>9724</v>
      </c>
      <c r="B707" s="1" t="s">
        <v>9725</v>
      </c>
      <c r="C707" s="1">
        <v>5485.3</v>
      </c>
      <c r="D707" s="1" t="s">
        <v>9726</v>
      </c>
      <c r="E707" s="1" t="s">
        <v>9727</v>
      </c>
      <c r="F707" s="3">
        <v>1782</v>
      </c>
    </row>
    <row r="708" spans="1:6" ht="15.75" customHeight="1" x14ac:dyDescent="0.3">
      <c r="A708" s="1" t="s">
        <v>9724</v>
      </c>
      <c r="B708" s="1" t="s">
        <v>9725</v>
      </c>
      <c r="C708" s="1">
        <v>5485.3</v>
      </c>
      <c r="D708" s="1" t="s">
        <v>9728</v>
      </c>
      <c r="E708" s="1" t="s">
        <v>9729</v>
      </c>
      <c r="F708" s="3">
        <v>1</v>
      </c>
    </row>
    <row r="709" spans="1:6" ht="15.75" customHeight="1" x14ac:dyDescent="0.3">
      <c r="A709" s="1" t="s">
        <v>9724</v>
      </c>
      <c r="B709" s="1" t="s">
        <v>9725</v>
      </c>
      <c r="C709" s="1">
        <v>5485.3</v>
      </c>
      <c r="D709" s="1" t="s">
        <v>9730</v>
      </c>
      <c r="E709" s="1" t="s">
        <v>9731</v>
      </c>
      <c r="F709" s="3">
        <v>3091</v>
      </c>
    </row>
    <row r="710" spans="1:6" ht="15.75" customHeight="1" x14ac:dyDescent="0.3">
      <c r="A710" s="1" t="s">
        <v>9724</v>
      </c>
      <c r="B710" s="1" t="s">
        <v>9725</v>
      </c>
      <c r="C710" s="1">
        <v>5485.3</v>
      </c>
      <c r="D710" s="1" t="s">
        <v>9732</v>
      </c>
      <c r="E710" s="1" t="s">
        <v>9733</v>
      </c>
      <c r="F710" s="3">
        <v>271</v>
      </c>
    </row>
    <row r="711" spans="1:6" ht="15.75" customHeight="1" x14ac:dyDescent="0.3">
      <c r="A711" s="1" t="s">
        <v>9724</v>
      </c>
      <c r="B711" s="1" t="s">
        <v>9725</v>
      </c>
      <c r="C711" s="1">
        <v>5485.3</v>
      </c>
      <c r="D711" s="1" t="s">
        <v>9734</v>
      </c>
      <c r="E711" s="1" t="s">
        <v>9735</v>
      </c>
      <c r="F711" s="3">
        <v>25</v>
      </c>
    </row>
    <row r="712" spans="1:6" ht="15.75" customHeight="1" x14ac:dyDescent="0.3">
      <c r="A712" s="1" t="s">
        <v>9724</v>
      </c>
      <c r="B712" s="1" t="s">
        <v>9725</v>
      </c>
      <c r="C712" s="1">
        <v>5485.3</v>
      </c>
      <c r="D712" s="1" t="s">
        <v>9736</v>
      </c>
      <c r="E712" s="1" t="s">
        <v>7246</v>
      </c>
      <c r="F712" s="3">
        <v>4</v>
      </c>
    </row>
    <row r="713" spans="1:6" ht="15.75" customHeight="1" x14ac:dyDescent="0.3">
      <c r="A713" s="1" t="s">
        <v>9724</v>
      </c>
      <c r="B713" s="1" t="s">
        <v>9725</v>
      </c>
      <c r="C713" s="1">
        <v>5485.3</v>
      </c>
      <c r="D713" s="1" t="s">
        <v>9737</v>
      </c>
      <c r="E713" s="1" t="s">
        <v>10774</v>
      </c>
      <c r="F713" s="3">
        <v>4</v>
      </c>
    </row>
    <row r="714" spans="1:6" ht="15.75" customHeight="1" x14ac:dyDescent="0.3">
      <c r="A714" s="1" t="s">
        <v>9724</v>
      </c>
      <c r="B714" s="1" t="s">
        <v>9725</v>
      </c>
      <c r="C714" s="1">
        <v>5485.3</v>
      </c>
      <c r="D714" s="1" t="s">
        <v>9738</v>
      </c>
      <c r="E714" s="1" t="s">
        <v>10457</v>
      </c>
      <c r="F714" s="3">
        <v>-1.8000000000000114</v>
      </c>
    </row>
    <row r="715" spans="1:6" ht="15.75" customHeight="1" x14ac:dyDescent="0.3">
      <c r="A715" s="1" t="s">
        <v>9724</v>
      </c>
      <c r="B715" s="1" t="s">
        <v>9725</v>
      </c>
      <c r="C715" s="1">
        <v>5485.3</v>
      </c>
      <c r="D715" s="1" t="s">
        <v>9739</v>
      </c>
      <c r="E715" s="2" t="s">
        <v>1614</v>
      </c>
      <c r="F715" s="3">
        <v>85</v>
      </c>
    </row>
    <row r="716" spans="1:6" ht="15.75" customHeight="1" x14ac:dyDescent="0.3">
      <c r="A716" s="1" t="s">
        <v>9724</v>
      </c>
      <c r="B716" s="1" t="s">
        <v>9725</v>
      </c>
      <c r="C716" s="1">
        <v>5485.3</v>
      </c>
      <c r="D716" s="1" t="s">
        <v>9740</v>
      </c>
      <c r="E716" s="4" t="s">
        <v>1350</v>
      </c>
      <c r="F716" s="3">
        <v>43</v>
      </c>
    </row>
    <row r="717" spans="1:6" ht="15.75" customHeight="1" x14ac:dyDescent="0.3">
      <c r="A717" s="1" t="s">
        <v>9724</v>
      </c>
      <c r="B717" s="1" t="s">
        <v>9725</v>
      </c>
      <c r="C717" s="1">
        <v>5485.3</v>
      </c>
      <c r="D717" s="1" t="s">
        <v>9741</v>
      </c>
      <c r="E717" s="1" t="s">
        <v>9742</v>
      </c>
      <c r="F717" s="3">
        <v>83</v>
      </c>
    </row>
    <row r="718" spans="1:6" ht="15.75" customHeight="1" x14ac:dyDescent="0.3">
      <c r="A718" s="1" t="s">
        <v>9724</v>
      </c>
      <c r="B718" s="1" t="s">
        <v>9725</v>
      </c>
      <c r="C718" s="1">
        <v>5485.3</v>
      </c>
      <c r="D718" s="1" t="s">
        <v>9743</v>
      </c>
      <c r="E718" s="1" t="s">
        <v>9744</v>
      </c>
      <c r="F718" s="3">
        <v>1</v>
      </c>
    </row>
    <row r="719" spans="1:6" ht="15.75" customHeight="1" x14ac:dyDescent="0.3">
      <c r="A719" s="1" t="s">
        <v>9724</v>
      </c>
      <c r="B719" s="1" t="s">
        <v>9725</v>
      </c>
      <c r="C719" s="1">
        <v>5485.3</v>
      </c>
      <c r="D719" s="1" t="s">
        <v>9745</v>
      </c>
      <c r="E719" s="1" t="s">
        <v>7246</v>
      </c>
      <c r="F719" s="3">
        <v>8</v>
      </c>
    </row>
    <row r="720" spans="1:6" ht="15.75" customHeight="1" x14ac:dyDescent="0.3">
      <c r="A720" s="1" t="s">
        <v>9724</v>
      </c>
      <c r="B720" s="1" t="s">
        <v>9725</v>
      </c>
      <c r="C720" s="1">
        <v>5485.3</v>
      </c>
      <c r="D720" s="1" t="s">
        <v>9746</v>
      </c>
      <c r="E720" s="1" t="s">
        <v>10774</v>
      </c>
      <c r="F720" s="3">
        <v>25</v>
      </c>
    </row>
    <row r="721" spans="1:6" ht="15.75" customHeight="1" x14ac:dyDescent="0.3">
      <c r="A721" s="1" t="s">
        <v>9724</v>
      </c>
      <c r="B721" s="1" t="s">
        <v>9725</v>
      </c>
      <c r="C721" s="1">
        <v>5485.3</v>
      </c>
      <c r="D721" s="1" t="s">
        <v>9747</v>
      </c>
      <c r="E721" s="1" t="s">
        <v>10457</v>
      </c>
      <c r="F721" s="3">
        <v>9.9999999999994316E-2</v>
      </c>
    </row>
    <row r="722" spans="1:6" ht="15.75" customHeight="1" x14ac:dyDescent="0.3">
      <c r="A722" s="1" t="s">
        <v>9750</v>
      </c>
      <c r="B722" s="1" t="s">
        <v>9751</v>
      </c>
      <c r="C722" s="1">
        <v>8445.2000000000007</v>
      </c>
      <c r="D722" s="1" t="s">
        <v>9748</v>
      </c>
      <c r="E722" s="1" t="s">
        <v>9749</v>
      </c>
      <c r="F722" s="3">
        <v>2735</v>
      </c>
    </row>
    <row r="723" spans="1:6" ht="15.75" customHeight="1" x14ac:dyDescent="0.3">
      <c r="A723" s="1" t="s">
        <v>9750</v>
      </c>
      <c r="B723" s="1" t="s">
        <v>9751</v>
      </c>
      <c r="C723" s="1">
        <v>8445.2000000000007</v>
      </c>
      <c r="D723" s="1" t="s">
        <v>9752</v>
      </c>
      <c r="E723" s="1" t="s">
        <v>9753</v>
      </c>
      <c r="F723" s="3">
        <v>1357</v>
      </c>
    </row>
    <row r="724" spans="1:6" ht="15.75" customHeight="1" x14ac:dyDescent="0.3">
      <c r="A724" s="1" t="s">
        <v>9750</v>
      </c>
      <c r="B724" s="1" t="s">
        <v>9751</v>
      </c>
      <c r="C724" s="1">
        <v>8445.2000000000007</v>
      </c>
      <c r="D724" s="1" t="s">
        <v>9754</v>
      </c>
      <c r="E724" s="1" t="s">
        <v>9755</v>
      </c>
      <c r="F724" s="3">
        <v>1159</v>
      </c>
    </row>
    <row r="725" spans="1:6" ht="15.75" customHeight="1" x14ac:dyDescent="0.3">
      <c r="A725" s="1" t="s">
        <v>9750</v>
      </c>
      <c r="B725" s="1" t="s">
        <v>9751</v>
      </c>
      <c r="C725" s="1">
        <v>8445.2000000000007</v>
      </c>
      <c r="D725" s="1" t="s">
        <v>9756</v>
      </c>
      <c r="E725" s="1" t="s">
        <v>7246</v>
      </c>
      <c r="F725" s="3">
        <v>16</v>
      </c>
    </row>
    <row r="726" spans="1:6" ht="15.75" customHeight="1" x14ac:dyDescent="0.3">
      <c r="A726" s="1" t="s">
        <v>9750</v>
      </c>
      <c r="B726" s="1" t="s">
        <v>9751</v>
      </c>
      <c r="C726" s="1">
        <v>8445.2000000000007</v>
      </c>
      <c r="D726" s="1" t="s">
        <v>9757</v>
      </c>
      <c r="E726" s="1" t="s">
        <v>10774</v>
      </c>
      <c r="F726" s="3">
        <v>161</v>
      </c>
    </row>
    <row r="727" spans="1:6" ht="15.75" customHeight="1" x14ac:dyDescent="0.3">
      <c r="A727" s="1" t="s">
        <v>9750</v>
      </c>
      <c r="B727" s="1" t="s">
        <v>9751</v>
      </c>
      <c r="C727" s="1">
        <v>8445.2000000000007</v>
      </c>
      <c r="D727" s="1" t="s">
        <v>9758</v>
      </c>
      <c r="E727" s="1" t="s">
        <v>10457</v>
      </c>
      <c r="F727" s="3">
        <v>-15.1</v>
      </c>
    </row>
    <row r="728" spans="1:6" ht="15.75" customHeight="1" x14ac:dyDescent="0.3">
      <c r="A728" s="1" t="s">
        <v>9750</v>
      </c>
      <c r="B728" s="1" t="s">
        <v>9751</v>
      </c>
      <c r="C728" s="1">
        <v>8445.2000000000007</v>
      </c>
      <c r="D728" s="1" t="s">
        <v>9759</v>
      </c>
      <c r="E728" s="1" t="s">
        <v>9760</v>
      </c>
      <c r="F728" s="3">
        <v>41</v>
      </c>
    </row>
    <row r="729" spans="1:6" ht="15.75" customHeight="1" x14ac:dyDescent="0.3">
      <c r="A729" s="1" t="s">
        <v>9750</v>
      </c>
      <c r="B729" s="1" t="s">
        <v>9751</v>
      </c>
      <c r="C729" s="1">
        <v>8445.2000000000007</v>
      </c>
      <c r="D729" s="1" t="s">
        <v>9761</v>
      </c>
      <c r="E729" s="1" t="s">
        <v>9762</v>
      </c>
      <c r="F729" s="3">
        <v>81</v>
      </c>
    </row>
    <row r="730" spans="1:6" ht="15.75" customHeight="1" x14ac:dyDescent="0.3">
      <c r="A730" s="1" t="s">
        <v>9750</v>
      </c>
      <c r="B730" s="1" t="s">
        <v>9751</v>
      </c>
      <c r="C730" s="1">
        <v>8445.2000000000007</v>
      </c>
      <c r="D730" s="1" t="s">
        <v>9763</v>
      </c>
      <c r="E730" s="1" t="s">
        <v>9764</v>
      </c>
      <c r="F730" s="3">
        <v>1409</v>
      </c>
    </row>
    <row r="731" spans="1:6" ht="15.75" customHeight="1" x14ac:dyDescent="0.3">
      <c r="A731" s="1" t="s">
        <v>9750</v>
      </c>
      <c r="B731" s="1" t="s">
        <v>9751</v>
      </c>
      <c r="C731" s="1">
        <v>8445.2000000000007</v>
      </c>
      <c r="D731" s="1" t="s">
        <v>9765</v>
      </c>
      <c r="E731" s="1" t="s">
        <v>9766</v>
      </c>
      <c r="F731" s="3">
        <v>409</v>
      </c>
    </row>
    <row r="732" spans="1:6" ht="15.75" customHeight="1" x14ac:dyDescent="0.3">
      <c r="A732" s="1" t="s">
        <v>9750</v>
      </c>
      <c r="B732" s="1" t="s">
        <v>9751</v>
      </c>
      <c r="C732" s="1">
        <v>8445.2000000000007</v>
      </c>
      <c r="D732" s="1" t="s">
        <v>9767</v>
      </c>
      <c r="E732" s="1" t="s">
        <v>9768</v>
      </c>
      <c r="F732" s="3">
        <v>116</v>
      </c>
    </row>
    <row r="733" spans="1:6" ht="15.75" customHeight="1" x14ac:dyDescent="0.3">
      <c r="A733" s="1" t="s">
        <v>9750</v>
      </c>
      <c r="B733" s="1" t="s">
        <v>9751</v>
      </c>
      <c r="C733" s="1">
        <v>8445.2000000000007</v>
      </c>
      <c r="D733" s="1" t="s">
        <v>9769</v>
      </c>
      <c r="E733" s="1" t="s">
        <v>9770</v>
      </c>
      <c r="F733" s="3">
        <v>224</v>
      </c>
    </row>
    <row r="734" spans="1:6" ht="15.75" customHeight="1" x14ac:dyDescent="0.3">
      <c r="A734" s="1" t="s">
        <v>9750</v>
      </c>
      <c r="B734" s="1" t="s">
        <v>9751</v>
      </c>
      <c r="C734" s="1">
        <v>8445.2000000000007</v>
      </c>
      <c r="D734" s="1" t="s">
        <v>7849</v>
      </c>
      <c r="E734" s="2" t="s">
        <v>1615</v>
      </c>
      <c r="F734" s="3">
        <v>224</v>
      </c>
    </row>
    <row r="735" spans="1:6" ht="15.75" customHeight="1" x14ac:dyDescent="0.3">
      <c r="A735" s="1" t="s">
        <v>9750</v>
      </c>
      <c r="B735" s="1" t="s">
        <v>9751</v>
      </c>
      <c r="C735" s="1">
        <v>8445.2000000000007</v>
      </c>
      <c r="D735" s="1" t="s">
        <v>7850</v>
      </c>
      <c r="E735" s="1" t="s">
        <v>7851</v>
      </c>
      <c r="F735" s="3">
        <v>401</v>
      </c>
    </row>
    <row r="736" spans="1:6" ht="15.75" customHeight="1" x14ac:dyDescent="0.3">
      <c r="A736" s="1" t="s">
        <v>9750</v>
      </c>
      <c r="B736" s="1" t="s">
        <v>9751</v>
      </c>
      <c r="C736" s="1">
        <v>8445.2000000000007</v>
      </c>
      <c r="D736" s="1" t="s">
        <v>7852</v>
      </c>
      <c r="E736" s="1" t="s">
        <v>7246</v>
      </c>
      <c r="F736" s="3">
        <v>2</v>
      </c>
    </row>
    <row r="737" spans="1:6" ht="15.75" customHeight="1" x14ac:dyDescent="0.3">
      <c r="A737" s="1" t="s">
        <v>9750</v>
      </c>
      <c r="B737" s="1" t="s">
        <v>9751</v>
      </c>
      <c r="C737" s="1">
        <v>8445.2000000000007</v>
      </c>
      <c r="D737" s="1" t="s">
        <v>7853</v>
      </c>
      <c r="E737" s="1" t="s">
        <v>10774</v>
      </c>
      <c r="F737" s="3">
        <v>106</v>
      </c>
    </row>
    <row r="738" spans="1:6" ht="15.75" customHeight="1" x14ac:dyDescent="0.3">
      <c r="A738" s="1" t="s">
        <v>9750</v>
      </c>
      <c r="B738" s="1" t="s">
        <v>9751</v>
      </c>
      <c r="C738" s="1">
        <v>8445.2000000000007</v>
      </c>
      <c r="D738" s="1" t="s">
        <v>7854</v>
      </c>
      <c r="E738" s="1" t="s">
        <v>10457</v>
      </c>
      <c r="F738" s="3">
        <v>19.3</v>
      </c>
    </row>
    <row r="739" spans="1:6" ht="15.75" customHeight="1" x14ac:dyDescent="0.3">
      <c r="A739" s="1" t="s">
        <v>7857</v>
      </c>
      <c r="B739" s="1" t="s">
        <v>7858</v>
      </c>
      <c r="C739" s="1">
        <v>2312.3000000000002</v>
      </c>
      <c r="D739" s="1" t="s">
        <v>7855</v>
      </c>
      <c r="E739" s="1" t="s">
        <v>7856</v>
      </c>
      <c r="F739" s="3">
        <v>633</v>
      </c>
    </row>
    <row r="740" spans="1:6" ht="15.75" customHeight="1" x14ac:dyDescent="0.3">
      <c r="A740" s="1" t="s">
        <v>7857</v>
      </c>
      <c r="B740" s="1" t="s">
        <v>7858</v>
      </c>
      <c r="C740" s="1">
        <v>2312.3000000000002</v>
      </c>
      <c r="D740" s="1" t="s">
        <v>7859</v>
      </c>
      <c r="E740" s="1" t="s">
        <v>7860</v>
      </c>
      <c r="F740" s="3">
        <v>13</v>
      </c>
    </row>
    <row r="741" spans="1:6" ht="15.75" customHeight="1" x14ac:dyDescent="0.3">
      <c r="A741" s="1" t="s">
        <v>7857</v>
      </c>
      <c r="B741" s="1" t="s">
        <v>7858</v>
      </c>
      <c r="C741" s="1">
        <v>2312.3000000000002</v>
      </c>
      <c r="D741" s="1" t="s">
        <v>7861</v>
      </c>
      <c r="E741" s="1" t="s">
        <v>5690</v>
      </c>
      <c r="F741" s="3">
        <v>281</v>
      </c>
    </row>
    <row r="742" spans="1:6" ht="15.75" customHeight="1" x14ac:dyDescent="0.3">
      <c r="A742" s="1" t="s">
        <v>7857</v>
      </c>
      <c r="B742" s="1" t="s">
        <v>7858</v>
      </c>
      <c r="C742" s="1">
        <v>2312.3000000000002</v>
      </c>
      <c r="D742" s="1" t="s">
        <v>5691</v>
      </c>
      <c r="E742" s="1" t="s">
        <v>5692</v>
      </c>
      <c r="F742" s="3">
        <v>1109</v>
      </c>
    </row>
    <row r="743" spans="1:6" ht="15.75" customHeight="1" x14ac:dyDescent="0.3">
      <c r="A743" s="1" t="s">
        <v>7857</v>
      </c>
      <c r="B743" s="1" t="s">
        <v>7858</v>
      </c>
      <c r="C743" s="1">
        <v>2312.3000000000002</v>
      </c>
      <c r="D743" s="1" t="s">
        <v>5693</v>
      </c>
      <c r="E743" s="1" t="s">
        <v>7246</v>
      </c>
      <c r="F743" s="3">
        <v>22</v>
      </c>
    </row>
    <row r="744" spans="1:6" ht="15.75" customHeight="1" x14ac:dyDescent="0.3">
      <c r="A744" s="1" t="s">
        <v>7857</v>
      </c>
      <c r="B744" s="1" t="s">
        <v>7858</v>
      </c>
      <c r="C744" s="1">
        <v>2312.3000000000002</v>
      </c>
      <c r="D744" s="1" t="s">
        <v>5694</v>
      </c>
      <c r="E744" s="1" t="s">
        <v>10774</v>
      </c>
      <c r="F744" s="3">
        <v>26</v>
      </c>
    </row>
    <row r="745" spans="1:6" ht="15.75" customHeight="1" x14ac:dyDescent="0.3">
      <c r="A745" s="1" t="s">
        <v>7857</v>
      </c>
      <c r="B745" s="1" t="s">
        <v>7858</v>
      </c>
      <c r="C745" s="1">
        <v>2312.3000000000002</v>
      </c>
      <c r="D745" s="1" t="s">
        <v>5695</v>
      </c>
      <c r="E745" s="1" t="s">
        <v>10457</v>
      </c>
      <c r="F745" s="3">
        <v>3.3000000000000114</v>
      </c>
    </row>
    <row r="746" spans="1:6" ht="15.75" customHeight="1" x14ac:dyDescent="0.3">
      <c r="A746" s="1" t="s">
        <v>7857</v>
      </c>
      <c r="B746" s="1" t="s">
        <v>7858</v>
      </c>
      <c r="C746" s="1">
        <v>2312.3000000000002</v>
      </c>
      <c r="D746" s="1" t="s">
        <v>5696</v>
      </c>
      <c r="E746" s="1" t="s">
        <v>8175</v>
      </c>
      <c r="F746" s="3">
        <v>225</v>
      </c>
    </row>
    <row r="747" spans="1:6" ht="15.75" customHeight="1" x14ac:dyDescent="0.3">
      <c r="A747" s="1" t="s">
        <v>8178</v>
      </c>
      <c r="B747" s="1" t="s">
        <v>8179</v>
      </c>
      <c r="C747" s="1">
        <v>11262.2</v>
      </c>
      <c r="D747" s="1" t="s">
        <v>8176</v>
      </c>
      <c r="E747" s="1" t="s">
        <v>8177</v>
      </c>
      <c r="F747" s="3">
        <v>345</v>
      </c>
    </row>
    <row r="748" spans="1:6" ht="15.75" customHeight="1" x14ac:dyDescent="0.3">
      <c r="A748" s="1" t="s">
        <v>8178</v>
      </c>
      <c r="B748" s="1" t="s">
        <v>8179</v>
      </c>
      <c r="C748" s="1">
        <v>11262.2</v>
      </c>
      <c r="D748" s="1" t="s">
        <v>8180</v>
      </c>
      <c r="E748" s="1" t="s">
        <v>8181</v>
      </c>
      <c r="F748" s="3">
        <v>461.1</v>
      </c>
    </row>
    <row r="749" spans="1:6" ht="15.75" customHeight="1" x14ac:dyDescent="0.3">
      <c r="A749" s="1" t="s">
        <v>8178</v>
      </c>
      <c r="B749" s="1" t="s">
        <v>8179</v>
      </c>
      <c r="C749" s="1">
        <v>11262.2</v>
      </c>
      <c r="D749" s="1" t="s">
        <v>8182</v>
      </c>
      <c r="E749" s="1" t="s">
        <v>8183</v>
      </c>
      <c r="F749" s="3">
        <v>9682.9</v>
      </c>
    </row>
    <row r="750" spans="1:6" ht="15.75" customHeight="1" x14ac:dyDescent="0.3">
      <c r="A750" s="1" t="s">
        <v>8178</v>
      </c>
      <c r="B750" s="1" t="s">
        <v>8179</v>
      </c>
      <c r="C750" s="1">
        <v>11262.2</v>
      </c>
      <c r="D750" s="1" t="s">
        <v>8184</v>
      </c>
      <c r="E750" s="2" t="s">
        <v>1616</v>
      </c>
      <c r="F750" s="3">
        <v>4</v>
      </c>
    </row>
    <row r="751" spans="1:6" ht="15.75" customHeight="1" x14ac:dyDescent="0.3">
      <c r="A751" s="1" t="s">
        <v>8178</v>
      </c>
      <c r="B751" s="1" t="s">
        <v>8179</v>
      </c>
      <c r="C751" s="1">
        <v>11262.2</v>
      </c>
      <c r="D751" s="1" t="s">
        <v>8185</v>
      </c>
      <c r="E751" s="1" t="s">
        <v>8186</v>
      </c>
      <c r="F751" s="3">
        <v>393</v>
      </c>
    </row>
    <row r="752" spans="1:6" ht="15.75" customHeight="1" x14ac:dyDescent="0.3">
      <c r="A752" s="1" t="s">
        <v>8178</v>
      </c>
      <c r="B752" s="1" t="s">
        <v>8179</v>
      </c>
      <c r="C752" s="1">
        <v>11262.2</v>
      </c>
      <c r="D752" s="1" t="s">
        <v>8187</v>
      </c>
      <c r="E752" s="1" t="s">
        <v>7246</v>
      </c>
      <c r="F752" s="3">
        <v>2</v>
      </c>
    </row>
    <row r="753" spans="1:6" ht="15.75" customHeight="1" x14ac:dyDescent="0.3">
      <c r="A753" s="1" t="s">
        <v>8178</v>
      </c>
      <c r="B753" s="1" t="s">
        <v>8179</v>
      </c>
      <c r="C753" s="1">
        <v>11262.2</v>
      </c>
      <c r="D753" s="1" t="s">
        <v>8188</v>
      </c>
      <c r="E753" s="1" t="s">
        <v>10774</v>
      </c>
      <c r="F753" s="3">
        <v>90</v>
      </c>
    </row>
    <row r="754" spans="1:6" ht="15.75" customHeight="1" x14ac:dyDescent="0.3">
      <c r="A754" s="1" t="s">
        <v>8178</v>
      </c>
      <c r="B754" s="1" t="s">
        <v>8179</v>
      </c>
      <c r="C754" s="1">
        <v>11262.2</v>
      </c>
      <c r="D754" s="1" t="s">
        <v>8189</v>
      </c>
      <c r="E754" s="1" t="s">
        <v>10457</v>
      </c>
      <c r="F754" s="3">
        <v>43.2</v>
      </c>
    </row>
    <row r="755" spans="1:6" ht="15.75" customHeight="1" x14ac:dyDescent="0.3">
      <c r="A755" s="1" t="s">
        <v>8178</v>
      </c>
      <c r="B755" s="1" t="s">
        <v>8179</v>
      </c>
      <c r="C755" s="1">
        <v>11262.2</v>
      </c>
      <c r="D755" s="1" t="s">
        <v>8190</v>
      </c>
      <c r="E755" s="2" t="s">
        <v>1617</v>
      </c>
      <c r="F755" s="3">
        <v>241</v>
      </c>
    </row>
    <row r="756" spans="1:6" ht="15.75" customHeight="1" x14ac:dyDescent="0.3">
      <c r="A756" s="1" t="s">
        <v>8193</v>
      </c>
      <c r="B756" s="1" t="s">
        <v>8194</v>
      </c>
      <c r="C756" s="1">
        <v>10187.700000000001</v>
      </c>
      <c r="D756" s="1" t="s">
        <v>8191</v>
      </c>
      <c r="E756" s="1" t="s">
        <v>8192</v>
      </c>
      <c r="F756" s="3">
        <v>1714.7</v>
      </c>
    </row>
    <row r="757" spans="1:6" ht="15.75" customHeight="1" x14ac:dyDescent="0.3">
      <c r="A757" s="1" t="s">
        <v>8193</v>
      </c>
      <c r="B757" s="1" t="s">
        <v>8194</v>
      </c>
      <c r="C757" s="1">
        <v>10187.700000000001</v>
      </c>
      <c r="D757" s="1" t="s">
        <v>8195</v>
      </c>
      <c r="E757" s="1" t="s">
        <v>8196</v>
      </c>
      <c r="F757" s="3">
        <v>272</v>
      </c>
    </row>
    <row r="758" spans="1:6" ht="15.75" customHeight="1" x14ac:dyDescent="0.3">
      <c r="A758" s="1" t="s">
        <v>8193</v>
      </c>
      <c r="B758" s="1" t="s">
        <v>8194</v>
      </c>
      <c r="C758" s="1">
        <v>10187.700000000001</v>
      </c>
      <c r="D758" s="1" t="s">
        <v>8197</v>
      </c>
      <c r="E758" s="1" t="s">
        <v>8198</v>
      </c>
      <c r="F758" s="3">
        <v>2035</v>
      </c>
    </row>
    <row r="759" spans="1:6" ht="15.75" customHeight="1" x14ac:dyDescent="0.3">
      <c r="A759" s="1" t="s">
        <v>8193</v>
      </c>
      <c r="B759" s="1" t="s">
        <v>8194</v>
      </c>
      <c r="C759" s="1">
        <v>10187.700000000001</v>
      </c>
      <c r="D759" s="1" t="s">
        <v>8199</v>
      </c>
      <c r="E759" s="1" t="s">
        <v>8200</v>
      </c>
      <c r="F759" s="3">
        <v>1644</v>
      </c>
    </row>
    <row r="760" spans="1:6" ht="15.75" customHeight="1" x14ac:dyDescent="0.3">
      <c r="A760" s="1" t="s">
        <v>8193</v>
      </c>
      <c r="B760" s="1" t="s">
        <v>8194</v>
      </c>
      <c r="C760" s="1">
        <v>10187.700000000001</v>
      </c>
      <c r="D760" s="1" t="s">
        <v>8201</v>
      </c>
      <c r="E760" s="1" t="s">
        <v>8202</v>
      </c>
      <c r="F760" s="3">
        <v>993</v>
      </c>
    </row>
    <row r="761" spans="1:6" ht="15.75" customHeight="1" x14ac:dyDescent="0.3">
      <c r="A761" s="1" t="s">
        <v>8193</v>
      </c>
      <c r="B761" s="1" t="s">
        <v>8194</v>
      </c>
      <c r="C761" s="1">
        <v>10187.700000000001</v>
      </c>
      <c r="D761" s="1" t="s">
        <v>8203</v>
      </c>
      <c r="E761" s="1" t="s">
        <v>8204</v>
      </c>
      <c r="F761" s="3">
        <v>148</v>
      </c>
    </row>
    <row r="762" spans="1:6" ht="15.75" customHeight="1" x14ac:dyDescent="0.3">
      <c r="A762" s="1" t="s">
        <v>8193</v>
      </c>
      <c r="B762" s="1" t="s">
        <v>8194</v>
      </c>
      <c r="C762" s="1">
        <v>10187.700000000001</v>
      </c>
      <c r="D762" s="1" t="s">
        <v>8205</v>
      </c>
      <c r="E762" s="1" t="s">
        <v>8206</v>
      </c>
      <c r="F762" s="3">
        <v>1176</v>
      </c>
    </row>
    <row r="763" spans="1:6" ht="15.75" customHeight="1" x14ac:dyDescent="0.3">
      <c r="A763" s="1" t="s">
        <v>8193</v>
      </c>
      <c r="B763" s="1" t="s">
        <v>8194</v>
      </c>
      <c r="C763" s="1">
        <v>10187.700000000001</v>
      </c>
      <c r="D763" s="1" t="s">
        <v>8207</v>
      </c>
      <c r="E763" s="1" t="s">
        <v>8208</v>
      </c>
      <c r="F763" s="3">
        <v>855</v>
      </c>
    </row>
    <row r="764" spans="1:6" ht="15.75" customHeight="1" x14ac:dyDescent="0.3">
      <c r="A764" s="1" t="s">
        <v>8193</v>
      </c>
      <c r="B764" s="1" t="s">
        <v>8194</v>
      </c>
      <c r="C764" s="1">
        <v>10187.700000000001</v>
      </c>
      <c r="D764" s="1" t="s">
        <v>8209</v>
      </c>
      <c r="E764" s="1" t="s">
        <v>8210</v>
      </c>
      <c r="F764" s="3">
        <v>425</v>
      </c>
    </row>
    <row r="765" spans="1:6" ht="15.75" customHeight="1" x14ac:dyDescent="0.3">
      <c r="A765" s="1" t="s">
        <v>8193</v>
      </c>
      <c r="B765" s="1" t="s">
        <v>8194</v>
      </c>
      <c r="C765" s="1">
        <v>10187.700000000001</v>
      </c>
      <c r="D765" s="1" t="s">
        <v>8211</v>
      </c>
      <c r="E765" s="1" t="s">
        <v>8212</v>
      </c>
      <c r="F765" s="3">
        <v>379</v>
      </c>
    </row>
    <row r="766" spans="1:6" ht="15.75" customHeight="1" x14ac:dyDescent="0.3">
      <c r="A766" s="1" t="s">
        <v>8193</v>
      </c>
      <c r="B766" s="1" t="s">
        <v>8194</v>
      </c>
      <c r="C766" s="1">
        <v>10187.700000000001</v>
      </c>
      <c r="D766" s="1" t="s">
        <v>8213</v>
      </c>
      <c r="E766" s="2" t="s">
        <v>1618</v>
      </c>
      <c r="F766" s="3">
        <v>246.1</v>
      </c>
    </row>
    <row r="767" spans="1:6" ht="15.75" customHeight="1" x14ac:dyDescent="0.3">
      <c r="A767" s="1" t="s">
        <v>8193</v>
      </c>
      <c r="B767" s="1" t="s">
        <v>8194</v>
      </c>
      <c r="C767" s="1">
        <v>10187.700000000001</v>
      </c>
      <c r="D767" s="1" t="s">
        <v>8214</v>
      </c>
      <c r="E767" s="1" t="s">
        <v>7246</v>
      </c>
      <c r="F767" s="3">
        <v>84</v>
      </c>
    </row>
    <row r="768" spans="1:6" ht="15.75" customHeight="1" x14ac:dyDescent="0.3">
      <c r="A768" s="1" t="s">
        <v>8193</v>
      </c>
      <c r="B768" s="1" t="s">
        <v>8194</v>
      </c>
      <c r="C768" s="1">
        <v>10187.700000000001</v>
      </c>
      <c r="D768" s="1" t="s">
        <v>8215</v>
      </c>
      <c r="E768" s="1" t="s">
        <v>10774</v>
      </c>
      <c r="F768" s="3">
        <v>74</v>
      </c>
    </row>
    <row r="769" spans="1:6" ht="15.75" customHeight="1" x14ac:dyDescent="0.3">
      <c r="A769" s="1" t="s">
        <v>8193</v>
      </c>
      <c r="B769" s="1" t="s">
        <v>8194</v>
      </c>
      <c r="C769" s="1">
        <v>10187.700000000001</v>
      </c>
      <c r="D769" s="1" t="s">
        <v>8216</v>
      </c>
      <c r="E769" s="1" t="s">
        <v>10457</v>
      </c>
      <c r="F769" s="3">
        <v>141.9</v>
      </c>
    </row>
    <row r="770" spans="1:6" ht="15.75" customHeight="1" x14ac:dyDescent="0.3">
      <c r="A770" s="1" t="s">
        <v>8218</v>
      </c>
      <c r="B770" s="1" t="s">
        <v>8219</v>
      </c>
      <c r="C770" s="1">
        <v>2492.1</v>
      </c>
      <c r="D770" s="1" t="s">
        <v>8217</v>
      </c>
      <c r="E770" s="4" t="s">
        <v>9289</v>
      </c>
      <c r="F770" s="3">
        <v>20</v>
      </c>
    </row>
    <row r="771" spans="1:6" ht="15.75" customHeight="1" x14ac:dyDescent="0.3">
      <c r="A771" s="1" t="s">
        <v>8218</v>
      </c>
      <c r="B771" s="1" t="s">
        <v>8219</v>
      </c>
      <c r="C771" s="1">
        <v>2492.1</v>
      </c>
      <c r="D771" s="1" t="s">
        <v>8220</v>
      </c>
      <c r="E771" s="1" t="s">
        <v>8221</v>
      </c>
      <c r="F771" s="3">
        <v>756.1</v>
      </c>
    </row>
    <row r="772" spans="1:6" ht="15.75" customHeight="1" x14ac:dyDescent="0.3">
      <c r="A772" s="1" t="s">
        <v>8218</v>
      </c>
      <c r="B772" s="1" t="s">
        <v>8219</v>
      </c>
      <c r="C772" s="1">
        <v>2492.1</v>
      </c>
      <c r="D772" s="1" t="s">
        <v>8222</v>
      </c>
      <c r="E772" s="2" t="s">
        <v>1619</v>
      </c>
      <c r="F772" s="3">
        <v>142</v>
      </c>
    </row>
    <row r="773" spans="1:6" ht="15.75" customHeight="1" x14ac:dyDescent="0.3">
      <c r="A773" s="1" t="s">
        <v>8218</v>
      </c>
      <c r="B773" s="1" t="s">
        <v>8219</v>
      </c>
      <c r="C773" s="1">
        <v>2492.1</v>
      </c>
      <c r="D773" s="1" t="s">
        <v>8223</v>
      </c>
      <c r="E773" s="1" t="s">
        <v>10774</v>
      </c>
      <c r="F773" s="3">
        <v>12</v>
      </c>
    </row>
    <row r="774" spans="1:6" ht="15.75" customHeight="1" x14ac:dyDescent="0.3">
      <c r="A774" s="1" t="s">
        <v>8218</v>
      </c>
      <c r="B774" s="1" t="s">
        <v>8219</v>
      </c>
      <c r="C774" s="1">
        <v>2492.1</v>
      </c>
      <c r="D774" s="1" t="s">
        <v>8224</v>
      </c>
      <c r="E774" s="1" t="s">
        <v>10457</v>
      </c>
      <c r="F774" s="3">
        <v>9.8000000000000007</v>
      </c>
    </row>
    <row r="775" spans="1:6" ht="15.75" customHeight="1" x14ac:dyDescent="0.3">
      <c r="A775" s="1" t="s">
        <v>8218</v>
      </c>
      <c r="B775" s="1" t="s">
        <v>8219</v>
      </c>
      <c r="C775" s="1">
        <v>2492.1</v>
      </c>
      <c r="D775" s="1" t="s">
        <v>8225</v>
      </c>
      <c r="E775" s="1" t="s">
        <v>8226</v>
      </c>
      <c r="F775" s="3">
        <v>276</v>
      </c>
    </row>
    <row r="776" spans="1:6" ht="15.75" customHeight="1" x14ac:dyDescent="0.3">
      <c r="A776" s="1" t="s">
        <v>8218</v>
      </c>
      <c r="B776" s="1" t="s">
        <v>8219</v>
      </c>
      <c r="C776" s="1">
        <v>2492.1</v>
      </c>
      <c r="D776" s="1" t="s">
        <v>8227</v>
      </c>
      <c r="E776" s="1" t="s">
        <v>8228</v>
      </c>
      <c r="F776" s="3">
        <v>29</v>
      </c>
    </row>
    <row r="777" spans="1:6" ht="15.75" customHeight="1" x14ac:dyDescent="0.3">
      <c r="A777" s="1" t="s">
        <v>8218</v>
      </c>
      <c r="B777" s="1" t="s">
        <v>8219</v>
      </c>
      <c r="C777" s="1">
        <v>2492.1</v>
      </c>
      <c r="D777" s="1" t="s">
        <v>8229</v>
      </c>
      <c r="E777" s="2" t="s">
        <v>1351</v>
      </c>
      <c r="F777" s="3">
        <v>133</v>
      </c>
    </row>
    <row r="778" spans="1:6" ht="15.75" customHeight="1" x14ac:dyDescent="0.3">
      <c r="A778" s="1" t="s">
        <v>8218</v>
      </c>
      <c r="B778" s="1" t="s">
        <v>8219</v>
      </c>
      <c r="C778" s="1">
        <v>2492.1</v>
      </c>
      <c r="D778" s="1" t="s">
        <v>8230</v>
      </c>
      <c r="E778" s="1" t="s">
        <v>8231</v>
      </c>
      <c r="F778" s="3">
        <v>53</v>
      </c>
    </row>
    <row r="779" spans="1:6" ht="15.75" customHeight="1" x14ac:dyDescent="0.3">
      <c r="A779" s="1" t="s">
        <v>8218</v>
      </c>
      <c r="B779" s="1" t="s">
        <v>8219</v>
      </c>
      <c r="C779" s="1">
        <v>2492.1</v>
      </c>
      <c r="D779" s="1" t="s">
        <v>8232</v>
      </c>
      <c r="E779" s="1" t="s">
        <v>8233</v>
      </c>
      <c r="F779" s="3">
        <v>254.2</v>
      </c>
    </row>
    <row r="780" spans="1:6" ht="15.75" customHeight="1" x14ac:dyDescent="0.3">
      <c r="A780" s="1" t="s">
        <v>8218</v>
      </c>
      <c r="B780" s="1" t="s">
        <v>8219</v>
      </c>
      <c r="C780" s="1">
        <v>2492.1</v>
      </c>
      <c r="D780" s="1" t="s">
        <v>8234</v>
      </c>
      <c r="E780" s="2" t="s">
        <v>1620</v>
      </c>
      <c r="F780" s="3">
        <v>458.5</v>
      </c>
    </row>
    <row r="781" spans="1:6" ht="15.75" customHeight="1" x14ac:dyDescent="0.3">
      <c r="A781" s="1" t="s">
        <v>8218</v>
      </c>
      <c r="B781" s="1" t="s">
        <v>8219</v>
      </c>
      <c r="C781" s="1">
        <v>2492.1</v>
      </c>
      <c r="D781" s="1" t="s">
        <v>8235</v>
      </c>
      <c r="E781" s="1" t="s">
        <v>8236</v>
      </c>
      <c r="F781" s="3">
        <v>317</v>
      </c>
    </row>
    <row r="782" spans="1:6" ht="15.75" customHeight="1" x14ac:dyDescent="0.3">
      <c r="A782" s="1" t="s">
        <v>8218</v>
      </c>
      <c r="B782" s="1" t="s">
        <v>8219</v>
      </c>
      <c r="C782" s="1">
        <v>2492.1</v>
      </c>
      <c r="D782" s="1" t="s">
        <v>8237</v>
      </c>
      <c r="E782" s="1" t="s">
        <v>7246</v>
      </c>
      <c r="F782" s="3">
        <v>13</v>
      </c>
    </row>
    <row r="783" spans="1:6" ht="15.75" customHeight="1" x14ac:dyDescent="0.3">
      <c r="A783" s="1" t="s">
        <v>8218</v>
      </c>
      <c r="B783" s="1" t="s">
        <v>8219</v>
      </c>
      <c r="C783" s="1">
        <v>2492.1</v>
      </c>
      <c r="D783" s="1" t="s">
        <v>8238</v>
      </c>
      <c r="E783" s="1" t="s">
        <v>10774</v>
      </c>
      <c r="F783" s="3">
        <v>16</v>
      </c>
    </row>
    <row r="784" spans="1:6" ht="15.75" customHeight="1" x14ac:dyDescent="0.3">
      <c r="A784" s="1" t="s">
        <v>8218</v>
      </c>
      <c r="B784" s="1" t="s">
        <v>8219</v>
      </c>
      <c r="C784" s="1">
        <v>2492.1</v>
      </c>
      <c r="D784" s="1" t="s">
        <v>8239</v>
      </c>
      <c r="E784" s="1" t="s">
        <v>10457</v>
      </c>
      <c r="F784" s="3">
        <v>2.5</v>
      </c>
    </row>
    <row r="785" spans="1:6" ht="15.75" customHeight="1" x14ac:dyDescent="0.3">
      <c r="A785" s="1" t="s">
        <v>8491</v>
      </c>
      <c r="B785" s="1" t="s">
        <v>8492</v>
      </c>
      <c r="C785" s="1">
        <v>1248.2</v>
      </c>
      <c r="D785" s="1" t="s">
        <v>8490</v>
      </c>
      <c r="E785" s="1" t="s">
        <v>7246</v>
      </c>
      <c r="F785" s="3">
        <v>11</v>
      </c>
    </row>
    <row r="786" spans="1:6" ht="15.75" customHeight="1" x14ac:dyDescent="0.3">
      <c r="A786" s="1" t="s">
        <v>8491</v>
      </c>
      <c r="B786" s="1" t="s">
        <v>8492</v>
      </c>
      <c r="C786" s="1">
        <v>1248.2</v>
      </c>
      <c r="D786" s="1" t="s">
        <v>8493</v>
      </c>
      <c r="E786" s="1" t="s">
        <v>10457</v>
      </c>
      <c r="F786" s="3">
        <v>3.2</v>
      </c>
    </row>
    <row r="787" spans="1:6" ht="15.75" customHeight="1" x14ac:dyDescent="0.3">
      <c r="A787" s="1" t="s">
        <v>8491</v>
      </c>
      <c r="B787" s="1" t="s">
        <v>8492</v>
      </c>
      <c r="C787" s="1">
        <v>1248.2</v>
      </c>
      <c r="D787" s="1" t="s">
        <v>8494</v>
      </c>
      <c r="E787" s="4" t="s">
        <v>2298</v>
      </c>
      <c r="F787" s="3">
        <v>1234</v>
      </c>
    </row>
    <row r="788" spans="1:6" ht="15.75" customHeight="1" x14ac:dyDescent="0.3">
      <c r="A788" s="1" t="s">
        <v>8242</v>
      </c>
      <c r="B788" s="1" t="s">
        <v>8243</v>
      </c>
      <c r="C788" s="1">
        <v>6975.8</v>
      </c>
      <c r="D788" s="1" t="s">
        <v>8240</v>
      </c>
      <c r="E788" s="1" t="s">
        <v>8241</v>
      </c>
      <c r="F788" s="3">
        <v>43</v>
      </c>
    </row>
    <row r="789" spans="1:6" ht="15.75" customHeight="1" x14ac:dyDescent="0.3">
      <c r="A789" s="1" t="s">
        <v>8242</v>
      </c>
      <c r="B789" s="1" t="s">
        <v>8243</v>
      </c>
      <c r="C789" s="1">
        <v>6975.8</v>
      </c>
      <c r="D789" s="1" t="s">
        <v>8244</v>
      </c>
      <c r="E789" s="2" t="s">
        <v>1621</v>
      </c>
      <c r="F789" s="3">
        <v>6</v>
      </c>
    </row>
    <row r="790" spans="1:6" ht="15.75" customHeight="1" x14ac:dyDescent="0.3">
      <c r="A790" s="1" t="s">
        <v>8242</v>
      </c>
      <c r="B790" s="1" t="s">
        <v>8243</v>
      </c>
      <c r="C790" s="1">
        <v>6975.8</v>
      </c>
      <c r="D790" s="1" t="s">
        <v>8245</v>
      </c>
      <c r="E790" s="1" t="s">
        <v>8246</v>
      </c>
      <c r="F790" s="3">
        <v>3</v>
      </c>
    </row>
    <row r="791" spans="1:6" ht="15.75" customHeight="1" x14ac:dyDescent="0.3">
      <c r="A791" s="1" t="s">
        <v>8242</v>
      </c>
      <c r="B791" s="1" t="s">
        <v>8243</v>
      </c>
      <c r="C791" s="1">
        <v>6975.8</v>
      </c>
      <c r="D791" s="1" t="s">
        <v>8247</v>
      </c>
      <c r="E791" s="1" t="s">
        <v>8248</v>
      </c>
      <c r="F791" s="3">
        <v>45</v>
      </c>
    </row>
    <row r="792" spans="1:6" ht="15.75" customHeight="1" x14ac:dyDescent="0.3">
      <c r="A792" s="1" t="s">
        <v>8242</v>
      </c>
      <c r="B792" s="1" t="s">
        <v>8243</v>
      </c>
      <c r="C792" s="1">
        <v>6975.8</v>
      </c>
      <c r="D792" s="1" t="s">
        <v>8249</v>
      </c>
      <c r="E792" s="1" t="s">
        <v>8250</v>
      </c>
      <c r="F792" s="3">
        <v>28</v>
      </c>
    </row>
    <row r="793" spans="1:6" ht="15.75" customHeight="1" x14ac:dyDescent="0.3">
      <c r="A793" s="1" t="s">
        <v>8242</v>
      </c>
      <c r="B793" s="1" t="s">
        <v>8243</v>
      </c>
      <c r="C793" s="1">
        <v>6975.8</v>
      </c>
      <c r="D793" s="1" t="s">
        <v>8251</v>
      </c>
      <c r="E793" s="1" t="s">
        <v>8472</v>
      </c>
      <c r="F793" s="3">
        <v>2</v>
      </c>
    </row>
    <row r="794" spans="1:6" ht="15.75" customHeight="1" x14ac:dyDescent="0.3">
      <c r="A794" s="1" t="s">
        <v>8242</v>
      </c>
      <c r="B794" s="1" t="s">
        <v>8243</v>
      </c>
      <c r="C794" s="1">
        <v>6975.8</v>
      </c>
      <c r="D794" s="1" t="s">
        <v>8473</v>
      </c>
      <c r="E794" s="1" t="s">
        <v>8474</v>
      </c>
      <c r="F794" s="3">
        <v>208</v>
      </c>
    </row>
    <row r="795" spans="1:6" ht="15.75" customHeight="1" x14ac:dyDescent="0.3">
      <c r="A795" s="1" t="s">
        <v>8242</v>
      </c>
      <c r="B795" s="1" t="s">
        <v>8243</v>
      </c>
      <c r="C795" s="1">
        <v>6975.8</v>
      </c>
      <c r="D795" s="1" t="s">
        <v>8475</v>
      </c>
      <c r="E795" s="1" t="s">
        <v>8476</v>
      </c>
      <c r="F795" s="3">
        <v>91</v>
      </c>
    </row>
    <row r="796" spans="1:6" ht="15.75" customHeight="1" x14ac:dyDescent="0.3">
      <c r="A796" s="1" t="s">
        <v>8242</v>
      </c>
      <c r="B796" s="1" t="s">
        <v>8243</v>
      </c>
      <c r="C796" s="1">
        <v>6975.8</v>
      </c>
      <c r="D796" s="1" t="s">
        <v>8477</v>
      </c>
      <c r="E796" s="1" t="s">
        <v>8478</v>
      </c>
      <c r="F796" s="3">
        <v>101</v>
      </c>
    </row>
    <row r="797" spans="1:6" ht="15.75" customHeight="1" x14ac:dyDescent="0.3">
      <c r="A797" s="1" t="s">
        <v>8242</v>
      </c>
      <c r="B797" s="1" t="s">
        <v>8243</v>
      </c>
      <c r="C797" s="1">
        <v>6975.8</v>
      </c>
      <c r="D797" s="1" t="s">
        <v>8479</v>
      </c>
      <c r="E797" s="1" t="s">
        <v>8480</v>
      </c>
      <c r="F797" s="3">
        <v>19</v>
      </c>
    </row>
    <row r="798" spans="1:6" ht="15.75" customHeight="1" x14ac:dyDescent="0.3">
      <c r="A798" s="1" t="s">
        <v>8242</v>
      </c>
      <c r="B798" s="1" t="s">
        <v>8243</v>
      </c>
      <c r="C798" s="1">
        <v>6975.8</v>
      </c>
      <c r="D798" s="1" t="s">
        <v>8481</v>
      </c>
      <c r="E798" s="2" t="s">
        <v>1622</v>
      </c>
      <c r="F798" s="3">
        <v>13</v>
      </c>
    </row>
    <row r="799" spans="1:6" ht="15.75" customHeight="1" x14ac:dyDescent="0.3">
      <c r="A799" s="1" t="s">
        <v>8242</v>
      </c>
      <c r="B799" s="1" t="s">
        <v>8243</v>
      </c>
      <c r="C799" s="1">
        <v>6975.8</v>
      </c>
      <c r="D799" s="1" t="s">
        <v>8482</v>
      </c>
      <c r="E799" s="1" t="s">
        <v>8483</v>
      </c>
      <c r="F799" s="3">
        <v>42</v>
      </c>
    </row>
    <row r="800" spans="1:6" ht="15.75" customHeight="1" x14ac:dyDescent="0.3">
      <c r="A800" s="1" t="s">
        <v>8242</v>
      </c>
      <c r="B800" s="1" t="s">
        <v>8243</v>
      </c>
      <c r="C800" s="1">
        <v>6975.8</v>
      </c>
      <c r="D800" s="1" t="s">
        <v>8484</v>
      </c>
      <c r="E800" s="1" t="s">
        <v>8485</v>
      </c>
      <c r="F800" s="3">
        <v>14</v>
      </c>
    </row>
    <row r="801" spans="1:6" ht="15.75" customHeight="1" x14ac:dyDescent="0.3">
      <c r="A801" s="1" t="s">
        <v>8242</v>
      </c>
      <c r="B801" s="1" t="s">
        <v>8243</v>
      </c>
      <c r="C801" s="1">
        <v>6975.8</v>
      </c>
      <c r="D801" s="1" t="s">
        <v>8486</v>
      </c>
      <c r="E801" s="2" t="s">
        <v>1623</v>
      </c>
      <c r="F801" s="3">
        <v>3</v>
      </c>
    </row>
    <row r="802" spans="1:6" ht="15.75" customHeight="1" x14ac:dyDescent="0.3">
      <c r="A802" s="1" t="s">
        <v>8242</v>
      </c>
      <c r="B802" s="1" t="s">
        <v>8243</v>
      </c>
      <c r="C802" s="1">
        <v>6975.8</v>
      </c>
      <c r="D802" s="1" t="s">
        <v>8487</v>
      </c>
      <c r="E802" s="2" t="s">
        <v>10774</v>
      </c>
      <c r="F802" s="3">
        <v>5</v>
      </c>
    </row>
    <row r="803" spans="1:6" ht="15.75" customHeight="1" x14ac:dyDescent="0.3">
      <c r="A803" s="1" t="s">
        <v>8242</v>
      </c>
      <c r="B803" s="1" t="s">
        <v>8243</v>
      </c>
      <c r="C803" s="1">
        <v>6975.8</v>
      </c>
      <c r="D803" s="1" t="s">
        <v>8488</v>
      </c>
      <c r="E803" s="1" t="s">
        <v>10457</v>
      </c>
      <c r="F803" s="3">
        <v>11.7</v>
      </c>
    </row>
    <row r="804" spans="1:6" ht="15.75" customHeight="1" x14ac:dyDescent="0.3">
      <c r="A804" s="1" t="s">
        <v>8242</v>
      </c>
      <c r="B804" s="1" t="s">
        <v>8243</v>
      </c>
      <c r="C804" s="1">
        <v>6975.8</v>
      </c>
      <c r="D804" s="1" t="s">
        <v>8489</v>
      </c>
      <c r="E804" s="2" t="s">
        <v>1624</v>
      </c>
      <c r="F804" s="3">
        <v>84</v>
      </c>
    </row>
    <row r="805" spans="1:6" ht="15.75" customHeight="1" x14ac:dyDescent="0.3">
      <c r="A805" s="1" t="s">
        <v>8242</v>
      </c>
      <c r="B805" s="1" t="s">
        <v>8243</v>
      </c>
      <c r="C805" s="1">
        <v>6975.8</v>
      </c>
      <c r="D805" s="1" t="s">
        <v>8495</v>
      </c>
      <c r="E805" s="1" t="s">
        <v>8496</v>
      </c>
      <c r="F805" s="3">
        <v>415</v>
      </c>
    </row>
    <row r="806" spans="1:6" ht="15.75" customHeight="1" x14ac:dyDescent="0.3">
      <c r="A806" s="1" t="s">
        <v>8242</v>
      </c>
      <c r="B806" s="1" t="s">
        <v>8243</v>
      </c>
      <c r="C806" s="1">
        <v>6975.8</v>
      </c>
      <c r="D806" s="1" t="s">
        <v>8497</v>
      </c>
      <c r="E806" s="1" t="s">
        <v>8498</v>
      </c>
      <c r="F806" s="3">
        <v>21</v>
      </c>
    </row>
    <row r="807" spans="1:6" ht="15.75" customHeight="1" x14ac:dyDescent="0.3">
      <c r="A807" s="1" t="s">
        <v>8242</v>
      </c>
      <c r="B807" s="1" t="s">
        <v>8243</v>
      </c>
      <c r="C807" s="1">
        <v>6975.8</v>
      </c>
      <c r="D807" s="1" t="s">
        <v>8499</v>
      </c>
      <c r="E807" s="1" t="s">
        <v>8500</v>
      </c>
      <c r="F807" s="3">
        <v>565</v>
      </c>
    </row>
    <row r="808" spans="1:6" ht="15.75" customHeight="1" x14ac:dyDescent="0.3">
      <c r="A808" s="1" t="s">
        <v>8242</v>
      </c>
      <c r="B808" s="1" t="s">
        <v>8243</v>
      </c>
      <c r="C808" s="1">
        <v>6975.8</v>
      </c>
      <c r="D808" s="1" t="s">
        <v>8501</v>
      </c>
      <c r="E808" s="1" t="s">
        <v>8502</v>
      </c>
      <c r="F808" s="3">
        <v>43</v>
      </c>
    </row>
    <row r="809" spans="1:6" ht="15.75" customHeight="1" x14ac:dyDescent="0.3">
      <c r="A809" s="1" t="s">
        <v>8242</v>
      </c>
      <c r="B809" s="1" t="s">
        <v>8243</v>
      </c>
      <c r="C809" s="1">
        <v>6975.8</v>
      </c>
      <c r="D809" s="1" t="s">
        <v>8503</v>
      </c>
      <c r="E809" s="1" t="s">
        <v>8504</v>
      </c>
      <c r="F809" s="3">
        <v>583.1</v>
      </c>
    </row>
    <row r="810" spans="1:6" ht="15.75" customHeight="1" x14ac:dyDescent="0.3">
      <c r="A810" s="1" t="s">
        <v>8242</v>
      </c>
      <c r="B810" s="1" t="s">
        <v>8243</v>
      </c>
      <c r="C810" s="1">
        <v>6975.8</v>
      </c>
      <c r="D810" s="1" t="s">
        <v>8505</v>
      </c>
      <c r="E810" s="1" t="s">
        <v>8506</v>
      </c>
      <c r="F810" s="3">
        <v>71</v>
      </c>
    </row>
    <row r="811" spans="1:6" ht="15.75" customHeight="1" x14ac:dyDescent="0.3">
      <c r="A811" s="1" t="s">
        <v>8242</v>
      </c>
      <c r="B811" s="1" t="s">
        <v>8243</v>
      </c>
      <c r="C811" s="1">
        <v>6975.8</v>
      </c>
      <c r="D811" s="1" t="s">
        <v>8507</v>
      </c>
      <c r="E811" s="4" t="s">
        <v>11480</v>
      </c>
      <c r="F811" s="3">
        <v>68</v>
      </c>
    </row>
    <row r="812" spans="1:6" ht="15.75" customHeight="1" x14ac:dyDescent="0.3">
      <c r="A812" s="1" t="s">
        <v>8242</v>
      </c>
      <c r="B812" s="1" t="s">
        <v>8243</v>
      </c>
      <c r="C812" s="1">
        <v>6975.8</v>
      </c>
      <c r="D812" s="1" t="s">
        <v>8508</v>
      </c>
      <c r="E812" s="1" t="s">
        <v>8509</v>
      </c>
      <c r="F812" s="3">
        <v>61</v>
      </c>
    </row>
    <row r="813" spans="1:6" ht="15.75" customHeight="1" x14ac:dyDescent="0.3">
      <c r="A813" s="1" t="s">
        <v>8242</v>
      </c>
      <c r="B813" s="1" t="s">
        <v>8243</v>
      </c>
      <c r="C813" s="1">
        <v>6975.8</v>
      </c>
      <c r="D813" s="1" t="s">
        <v>8510</v>
      </c>
      <c r="E813" s="2" t="s">
        <v>1625</v>
      </c>
      <c r="F813" s="3">
        <v>9</v>
      </c>
    </row>
    <row r="814" spans="1:6" ht="15.75" customHeight="1" x14ac:dyDescent="0.3">
      <c r="A814" s="1" t="s">
        <v>8242</v>
      </c>
      <c r="B814" s="1" t="s">
        <v>8243</v>
      </c>
      <c r="C814" s="1">
        <v>6975.8</v>
      </c>
      <c r="D814" s="1" t="s">
        <v>8511</v>
      </c>
      <c r="E814" s="1" t="s">
        <v>8512</v>
      </c>
      <c r="F814" s="3">
        <v>521</v>
      </c>
    </row>
    <row r="815" spans="1:6" ht="15.75" customHeight="1" x14ac:dyDescent="0.3">
      <c r="A815" s="1" t="s">
        <v>8242</v>
      </c>
      <c r="B815" s="1" t="s">
        <v>8243</v>
      </c>
      <c r="C815" s="1">
        <v>6975.8</v>
      </c>
      <c r="D815" s="1" t="s">
        <v>8513</v>
      </c>
      <c r="E815" s="1" t="s">
        <v>8514</v>
      </c>
      <c r="F815" s="3">
        <v>272</v>
      </c>
    </row>
    <row r="816" spans="1:6" ht="15.75" customHeight="1" x14ac:dyDescent="0.3">
      <c r="A816" s="1" t="s">
        <v>8242</v>
      </c>
      <c r="B816" s="1" t="s">
        <v>8243</v>
      </c>
      <c r="C816" s="1">
        <v>6975.8</v>
      </c>
      <c r="D816" s="1" t="s">
        <v>8515</v>
      </c>
      <c r="E816" s="1" t="s">
        <v>8516</v>
      </c>
      <c r="F816" s="3">
        <v>207</v>
      </c>
    </row>
    <row r="817" spans="1:6" ht="15.75" customHeight="1" x14ac:dyDescent="0.3">
      <c r="A817" s="1" t="s">
        <v>8242</v>
      </c>
      <c r="B817" s="1" t="s">
        <v>8243</v>
      </c>
      <c r="C817" s="1">
        <v>6975.8</v>
      </c>
      <c r="D817" s="1" t="s">
        <v>8517</v>
      </c>
      <c r="E817" s="1" t="s">
        <v>8518</v>
      </c>
      <c r="F817" s="3">
        <v>207</v>
      </c>
    </row>
    <row r="818" spans="1:6" ht="15.75" customHeight="1" x14ac:dyDescent="0.3">
      <c r="A818" s="1" t="s">
        <v>8242</v>
      </c>
      <c r="B818" s="1" t="s">
        <v>8243</v>
      </c>
      <c r="C818" s="1">
        <v>6975.8</v>
      </c>
      <c r="D818" s="1" t="s">
        <v>8519</v>
      </c>
      <c r="E818" s="1" t="s">
        <v>8520</v>
      </c>
      <c r="F818" s="3">
        <v>59</v>
      </c>
    </row>
    <row r="819" spans="1:6" ht="15.75" customHeight="1" x14ac:dyDescent="0.3">
      <c r="A819" s="1" t="s">
        <v>8242</v>
      </c>
      <c r="B819" s="1" t="s">
        <v>8243</v>
      </c>
      <c r="C819" s="1">
        <v>6975.8</v>
      </c>
      <c r="D819" s="1" t="s">
        <v>8521</v>
      </c>
      <c r="E819" s="1" t="s">
        <v>8522</v>
      </c>
      <c r="F819" s="3">
        <v>37</v>
      </c>
    </row>
    <row r="820" spans="1:6" ht="15.75" customHeight="1" x14ac:dyDescent="0.3">
      <c r="A820" s="1" t="s">
        <v>8242</v>
      </c>
      <c r="B820" s="1" t="s">
        <v>8243</v>
      </c>
      <c r="C820" s="1">
        <v>6975.8</v>
      </c>
      <c r="D820" s="1" t="s">
        <v>8523</v>
      </c>
      <c r="E820" s="4" t="s">
        <v>2299</v>
      </c>
      <c r="F820" s="3">
        <v>440</v>
      </c>
    </row>
    <row r="821" spans="1:6" ht="15.75" customHeight="1" x14ac:dyDescent="0.3">
      <c r="A821" s="1" t="s">
        <v>8242</v>
      </c>
      <c r="B821" s="1" t="s">
        <v>8243</v>
      </c>
      <c r="C821" s="1">
        <v>6975.8</v>
      </c>
      <c r="D821" s="1" t="s">
        <v>8524</v>
      </c>
      <c r="E821" s="1" t="s">
        <v>5816</v>
      </c>
      <c r="F821" s="3">
        <v>1273</v>
      </c>
    </row>
    <row r="822" spans="1:6" ht="15.75" customHeight="1" x14ac:dyDescent="0.3">
      <c r="A822" s="1" t="s">
        <v>8242</v>
      </c>
      <c r="B822" s="1" t="s">
        <v>8243</v>
      </c>
      <c r="C822" s="1">
        <v>6975.8</v>
      </c>
      <c r="D822" s="1" t="s">
        <v>5817</v>
      </c>
      <c r="E822" s="2" t="s">
        <v>218</v>
      </c>
      <c r="F822" s="3">
        <v>204.2</v>
      </c>
    </row>
    <row r="823" spans="1:6" ht="15.75" customHeight="1" x14ac:dyDescent="0.3">
      <c r="A823" s="1" t="s">
        <v>8242</v>
      </c>
      <c r="B823" s="1" t="s">
        <v>8243</v>
      </c>
      <c r="C823" s="1">
        <v>6975.8</v>
      </c>
      <c r="D823" s="1" t="s">
        <v>5818</v>
      </c>
      <c r="E823" s="1" t="s">
        <v>7246</v>
      </c>
      <c r="F823" s="3">
        <v>28</v>
      </c>
    </row>
    <row r="824" spans="1:6" ht="15.75" customHeight="1" x14ac:dyDescent="0.3">
      <c r="A824" s="1" t="s">
        <v>8242</v>
      </c>
      <c r="B824" s="1" t="s">
        <v>8243</v>
      </c>
      <c r="C824" s="1">
        <v>6975.8</v>
      </c>
      <c r="D824" s="1" t="s">
        <v>5819</v>
      </c>
      <c r="E824" s="1" t="s">
        <v>10774</v>
      </c>
      <c r="F824" s="3">
        <v>98</v>
      </c>
    </row>
    <row r="825" spans="1:6" ht="15.75" customHeight="1" x14ac:dyDescent="0.3">
      <c r="A825" s="1" t="s">
        <v>8242</v>
      </c>
      <c r="B825" s="1" t="s">
        <v>8243</v>
      </c>
      <c r="C825" s="1">
        <v>6975.8</v>
      </c>
      <c r="D825" s="1" t="s">
        <v>5820</v>
      </c>
      <c r="E825" s="1" t="s">
        <v>10457</v>
      </c>
      <c r="F825" s="3">
        <v>10.9</v>
      </c>
    </row>
    <row r="826" spans="1:6" ht="15.75" customHeight="1" x14ac:dyDescent="0.3">
      <c r="A826" s="1" t="s">
        <v>8242</v>
      </c>
      <c r="B826" s="1" t="s">
        <v>8243</v>
      </c>
      <c r="C826" s="1">
        <v>6975.8</v>
      </c>
      <c r="D826" s="1" t="s">
        <v>5821</v>
      </c>
      <c r="E826" s="1" t="s">
        <v>5822</v>
      </c>
      <c r="F826" s="3">
        <v>2</v>
      </c>
    </row>
    <row r="827" spans="1:6" ht="15.75" customHeight="1" x14ac:dyDescent="0.3">
      <c r="A827" s="1" t="s">
        <v>8242</v>
      </c>
      <c r="B827" s="1" t="s">
        <v>8243</v>
      </c>
      <c r="C827" s="1">
        <v>6975.8</v>
      </c>
      <c r="D827" s="1" t="s">
        <v>5823</v>
      </c>
      <c r="E827" s="2" t="s">
        <v>219</v>
      </c>
      <c r="F827" s="3">
        <v>1061.9000000000001</v>
      </c>
    </row>
    <row r="828" spans="1:6" ht="15.75" customHeight="1" x14ac:dyDescent="0.3">
      <c r="A828" s="1" t="s">
        <v>5826</v>
      </c>
      <c r="B828" s="1" t="s">
        <v>5827</v>
      </c>
      <c r="C828" s="1">
        <v>2809.7</v>
      </c>
      <c r="D828" s="1" t="s">
        <v>5824</v>
      </c>
      <c r="E828" s="1" t="s">
        <v>5825</v>
      </c>
      <c r="F828" s="3">
        <v>271</v>
      </c>
    </row>
    <row r="829" spans="1:6" ht="15.75" customHeight="1" x14ac:dyDescent="0.3">
      <c r="A829" s="1" t="s">
        <v>5826</v>
      </c>
      <c r="B829" s="1" t="s">
        <v>5827</v>
      </c>
      <c r="C829" s="1">
        <v>2809.7</v>
      </c>
      <c r="D829" s="1" t="s">
        <v>5828</v>
      </c>
      <c r="E829" s="1" t="s">
        <v>5829</v>
      </c>
      <c r="F829" s="3">
        <v>2170</v>
      </c>
    </row>
    <row r="830" spans="1:6" ht="15.75" customHeight="1" x14ac:dyDescent="0.3">
      <c r="A830" s="1" t="s">
        <v>5826</v>
      </c>
      <c r="B830" s="1" t="s">
        <v>5827</v>
      </c>
      <c r="C830" s="1">
        <v>2809.7</v>
      </c>
      <c r="D830" s="1" t="s">
        <v>5830</v>
      </c>
      <c r="E830" s="1" t="s">
        <v>5831</v>
      </c>
      <c r="F830" s="3">
        <v>318</v>
      </c>
    </row>
    <row r="831" spans="1:6" ht="15.75" customHeight="1" x14ac:dyDescent="0.3">
      <c r="A831" s="1" t="s">
        <v>5826</v>
      </c>
      <c r="B831" s="1" t="s">
        <v>5827</v>
      </c>
      <c r="C831" s="1">
        <v>2809.7</v>
      </c>
      <c r="D831" s="1" t="s">
        <v>5832</v>
      </c>
      <c r="E831" s="1" t="s">
        <v>10774</v>
      </c>
      <c r="F831" s="3">
        <v>3</v>
      </c>
    </row>
    <row r="832" spans="1:6" ht="15.75" customHeight="1" x14ac:dyDescent="0.3">
      <c r="A832" s="1" t="s">
        <v>5826</v>
      </c>
      <c r="B832" s="1" t="s">
        <v>5827</v>
      </c>
      <c r="C832" s="1">
        <v>2809.7</v>
      </c>
      <c r="D832" s="1" t="s">
        <v>5833</v>
      </c>
      <c r="E832" s="1" t="s">
        <v>10457</v>
      </c>
      <c r="F832" s="3">
        <v>-13.3</v>
      </c>
    </row>
    <row r="833" spans="1:6" ht="15.75" customHeight="1" x14ac:dyDescent="0.3">
      <c r="A833" s="1" t="s">
        <v>5826</v>
      </c>
      <c r="B833" s="1" t="s">
        <v>5827</v>
      </c>
      <c r="C833" s="1">
        <v>2809.7</v>
      </c>
      <c r="D833" s="1" t="s">
        <v>5834</v>
      </c>
      <c r="E833" s="1" t="s">
        <v>5835</v>
      </c>
      <c r="F833" s="3">
        <v>61</v>
      </c>
    </row>
    <row r="834" spans="1:6" ht="15.75" customHeight="1" x14ac:dyDescent="0.3">
      <c r="A834" s="1" t="s">
        <v>5838</v>
      </c>
      <c r="B834" s="1" t="s">
        <v>5839</v>
      </c>
      <c r="C834" s="1">
        <v>1614</v>
      </c>
      <c r="D834" s="1" t="s">
        <v>5836</v>
      </c>
      <c r="E834" s="1" t="s">
        <v>5837</v>
      </c>
      <c r="F834" s="3">
        <v>1438</v>
      </c>
    </row>
    <row r="835" spans="1:6" ht="15.75" customHeight="1" x14ac:dyDescent="0.3">
      <c r="A835" s="1" t="s">
        <v>5838</v>
      </c>
      <c r="B835" s="1" t="s">
        <v>5839</v>
      </c>
      <c r="C835" s="1">
        <v>1614</v>
      </c>
      <c r="D835" s="1" t="s">
        <v>5840</v>
      </c>
      <c r="E835" s="1" t="s">
        <v>7246</v>
      </c>
      <c r="F835" s="3">
        <v>2</v>
      </c>
    </row>
    <row r="836" spans="1:6" ht="15.75" customHeight="1" x14ac:dyDescent="0.3">
      <c r="A836" s="1" t="s">
        <v>5838</v>
      </c>
      <c r="B836" s="1" t="s">
        <v>5839</v>
      </c>
      <c r="C836" s="1">
        <v>1614</v>
      </c>
      <c r="D836" s="1" t="s">
        <v>5841</v>
      </c>
      <c r="E836" s="1" t="s">
        <v>10774</v>
      </c>
      <c r="F836" s="3">
        <v>7</v>
      </c>
    </row>
    <row r="837" spans="1:6" ht="15.75" customHeight="1" x14ac:dyDescent="0.3">
      <c r="A837" s="1" t="s">
        <v>5838</v>
      </c>
      <c r="B837" s="1" t="s">
        <v>5839</v>
      </c>
      <c r="C837" s="1">
        <v>1614</v>
      </c>
      <c r="D837" s="1" t="s">
        <v>5842</v>
      </c>
      <c r="E837" s="1" t="s">
        <v>10457</v>
      </c>
      <c r="F837" s="3">
        <v>12</v>
      </c>
    </row>
    <row r="838" spans="1:6" ht="15.75" customHeight="1" x14ac:dyDescent="0.3">
      <c r="A838" s="1" t="s">
        <v>5838</v>
      </c>
      <c r="B838" s="1" t="s">
        <v>5839</v>
      </c>
      <c r="C838" s="1">
        <v>1614</v>
      </c>
      <c r="D838" s="1" t="s">
        <v>5843</v>
      </c>
      <c r="E838" s="2" t="s">
        <v>220</v>
      </c>
      <c r="F838" s="3">
        <v>155</v>
      </c>
    </row>
    <row r="839" spans="1:6" ht="15.75" customHeight="1" x14ac:dyDescent="0.3">
      <c r="A839" s="1" t="s">
        <v>5845</v>
      </c>
      <c r="B839" s="1" t="s">
        <v>5846</v>
      </c>
      <c r="C839" s="1">
        <v>0</v>
      </c>
      <c r="D839" s="1" t="s">
        <v>5844</v>
      </c>
      <c r="E839" s="1" t="s">
        <v>10457</v>
      </c>
      <c r="F839" s="3">
        <v>1.0658141036401503E-14</v>
      </c>
    </row>
    <row r="840" spans="1:6" ht="15.75" customHeight="1" x14ac:dyDescent="0.3">
      <c r="A840" s="1" t="s">
        <v>5848</v>
      </c>
      <c r="B840" s="1" t="s">
        <v>5849</v>
      </c>
      <c r="C840" s="1">
        <v>56846.6</v>
      </c>
      <c r="D840" s="1" t="s">
        <v>5847</v>
      </c>
      <c r="E840" s="4" t="s">
        <v>1352</v>
      </c>
      <c r="F840" s="3">
        <v>320</v>
      </c>
    </row>
    <row r="841" spans="1:6" ht="15.75" customHeight="1" x14ac:dyDescent="0.3">
      <c r="A841" s="1" t="s">
        <v>5848</v>
      </c>
      <c r="B841" s="1" t="s">
        <v>5849</v>
      </c>
      <c r="C841" s="1">
        <v>56846.6</v>
      </c>
      <c r="D841" s="1" t="s">
        <v>5850</v>
      </c>
      <c r="E841" s="4" t="s">
        <v>11448</v>
      </c>
      <c r="F841" s="3">
        <v>327.3</v>
      </c>
    </row>
    <row r="842" spans="1:6" ht="15.75" customHeight="1" x14ac:dyDescent="0.3">
      <c r="A842" s="1" t="s">
        <v>5848</v>
      </c>
      <c r="B842" s="1" t="s">
        <v>5849</v>
      </c>
      <c r="C842" s="1">
        <v>56846.6</v>
      </c>
      <c r="D842" s="1" t="s">
        <v>5851</v>
      </c>
      <c r="E842" s="4" t="s">
        <v>1353</v>
      </c>
      <c r="F842" s="3">
        <v>129</v>
      </c>
    </row>
    <row r="843" spans="1:6" ht="15.75" customHeight="1" x14ac:dyDescent="0.3">
      <c r="A843" s="1" t="s">
        <v>5848</v>
      </c>
      <c r="B843" s="1" t="s">
        <v>5849</v>
      </c>
      <c r="C843" s="1">
        <v>56846.6</v>
      </c>
      <c r="D843" s="1" t="s">
        <v>5852</v>
      </c>
      <c r="E843" s="4" t="s">
        <v>1354</v>
      </c>
      <c r="F843" s="3">
        <v>455.1</v>
      </c>
    </row>
    <row r="844" spans="1:6" ht="15.75" customHeight="1" x14ac:dyDescent="0.3">
      <c r="A844" s="1" t="s">
        <v>5848</v>
      </c>
      <c r="B844" s="1" t="s">
        <v>5849</v>
      </c>
      <c r="C844" s="1">
        <v>56846.6</v>
      </c>
      <c r="D844" s="1" t="s">
        <v>5853</v>
      </c>
      <c r="E844" s="4" t="s">
        <v>11449</v>
      </c>
      <c r="F844" s="3">
        <v>66.900000000000006</v>
      </c>
    </row>
    <row r="845" spans="1:6" ht="15.75" customHeight="1" x14ac:dyDescent="0.3">
      <c r="A845" s="1" t="s">
        <v>5848</v>
      </c>
      <c r="B845" s="1" t="s">
        <v>5849</v>
      </c>
      <c r="C845" s="1">
        <v>56846.6</v>
      </c>
      <c r="D845" s="1" t="s">
        <v>5854</v>
      </c>
      <c r="E845" s="4" t="s">
        <v>1355</v>
      </c>
      <c r="F845" s="3">
        <v>308.3</v>
      </c>
    </row>
    <row r="846" spans="1:6" ht="15.75" customHeight="1" x14ac:dyDescent="0.3">
      <c r="A846" s="1" t="s">
        <v>5848</v>
      </c>
      <c r="B846" s="1" t="s">
        <v>5849</v>
      </c>
      <c r="C846" s="1">
        <v>56846.6</v>
      </c>
      <c r="D846" s="1" t="s">
        <v>5855</v>
      </c>
      <c r="E846" s="4" t="s">
        <v>1356</v>
      </c>
      <c r="F846" s="3">
        <v>23</v>
      </c>
    </row>
    <row r="847" spans="1:6" ht="15.75" customHeight="1" x14ac:dyDescent="0.3">
      <c r="A847" s="1" t="s">
        <v>5848</v>
      </c>
      <c r="B847" s="1" t="s">
        <v>5849</v>
      </c>
      <c r="C847" s="1">
        <v>56846.6</v>
      </c>
      <c r="D847" s="1" t="s">
        <v>5856</v>
      </c>
      <c r="E847" s="4" t="s">
        <v>1357</v>
      </c>
      <c r="F847" s="3">
        <v>7</v>
      </c>
    </row>
    <row r="848" spans="1:6" ht="15.75" customHeight="1" x14ac:dyDescent="0.3">
      <c r="A848" s="1" t="s">
        <v>5848</v>
      </c>
      <c r="B848" s="1" t="s">
        <v>5849</v>
      </c>
      <c r="C848" s="1">
        <v>56846.6</v>
      </c>
      <c r="D848" s="1" t="s">
        <v>5857</v>
      </c>
      <c r="E848" s="4" t="s">
        <v>11450</v>
      </c>
      <c r="F848" s="3">
        <v>31.8</v>
      </c>
    </row>
    <row r="849" spans="1:6" ht="15.75" customHeight="1" x14ac:dyDescent="0.3">
      <c r="A849" s="1" t="s">
        <v>5848</v>
      </c>
      <c r="B849" s="1" t="s">
        <v>5849</v>
      </c>
      <c r="C849" s="1">
        <v>56846.6</v>
      </c>
      <c r="D849" s="1" t="s">
        <v>5858</v>
      </c>
      <c r="E849" s="1" t="s">
        <v>10457</v>
      </c>
      <c r="F849" s="3">
        <v>6.5</v>
      </c>
    </row>
    <row r="850" spans="1:6" ht="15.75" customHeight="1" x14ac:dyDescent="0.3">
      <c r="A850" s="1" t="s">
        <v>5848</v>
      </c>
      <c r="B850" s="1" t="s">
        <v>5849</v>
      </c>
      <c r="C850" s="1">
        <v>56846.6</v>
      </c>
      <c r="D850" s="1" t="s">
        <v>5859</v>
      </c>
      <c r="E850" s="4" t="s">
        <v>1358</v>
      </c>
      <c r="F850" s="3">
        <v>11.6</v>
      </c>
    </row>
    <row r="851" spans="1:6" ht="15.75" customHeight="1" x14ac:dyDescent="0.3">
      <c r="A851" s="1" t="s">
        <v>5848</v>
      </c>
      <c r="B851" s="1" t="s">
        <v>5849</v>
      </c>
      <c r="C851" s="1">
        <v>56846.6</v>
      </c>
      <c r="D851" s="1" t="s">
        <v>5860</v>
      </c>
      <c r="E851" s="4" t="s">
        <v>1359</v>
      </c>
      <c r="F851" s="3">
        <v>511</v>
      </c>
    </row>
    <row r="852" spans="1:6" ht="15.75" customHeight="1" x14ac:dyDescent="0.3">
      <c r="A852" s="1" t="s">
        <v>5848</v>
      </c>
      <c r="B852" s="1" t="s">
        <v>5849</v>
      </c>
      <c r="C852" s="1">
        <v>56846.6</v>
      </c>
      <c r="D852" s="1" t="s">
        <v>3562</v>
      </c>
      <c r="E852" s="4" t="s">
        <v>1360</v>
      </c>
      <c r="F852" s="3">
        <v>1114.5</v>
      </c>
    </row>
    <row r="853" spans="1:6" ht="15.75" customHeight="1" x14ac:dyDescent="0.3">
      <c r="A853" s="1" t="s">
        <v>5848</v>
      </c>
      <c r="B853" s="1" t="s">
        <v>5849</v>
      </c>
      <c r="C853" s="1">
        <v>56846.6</v>
      </c>
      <c r="D853" s="1" t="s">
        <v>3563</v>
      </c>
      <c r="E853" s="4" t="s">
        <v>1361</v>
      </c>
      <c r="F853" s="3">
        <v>404.6</v>
      </c>
    </row>
    <row r="854" spans="1:6" ht="15.75" customHeight="1" x14ac:dyDescent="0.3">
      <c r="A854" s="1" t="s">
        <v>5848</v>
      </c>
      <c r="B854" s="1" t="s">
        <v>5849</v>
      </c>
      <c r="C854" s="1">
        <v>56846.6</v>
      </c>
      <c r="D854" s="1" t="s">
        <v>3564</v>
      </c>
      <c r="E854" s="4" t="s">
        <v>1362</v>
      </c>
      <c r="F854" s="3">
        <v>2141.1999999999998</v>
      </c>
    </row>
    <row r="855" spans="1:6" ht="15.75" customHeight="1" x14ac:dyDescent="0.3">
      <c r="A855" s="1" t="s">
        <v>5848</v>
      </c>
      <c r="B855" s="1" t="s">
        <v>5849</v>
      </c>
      <c r="C855" s="1">
        <v>56846.6</v>
      </c>
      <c r="D855" s="1" t="s">
        <v>3565</v>
      </c>
      <c r="E855" s="4" t="s">
        <v>1363</v>
      </c>
      <c r="F855" s="3">
        <v>144.5</v>
      </c>
    </row>
    <row r="856" spans="1:6" ht="15.75" customHeight="1" x14ac:dyDescent="0.3">
      <c r="A856" s="1" t="s">
        <v>5848</v>
      </c>
      <c r="B856" s="1" t="s">
        <v>5849</v>
      </c>
      <c r="C856" s="1">
        <v>56846.6</v>
      </c>
      <c r="D856" s="1" t="s">
        <v>3566</v>
      </c>
      <c r="E856" s="4" t="s">
        <v>1364</v>
      </c>
      <c r="F856" s="3">
        <v>64</v>
      </c>
    </row>
    <row r="857" spans="1:6" ht="15.75" customHeight="1" x14ac:dyDescent="0.3">
      <c r="A857" s="1" t="s">
        <v>5848</v>
      </c>
      <c r="B857" s="1" t="s">
        <v>5849</v>
      </c>
      <c r="C857" s="1">
        <v>56846.6</v>
      </c>
      <c r="D857" s="1" t="s">
        <v>3567</v>
      </c>
      <c r="E857" s="4" t="s">
        <v>1365</v>
      </c>
      <c r="F857" s="3">
        <v>10</v>
      </c>
    </row>
    <row r="858" spans="1:6" ht="15.75" customHeight="1" x14ac:dyDescent="0.3">
      <c r="A858" s="1" t="s">
        <v>5848</v>
      </c>
      <c r="B858" s="1" t="s">
        <v>5849</v>
      </c>
      <c r="C858" s="1">
        <v>56846.6</v>
      </c>
      <c r="D858" s="1" t="s">
        <v>3568</v>
      </c>
      <c r="E858" s="2" t="s">
        <v>1366</v>
      </c>
      <c r="F858" s="3">
        <v>6</v>
      </c>
    </row>
    <row r="859" spans="1:6" ht="15.75" customHeight="1" x14ac:dyDescent="0.3">
      <c r="A859" s="1" t="s">
        <v>5848</v>
      </c>
      <c r="B859" s="1" t="s">
        <v>5849</v>
      </c>
      <c r="C859" s="1">
        <v>56846.6</v>
      </c>
      <c r="D859" s="1" t="s">
        <v>3569</v>
      </c>
      <c r="E859" s="4" t="s">
        <v>1367</v>
      </c>
      <c r="F859" s="3">
        <v>53</v>
      </c>
    </row>
    <row r="860" spans="1:6" ht="15.75" customHeight="1" x14ac:dyDescent="0.3">
      <c r="A860" s="1" t="s">
        <v>5848</v>
      </c>
      <c r="B860" s="1" t="s">
        <v>5849</v>
      </c>
      <c r="C860" s="1">
        <v>56846.6</v>
      </c>
      <c r="D860" s="1" t="s">
        <v>3570</v>
      </c>
      <c r="E860" s="1" t="s">
        <v>10457</v>
      </c>
      <c r="F860" s="3">
        <v>40.9</v>
      </c>
    </row>
    <row r="861" spans="1:6" ht="15.75" customHeight="1" x14ac:dyDescent="0.3">
      <c r="A861" s="1" t="s">
        <v>5848</v>
      </c>
      <c r="B861" s="1" t="s">
        <v>5849</v>
      </c>
      <c r="C861" s="1">
        <v>56846.6</v>
      </c>
      <c r="D861" s="1" t="s">
        <v>3571</v>
      </c>
      <c r="E861" s="2" t="s">
        <v>1368</v>
      </c>
      <c r="F861" s="3">
        <v>19</v>
      </c>
    </row>
    <row r="862" spans="1:6" ht="15.75" customHeight="1" x14ac:dyDescent="0.3">
      <c r="A862" s="1" t="s">
        <v>5848</v>
      </c>
      <c r="B862" s="1" t="s">
        <v>5849</v>
      </c>
      <c r="C862" s="1">
        <v>56846.6</v>
      </c>
      <c r="D862" s="1" t="s">
        <v>3572</v>
      </c>
      <c r="E862" s="4" t="s">
        <v>1369</v>
      </c>
      <c r="F862" s="3">
        <v>55</v>
      </c>
    </row>
    <row r="863" spans="1:6" ht="15.75" customHeight="1" x14ac:dyDescent="0.3">
      <c r="A863" s="1" t="s">
        <v>5848</v>
      </c>
      <c r="B863" s="1" t="s">
        <v>5849</v>
      </c>
      <c r="C863" s="1">
        <v>56846.6</v>
      </c>
      <c r="D863" s="1" t="s">
        <v>3573</v>
      </c>
      <c r="E863" s="1" t="s">
        <v>3574</v>
      </c>
      <c r="F863" s="3">
        <v>1866.3</v>
      </c>
    </row>
    <row r="864" spans="1:6" ht="15.75" customHeight="1" x14ac:dyDescent="0.3">
      <c r="A864" s="1" t="s">
        <v>5848</v>
      </c>
      <c r="B864" s="1" t="s">
        <v>5849</v>
      </c>
      <c r="C864" s="1">
        <v>56846.6</v>
      </c>
      <c r="D864" s="1" t="s">
        <v>3575</v>
      </c>
      <c r="E864" s="1" t="s">
        <v>3576</v>
      </c>
      <c r="F864" s="3">
        <v>97</v>
      </c>
    </row>
    <row r="865" spans="1:6" ht="15.75" customHeight="1" x14ac:dyDescent="0.3">
      <c r="A865" s="1" t="s">
        <v>5848</v>
      </c>
      <c r="B865" s="1" t="s">
        <v>5849</v>
      </c>
      <c r="C865" s="1">
        <v>56846.6</v>
      </c>
      <c r="D865" s="1" t="s">
        <v>3577</v>
      </c>
      <c r="E865" s="1" t="s">
        <v>3578</v>
      </c>
      <c r="F865" s="3">
        <v>60</v>
      </c>
    </row>
    <row r="866" spans="1:6" ht="15.75" customHeight="1" x14ac:dyDescent="0.3">
      <c r="A866" s="1" t="s">
        <v>5848</v>
      </c>
      <c r="B866" s="1" t="s">
        <v>5849</v>
      </c>
      <c r="C866" s="1">
        <v>56846.6</v>
      </c>
      <c r="D866" s="1" t="s">
        <v>3579</v>
      </c>
      <c r="E866" s="1" t="s">
        <v>10457</v>
      </c>
      <c r="F866" s="3">
        <v>5.3999999999999915</v>
      </c>
    </row>
    <row r="867" spans="1:6" ht="15.75" customHeight="1" x14ac:dyDescent="0.3">
      <c r="A867" s="1" t="s">
        <v>5848</v>
      </c>
      <c r="B867" s="1" t="s">
        <v>5849</v>
      </c>
      <c r="C867" s="1">
        <v>56846.6</v>
      </c>
      <c r="D867" s="1" t="s">
        <v>3580</v>
      </c>
      <c r="E867" s="1" t="s">
        <v>3581</v>
      </c>
      <c r="F867" s="3">
        <v>14.8</v>
      </c>
    </row>
    <row r="868" spans="1:6" ht="15.75" customHeight="1" x14ac:dyDescent="0.3">
      <c r="A868" s="1" t="s">
        <v>5848</v>
      </c>
      <c r="B868" s="1" t="s">
        <v>5849</v>
      </c>
      <c r="C868" s="1">
        <v>56846.6</v>
      </c>
      <c r="D868" s="1" t="s">
        <v>3582</v>
      </c>
      <c r="E868" s="4" t="s">
        <v>1370</v>
      </c>
      <c r="F868" s="3">
        <v>884.3</v>
      </c>
    </row>
    <row r="869" spans="1:6" ht="15.75" customHeight="1" x14ac:dyDescent="0.3">
      <c r="A869" s="1" t="s">
        <v>5848</v>
      </c>
      <c r="B869" s="1" t="s">
        <v>5849</v>
      </c>
      <c r="C869" s="1">
        <v>56846.6</v>
      </c>
      <c r="D869" s="1" t="s">
        <v>3583</v>
      </c>
      <c r="E869" s="4" t="s">
        <v>1371</v>
      </c>
      <c r="F869" s="3">
        <v>90.3</v>
      </c>
    </row>
    <row r="870" spans="1:6" ht="15.75" customHeight="1" x14ac:dyDescent="0.3">
      <c r="A870" s="1" t="s">
        <v>5848</v>
      </c>
      <c r="B870" s="1" t="s">
        <v>5849</v>
      </c>
      <c r="C870" s="1">
        <v>56846.6</v>
      </c>
      <c r="D870" s="1" t="s">
        <v>3584</v>
      </c>
      <c r="E870" s="4" t="s">
        <v>1372</v>
      </c>
      <c r="F870" s="3">
        <v>810.3</v>
      </c>
    </row>
    <row r="871" spans="1:6" ht="15.75" customHeight="1" x14ac:dyDescent="0.3">
      <c r="A871" s="1" t="s">
        <v>5848</v>
      </c>
      <c r="B871" s="1" t="s">
        <v>5849</v>
      </c>
      <c r="C871" s="1">
        <v>56846.6</v>
      </c>
      <c r="D871" s="1" t="s">
        <v>3585</v>
      </c>
      <c r="E871" s="4" t="s">
        <v>1373</v>
      </c>
      <c r="F871" s="3">
        <v>53</v>
      </c>
    </row>
    <row r="872" spans="1:6" ht="15.75" customHeight="1" x14ac:dyDescent="0.3">
      <c r="A872" s="1" t="s">
        <v>5848</v>
      </c>
      <c r="B872" s="1" t="s">
        <v>5849</v>
      </c>
      <c r="C872" s="1">
        <v>56846.6</v>
      </c>
      <c r="D872" s="1" t="s">
        <v>3586</v>
      </c>
      <c r="E872" s="4" t="s">
        <v>1374</v>
      </c>
      <c r="F872" s="3">
        <v>282</v>
      </c>
    </row>
    <row r="873" spans="1:6" ht="15.75" customHeight="1" x14ac:dyDescent="0.3">
      <c r="A873" s="1" t="s">
        <v>5848</v>
      </c>
      <c r="B873" s="1" t="s">
        <v>5849</v>
      </c>
      <c r="C873" s="1">
        <v>56846.6</v>
      </c>
      <c r="D873" s="1" t="s">
        <v>3587</v>
      </c>
      <c r="E873" s="1" t="s">
        <v>10457</v>
      </c>
      <c r="F873" s="3">
        <v>48.4</v>
      </c>
    </row>
    <row r="874" spans="1:6" ht="15.75" customHeight="1" x14ac:dyDescent="0.3">
      <c r="A874" s="1" t="s">
        <v>5848</v>
      </c>
      <c r="B874" s="1" t="s">
        <v>5849</v>
      </c>
      <c r="C874" s="1">
        <v>56846.6</v>
      </c>
      <c r="D874" s="1" t="s">
        <v>3588</v>
      </c>
      <c r="E874" s="4" t="s">
        <v>1375</v>
      </c>
      <c r="F874" s="3">
        <v>65.099999999999994</v>
      </c>
    </row>
    <row r="875" spans="1:6" ht="15.75" customHeight="1" x14ac:dyDescent="0.3">
      <c r="A875" s="1" t="s">
        <v>5848</v>
      </c>
      <c r="B875" s="1" t="s">
        <v>5849</v>
      </c>
      <c r="C875" s="1">
        <v>56846.6</v>
      </c>
      <c r="D875" s="1" t="s">
        <v>3589</v>
      </c>
      <c r="E875" s="4" t="s">
        <v>98</v>
      </c>
      <c r="F875" s="3">
        <v>5785.1</v>
      </c>
    </row>
    <row r="876" spans="1:6" ht="15.75" customHeight="1" x14ac:dyDescent="0.3">
      <c r="A876" s="1" t="s">
        <v>5848</v>
      </c>
      <c r="B876" s="1" t="s">
        <v>5849</v>
      </c>
      <c r="C876" s="1">
        <v>56846.6</v>
      </c>
      <c r="D876" s="1" t="s">
        <v>3590</v>
      </c>
      <c r="E876" s="4" t="s">
        <v>2929</v>
      </c>
      <c r="F876" s="3">
        <v>984.1</v>
      </c>
    </row>
    <row r="877" spans="1:6" ht="15.75" customHeight="1" x14ac:dyDescent="0.3">
      <c r="A877" s="1" t="s">
        <v>5848</v>
      </c>
      <c r="B877" s="1" t="s">
        <v>5849</v>
      </c>
      <c r="C877" s="1">
        <v>56846.6</v>
      </c>
      <c r="D877" s="1" t="s">
        <v>3591</v>
      </c>
      <c r="E877" s="1" t="s">
        <v>10457</v>
      </c>
      <c r="F877" s="3">
        <v>10.600000000000136</v>
      </c>
    </row>
    <row r="878" spans="1:6" ht="15.75" customHeight="1" x14ac:dyDescent="0.3">
      <c r="A878" s="1" t="s">
        <v>5848</v>
      </c>
      <c r="B878" s="1" t="s">
        <v>5849</v>
      </c>
      <c r="C878" s="1">
        <v>56846.6</v>
      </c>
      <c r="D878" s="1" t="s">
        <v>3592</v>
      </c>
      <c r="E878" s="1" t="s">
        <v>3593</v>
      </c>
      <c r="F878" s="3">
        <v>227.2</v>
      </c>
    </row>
    <row r="879" spans="1:6" ht="15.75" customHeight="1" x14ac:dyDescent="0.3">
      <c r="A879" s="1" t="s">
        <v>5848</v>
      </c>
      <c r="B879" s="1" t="s">
        <v>5849</v>
      </c>
      <c r="C879" s="1">
        <v>56846.6</v>
      </c>
      <c r="D879" s="1" t="s">
        <v>3594</v>
      </c>
      <c r="E879" s="4" t="s">
        <v>2930</v>
      </c>
      <c r="F879" s="3">
        <v>2796</v>
      </c>
    </row>
    <row r="880" spans="1:6" ht="15.75" customHeight="1" x14ac:dyDescent="0.3">
      <c r="A880" s="1" t="s">
        <v>5848</v>
      </c>
      <c r="B880" s="1" t="s">
        <v>5849</v>
      </c>
      <c r="C880" s="1">
        <v>56846.6</v>
      </c>
      <c r="D880" s="1" t="s">
        <v>3595</v>
      </c>
      <c r="E880" s="4" t="s">
        <v>2931</v>
      </c>
      <c r="F880" s="3">
        <v>3774</v>
      </c>
    </row>
    <row r="881" spans="1:6" ht="15.75" customHeight="1" x14ac:dyDescent="0.3">
      <c r="A881" s="1" t="s">
        <v>5848</v>
      </c>
      <c r="B881" s="1" t="s">
        <v>5849</v>
      </c>
      <c r="C881" s="1">
        <v>56846.6</v>
      </c>
      <c r="D881" s="1" t="s">
        <v>3596</v>
      </c>
      <c r="E881" s="1" t="s">
        <v>10457</v>
      </c>
      <c r="F881" s="3">
        <v>81.8</v>
      </c>
    </row>
    <row r="882" spans="1:6" ht="15.75" customHeight="1" x14ac:dyDescent="0.3">
      <c r="A882" s="1" t="s">
        <v>5848</v>
      </c>
      <c r="B882" s="1" t="s">
        <v>5849</v>
      </c>
      <c r="C882" s="1">
        <v>56846.6</v>
      </c>
      <c r="D882" s="1" t="s">
        <v>3597</v>
      </c>
      <c r="E882" s="4" t="s">
        <v>2932</v>
      </c>
      <c r="F882" s="3">
        <v>24.5</v>
      </c>
    </row>
    <row r="883" spans="1:6" ht="15.75" customHeight="1" x14ac:dyDescent="0.3">
      <c r="A883" s="1" t="s">
        <v>5848</v>
      </c>
      <c r="B883" s="1" t="s">
        <v>5849</v>
      </c>
      <c r="C883" s="1">
        <v>56846.6</v>
      </c>
      <c r="D883" s="1" t="s">
        <v>3598</v>
      </c>
      <c r="E883" s="4" t="s">
        <v>2933</v>
      </c>
      <c r="F883" s="3">
        <v>498</v>
      </c>
    </row>
    <row r="884" spans="1:6" ht="15.75" customHeight="1" x14ac:dyDescent="0.3">
      <c r="A884" s="1" t="s">
        <v>5848</v>
      </c>
      <c r="B884" s="1" t="s">
        <v>5849</v>
      </c>
      <c r="C884" s="1">
        <v>56846.6</v>
      </c>
      <c r="D884" s="1" t="s">
        <v>3599</v>
      </c>
      <c r="E884" s="4" t="s">
        <v>1039</v>
      </c>
      <c r="F884" s="3">
        <v>1301</v>
      </c>
    </row>
    <row r="885" spans="1:6" ht="15.75" customHeight="1" x14ac:dyDescent="0.3">
      <c r="A885" s="1" t="s">
        <v>5848</v>
      </c>
      <c r="B885" s="1" t="s">
        <v>5849</v>
      </c>
      <c r="C885" s="1">
        <v>56846.6</v>
      </c>
      <c r="D885" s="1" t="s">
        <v>3600</v>
      </c>
      <c r="E885" s="1" t="s">
        <v>10457</v>
      </c>
      <c r="F885" s="3">
        <v>33.200000000000003</v>
      </c>
    </row>
    <row r="886" spans="1:6" ht="15.75" customHeight="1" x14ac:dyDescent="0.3">
      <c r="A886" s="1" t="s">
        <v>5848</v>
      </c>
      <c r="B886" s="1" t="s">
        <v>5849</v>
      </c>
      <c r="C886" s="1">
        <v>56846.6</v>
      </c>
      <c r="D886" s="1" t="s">
        <v>3601</v>
      </c>
      <c r="E886" s="1" t="s">
        <v>3602</v>
      </c>
      <c r="F886" s="3">
        <v>51.8</v>
      </c>
    </row>
    <row r="887" spans="1:6" ht="15.75" customHeight="1" x14ac:dyDescent="0.3">
      <c r="A887" s="1" t="s">
        <v>5848</v>
      </c>
      <c r="B887" s="1" t="s">
        <v>5849</v>
      </c>
      <c r="C887" s="1">
        <v>56846.6</v>
      </c>
      <c r="D887" s="1" t="s">
        <v>3603</v>
      </c>
      <c r="E887" s="4" t="s">
        <v>1040</v>
      </c>
      <c r="F887" s="3">
        <v>556</v>
      </c>
    </row>
    <row r="888" spans="1:6" ht="15.75" customHeight="1" x14ac:dyDescent="0.3">
      <c r="A888" s="1" t="s">
        <v>5848</v>
      </c>
      <c r="B888" s="1" t="s">
        <v>5849</v>
      </c>
      <c r="C888" s="1">
        <v>56846.6</v>
      </c>
      <c r="D888" s="1" t="s">
        <v>3604</v>
      </c>
      <c r="E888" s="4" t="s">
        <v>1041</v>
      </c>
      <c r="F888" s="3">
        <v>1739.7</v>
      </c>
    </row>
    <row r="889" spans="1:6" ht="15.75" customHeight="1" x14ac:dyDescent="0.3">
      <c r="A889" s="1" t="s">
        <v>5848</v>
      </c>
      <c r="B889" s="1" t="s">
        <v>5849</v>
      </c>
      <c r="C889" s="1">
        <v>56846.6</v>
      </c>
      <c r="D889" s="1" t="s">
        <v>3605</v>
      </c>
      <c r="E889" s="4" t="s">
        <v>1042</v>
      </c>
      <c r="F889" s="3">
        <v>9</v>
      </c>
    </row>
    <row r="890" spans="1:6" ht="15.75" customHeight="1" x14ac:dyDescent="0.3">
      <c r="A890" s="1" t="s">
        <v>5848</v>
      </c>
      <c r="B890" s="1" t="s">
        <v>5849</v>
      </c>
      <c r="C890" s="1">
        <v>56846.6</v>
      </c>
      <c r="D890" s="1" t="s">
        <v>3606</v>
      </c>
      <c r="E890" s="1" t="s">
        <v>10457</v>
      </c>
      <c r="F890" s="3">
        <v>13.8</v>
      </c>
    </row>
    <row r="891" spans="1:6" ht="15.75" customHeight="1" x14ac:dyDescent="0.3">
      <c r="A891" s="1" t="s">
        <v>5848</v>
      </c>
      <c r="B891" s="1" t="s">
        <v>5849</v>
      </c>
      <c r="C891" s="1">
        <v>56846.6</v>
      </c>
      <c r="D891" s="1" t="s">
        <v>3607</v>
      </c>
      <c r="E891" s="2" t="s">
        <v>421</v>
      </c>
      <c r="F891" s="3">
        <v>369.9</v>
      </c>
    </row>
    <row r="892" spans="1:6" ht="15.75" customHeight="1" x14ac:dyDescent="0.3">
      <c r="A892" s="1" t="s">
        <v>5848</v>
      </c>
      <c r="B892" s="1" t="s">
        <v>5849</v>
      </c>
      <c r="C892" s="1">
        <v>56846.6</v>
      </c>
      <c r="D892" s="1" t="s">
        <v>3608</v>
      </c>
      <c r="E892" s="4" t="s">
        <v>11451</v>
      </c>
      <c r="F892" s="3">
        <v>1134</v>
      </c>
    </row>
    <row r="893" spans="1:6" ht="15.75" customHeight="1" x14ac:dyDescent="0.3">
      <c r="A893" s="1" t="s">
        <v>5848</v>
      </c>
      <c r="B893" s="1" t="s">
        <v>5849</v>
      </c>
      <c r="C893" s="1">
        <v>56846.6</v>
      </c>
      <c r="D893" s="1" t="s">
        <v>3609</v>
      </c>
      <c r="E893" s="4" t="s">
        <v>11452</v>
      </c>
      <c r="F893" s="3">
        <v>817</v>
      </c>
    </row>
    <row r="894" spans="1:6" ht="15.75" customHeight="1" x14ac:dyDescent="0.3">
      <c r="A894" s="1" t="s">
        <v>5848</v>
      </c>
      <c r="B894" s="1" t="s">
        <v>5849</v>
      </c>
      <c r="C894" s="1">
        <v>56846.6</v>
      </c>
      <c r="D894" s="1" t="s">
        <v>3610</v>
      </c>
      <c r="E894" s="1" t="s">
        <v>3611</v>
      </c>
      <c r="F894" s="3">
        <v>1512</v>
      </c>
    </row>
    <row r="895" spans="1:6" ht="15.75" customHeight="1" x14ac:dyDescent="0.3">
      <c r="A895" s="1" t="s">
        <v>5848</v>
      </c>
      <c r="B895" s="1" t="s">
        <v>5849</v>
      </c>
      <c r="C895" s="1">
        <v>56846.6</v>
      </c>
      <c r="D895" s="1" t="s">
        <v>3612</v>
      </c>
      <c r="E895" s="1" t="s">
        <v>3613</v>
      </c>
      <c r="F895" s="3">
        <v>357.2</v>
      </c>
    </row>
    <row r="896" spans="1:6" ht="15.75" customHeight="1" x14ac:dyDescent="0.3">
      <c r="A896" s="1" t="s">
        <v>5848</v>
      </c>
      <c r="B896" s="1" t="s">
        <v>5849</v>
      </c>
      <c r="C896" s="1">
        <v>56846.6</v>
      </c>
      <c r="D896" s="1" t="s">
        <v>3614</v>
      </c>
      <c r="E896" s="1" t="s">
        <v>3615</v>
      </c>
      <c r="F896" s="3">
        <v>231</v>
      </c>
    </row>
    <row r="897" spans="1:6" ht="15.75" customHeight="1" x14ac:dyDescent="0.3">
      <c r="A897" s="1" t="s">
        <v>5848</v>
      </c>
      <c r="B897" s="1" t="s">
        <v>5849</v>
      </c>
      <c r="C897" s="1">
        <v>56846.6</v>
      </c>
      <c r="D897" s="1" t="s">
        <v>3616</v>
      </c>
      <c r="E897" s="1" t="s">
        <v>10457</v>
      </c>
      <c r="F897" s="3">
        <v>-83.4</v>
      </c>
    </row>
    <row r="898" spans="1:6" ht="15.75" customHeight="1" x14ac:dyDescent="0.3">
      <c r="A898" s="1" t="s">
        <v>5848</v>
      </c>
      <c r="B898" s="1" t="s">
        <v>5849</v>
      </c>
      <c r="C898" s="1">
        <v>56846.6</v>
      </c>
      <c r="D898" s="1" t="s">
        <v>3617</v>
      </c>
      <c r="E898" s="4" t="s">
        <v>1043</v>
      </c>
      <c r="F898" s="3">
        <v>106.3</v>
      </c>
    </row>
    <row r="899" spans="1:6" ht="15.75" customHeight="1" x14ac:dyDescent="0.3">
      <c r="A899" s="1" t="s">
        <v>5848</v>
      </c>
      <c r="B899" s="1" t="s">
        <v>5849</v>
      </c>
      <c r="C899" s="1">
        <v>56846.6</v>
      </c>
      <c r="D899" s="1" t="s">
        <v>3618</v>
      </c>
      <c r="E899" s="4" t="s">
        <v>1044</v>
      </c>
      <c r="F899" s="3">
        <v>2501</v>
      </c>
    </row>
    <row r="900" spans="1:6" ht="15.75" customHeight="1" x14ac:dyDescent="0.3">
      <c r="A900" s="1" t="s">
        <v>5848</v>
      </c>
      <c r="B900" s="1" t="s">
        <v>5849</v>
      </c>
      <c r="C900" s="1">
        <v>56846.6</v>
      </c>
      <c r="D900" s="1" t="s">
        <v>3619</v>
      </c>
      <c r="E900" s="4" t="s">
        <v>1045</v>
      </c>
      <c r="F900" s="3">
        <v>1826</v>
      </c>
    </row>
    <row r="901" spans="1:6" ht="15.75" customHeight="1" x14ac:dyDescent="0.3">
      <c r="A901" s="1" t="s">
        <v>5848</v>
      </c>
      <c r="B901" s="1" t="s">
        <v>5849</v>
      </c>
      <c r="C901" s="1">
        <v>56846.6</v>
      </c>
      <c r="D901" s="1" t="s">
        <v>3620</v>
      </c>
      <c r="E901" s="1" t="s">
        <v>10457</v>
      </c>
      <c r="F901" s="3">
        <v>63.7</v>
      </c>
    </row>
    <row r="902" spans="1:6" ht="15.75" customHeight="1" x14ac:dyDescent="0.3">
      <c r="A902" s="1" t="s">
        <v>5848</v>
      </c>
      <c r="B902" s="1" t="s">
        <v>5849</v>
      </c>
      <c r="C902" s="1">
        <v>56846.6</v>
      </c>
      <c r="D902" s="1" t="s">
        <v>3621</v>
      </c>
      <c r="E902" s="2" t="s">
        <v>422</v>
      </c>
      <c r="F902" s="3">
        <v>81.900000000000006</v>
      </c>
    </row>
    <row r="903" spans="1:6" ht="15.75" customHeight="1" x14ac:dyDescent="0.3">
      <c r="A903" s="1" t="s">
        <v>5848</v>
      </c>
      <c r="B903" s="1" t="s">
        <v>5849</v>
      </c>
      <c r="C903" s="1">
        <v>56846.6</v>
      </c>
      <c r="D903" s="1" t="s">
        <v>3622</v>
      </c>
      <c r="E903" s="1" t="s">
        <v>3623</v>
      </c>
      <c r="F903" s="3">
        <v>4843.6000000000004</v>
      </c>
    </row>
    <row r="904" spans="1:6" ht="15.75" customHeight="1" x14ac:dyDescent="0.3">
      <c r="A904" s="1" t="s">
        <v>5848</v>
      </c>
      <c r="B904" s="1" t="s">
        <v>5849</v>
      </c>
      <c r="C904" s="1">
        <v>56846.6</v>
      </c>
      <c r="D904" s="1" t="s">
        <v>3624</v>
      </c>
      <c r="E904" s="1" t="s">
        <v>3625</v>
      </c>
      <c r="F904" s="3">
        <v>69</v>
      </c>
    </row>
    <row r="905" spans="1:6" ht="15.75" customHeight="1" x14ac:dyDescent="0.3">
      <c r="A905" s="1" t="s">
        <v>5848</v>
      </c>
      <c r="B905" s="1" t="s">
        <v>5849</v>
      </c>
      <c r="C905" s="1">
        <v>56846.6</v>
      </c>
      <c r="D905" s="1" t="s">
        <v>3626</v>
      </c>
      <c r="E905" s="1" t="s">
        <v>10457</v>
      </c>
      <c r="F905" s="3">
        <v>64.099999999999994</v>
      </c>
    </row>
    <row r="906" spans="1:6" ht="15.75" customHeight="1" x14ac:dyDescent="0.3">
      <c r="A906" s="1" t="s">
        <v>5848</v>
      </c>
      <c r="B906" s="1" t="s">
        <v>5849</v>
      </c>
      <c r="C906" s="1">
        <v>56846.6</v>
      </c>
      <c r="D906" s="1" t="s">
        <v>3627</v>
      </c>
      <c r="E906" s="4" t="s">
        <v>2300</v>
      </c>
      <c r="F906" s="3">
        <v>566.9</v>
      </c>
    </row>
    <row r="907" spans="1:6" ht="15.75" customHeight="1" x14ac:dyDescent="0.3">
      <c r="A907" s="1" t="s">
        <v>5848</v>
      </c>
      <c r="B907" s="1" t="s">
        <v>5849</v>
      </c>
      <c r="C907" s="1">
        <v>56846.6</v>
      </c>
      <c r="D907" s="1" t="s">
        <v>3628</v>
      </c>
      <c r="E907" s="4" t="s">
        <v>1046</v>
      </c>
      <c r="F907" s="3">
        <v>352</v>
      </c>
    </row>
    <row r="908" spans="1:6" ht="15.75" customHeight="1" x14ac:dyDescent="0.3">
      <c r="A908" s="1" t="s">
        <v>5848</v>
      </c>
      <c r="B908" s="1" t="s">
        <v>5849</v>
      </c>
      <c r="C908" s="1">
        <v>56846.6</v>
      </c>
      <c r="D908" s="1" t="s">
        <v>3629</v>
      </c>
      <c r="E908" s="4" t="s">
        <v>1047</v>
      </c>
      <c r="F908" s="3">
        <v>2480</v>
      </c>
    </row>
    <row r="909" spans="1:6" ht="15.75" customHeight="1" x14ac:dyDescent="0.3">
      <c r="A909" s="1" t="s">
        <v>5848</v>
      </c>
      <c r="B909" s="1" t="s">
        <v>5849</v>
      </c>
      <c r="C909" s="1">
        <v>56846.6</v>
      </c>
      <c r="D909" s="1" t="s">
        <v>3630</v>
      </c>
      <c r="E909" s="1" t="s">
        <v>3631</v>
      </c>
      <c r="F909" s="3">
        <v>20</v>
      </c>
    </row>
    <row r="910" spans="1:6" ht="15.75" customHeight="1" x14ac:dyDescent="0.3">
      <c r="A910" s="1" t="s">
        <v>5848</v>
      </c>
      <c r="B910" s="1" t="s">
        <v>5849</v>
      </c>
      <c r="C910" s="1">
        <v>56846.6</v>
      </c>
      <c r="D910" s="1" t="s">
        <v>3632</v>
      </c>
      <c r="E910" s="1" t="s">
        <v>10457</v>
      </c>
      <c r="F910" s="3">
        <v>78.599999999999994</v>
      </c>
    </row>
    <row r="911" spans="1:6" ht="15.75" customHeight="1" x14ac:dyDescent="0.3">
      <c r="A911" s="1" t="s">
        <v>5848</v>
      </c>
      <c r="B911" s="1" t="s">
        <v>5849</v>
      </c>
      <c r="C911" s="1">
        <v>56846.6</v>
      </c>
      <c r="D911" s="1" t="s">
        <v>3633</v>
      </c>
      <c r="E911" s="2" t="s">
        <v>423</v>
      </c>
      <c r="F911" s="3">
        <v>37.9</v>
      </c>
    </row>
    <row r="912" spans="1:6" ht="15.75" customHeight="1" x14ac:dyDescent="0.3">
      <c r="A912" s="1" t="s">
        <v>5848</v>
      </c>
      <c r="B912" s="1" t="s">
        <v>5849</v>
      </c>
      <c r="C912" s="1">
        <v>56846.6</v>
      </c>
      <c r="D912" s="1" t="s">
        <v>3634</v>
      </c>
      <c r="E912" s="4" t="s">
        <v>176</v>
      </c>
      <c r="F912" s="3">
        <v>281</v>
      </c>
    </row>
    <row r="913" spans="1:6" ht="15.75" customHeight="1" x14ac:dyDescent="0.3">
      <c r="A913" s="1" t="s">
        <v>5848</v>
      </c>
      <c r="B913" s="1" t="s">
        <v>5849</v>
      </c>
      <c r="C913" s="1">
        <v>56846.6</v>
      </c>
      <c r="D913" s="1" t="s">
        <v>3635</v>
      </c>
      <c r="E913" s="1" t="s">
        <v>3636</v>
      </c>
      <c r="F913" s="3">
        <v>800</v>
      </c>
    </row>
    <row r="914" spans="1:6" ht="15.75" customHeight="1" x14ac:dyDescent="0.3">
      <c r="A914" s="1" t="s">
        <v>5848</v>
      </c>
      <c r="B914" s="1" t="s">
        <v>5849</v>
      </c>
      <c r="C914" s="1">
        <v>56846.6</v>
      </c>
      <c r="D914" s="1" t="s">
        <v>3637</v>
      </c>
      <c r="E914" s="2" t="s">
        <v>1153</v>
      </c>
      <c r="F914" s="3">
        <v>4674</v>
      </c>
    </row>
    <row r="915" spans="1:6" ht="15.75" customHeight="1" x14ac:dyDescent="0.3">
      <c r="A915" s="1" t="s">
        <v>5848</v>
      </c>
      <c r="B915" s="1" t="s">
        <v>5849</v>
      </c>
      <c r="C915" s="1">
        <v>56846.6</v>
      </c>
      <c r="D915" s="1" t="s">
        <v>3638</v>
      </c>
      <c r="E915" s="1" t="s">
        <v>3639</v>
      </c>
      <c r="F915" s="3">
        <v>2852.1</v>
      </c>
    </row>
    <row r="916" spans="1:6" ht="15.75" customHeight="1" x14ac:dyDescent="0.3">
      <c r="A916" s="1" t="s">
        <v>5848</v>
      </c>
      <c r="B916" s="1" t="s">
        <v>5849</v>
      </c>
      <c r="C916" s="1">
        <v>56846.6</v>
      </c>
      <c r="D916" s="1" t="s">
        <v>3640</v>
      </c>
      <c r="E916" s="4" t="s">
        <v>1154</v>
      </c>
      <c r="F916" s="3">
        <v>2</v>
      </c>
    </row>
    <row r="917" spans="1:6" ht="15.75" customHeight="1" x14ac:dyDescent="0.3">
      <c r="A917" s="1" t="s">
        <v>5848</v>
      </c>
      <c r="B917" s="1" t="s">
        <v>5849</v>
      </c>
      <c r="C917" s="1">
        <v>56846.6</v>
      </c>
      <c r="D917" s="1" t="s">
        <v>3641</v>
      </c>
      <c r="E917" s="1" t="s">
        <v>10457</v>
      </c>
      <c r="F917" s="3">
        <v>52.9</v>
      </c>
    </row>
    <row r="918" spans="1:6" ht="15.75" customHeight="1" x14ac:dyDescent="0.3">
      <c r="A918" s="1" t="s">
        <v>5848</v>
      </c>
      <c r="B918" s="1" t="s">
        <v>5849</v>
      </c>
      <c r="C918" s="1">
        <v>56846.6</v>
      </c>
      <c r="D918" s="1" t="s">
        <v>3642</v>
      </c>
      <c r="E918" s="2" t="s">
        <v>1764</v>
      </c>
      <c r="F918" s="3">
        <v>243.6</v>
      </c>
    </row>
    <row r="919" spans="1:6" ht="15.75" customHeight="1" x14ac:dyDescent="0.3">
      <c r="A919" s="1" t="s">
        <v>5848</v>
      </c>
      <c r="B919" s="1" t="s">
        <v>5849</v>
      </c>
      <c r="C919" s="1">
        <v>56846.6</v>
      </c>
      <c r="D919" s="1" t="s">
        <v>3643</v>
      </c>
      <c r="E919" s="1" t="s">
        <v>3644</v>
      </c>
      <c r="F919" s="3">
        <v>498</v>
      </c>
    </row>
    <row r="920" spans="1:6" ht="15.75" customHeight="1" x14ac:dyDescent="0.3">
      <c r="A920" s="1" t="s">
        <v>5848</v>
      </c>
      <c r="B920" s="1" t="s">
        <v>5849</v>
      </c>
      <c r="C920" s="1">
        <v>56846.6</v>
      </c>
      <c r="D920" s="1" t="s">
        <v>3645</v>
      </c>
      <c r="E920" s="1" t="s">
        <v>3646</v>
      </c>
      <c r="F920" s="3">
        <v>3</v>
      </c>
    </row>
    <row r="921" spans="1:6" ht="15.75" customHeight="1" x14ac:dyDescent="0.3">
      <c r="A921" s="1" t="s">
        <v>5848</v>
      </c>
      <c r="B921" s="1" t="s">
        <v>5849</v>
      </c>
      <c r="C921" s="1">
        <v>56846.6</v>
      </c>
      <c r="D921" s="1" t="s">
        <v>3647</v>
      </c>
      <c r="E921" s="1" t="s">
        <v>10457</v>
      </c>
      <c r="F921" s="3">
        <v>0.19999999999998863</v>
      </c>
    </row>
    <row r="922" spans="1:6" ht="15.75" customHeight="1" x14ac:dyDescent="0.3">
      <c r="A922" s="1" t="s">
        <v>5848</v>
      </c>
      <c r="B922" s="1" t="s">
        <v>5849</v>
      </c>
      <c r="C922" s="1">
        <v>56846.6</v>
      </c>
      <c r="D922" s="1" t="s">
        <v>3648</v>
      </c>
      <c r="E922" s="2" t="s">
        <v>1155</v>
      </c>
      <c r="F922" s="3">
        <v>131.30000000000001</v>
      </c>
    </row>
    <row r="923" spans="1:6" ht="15.75" customHeight="1" x14ac:dyDescent="0.3">
      <c r="A923" s="1" t="s">
        <v>5848</v>
      </c>
      <c r="B923" s="1" t="s">
        <v>5849</v>
      </c>
      <c r="C923" s="1">
        <v>56846.6</v>
      </c>
      <c r="D923" s="1" t="s">
        <v>3649</v>
      </c>
      <c r="E923" s="1" t="s">
        <v>1728</v>
      </c>
      <c r="F923" s="3">
        <v>48</v>
      </c>
    </row>
    <row r="924" spans="1:6" ht="15.75" customHeight="1" x14ac:dyDescent="0.3">
      <c r="A924" s="1" t="s">
        <v>5848</v>
      </c>
      <c r="B924" s="1" t="s">
        <v>5849</v>
      </c>
      <c r="C924" s="1">
        <v>56846.6</v>
      </c>
      <c r="D924" s="1" t="s">
        <v>1729</v>
      </c>
      <c r="E924" s="1" t="s">
        <v>1730</v>
      </c>
      <c r="F924" s="3">
        <v>33</v>
      </c>
    </row>
    <row r="925" spans="1:6" ht="15.75" customHeight="1" x14ac:dyDescent="0.3">
      <c r="A925" s="1" t="s">
        <v>5848</v>
      </c>
      <c r="B925" s="1" t="s">
        <v>5849</v>
      </c>
      <c r="C925" s="1">
        <v>56846.6</v>
      </c>
      <c r="D925" s="1" t="s">
        <v>1731</v>
      </c>
      <c r="E925" s="2" t="s">
        <v>1765</v>
      </c>
      <c r="F925" s="3">
        <v>21</v>
      </c>
    </row>
    <row r="926" spans="1:6" ht="15.75" customHeight="1" x14ac:dyDescent="0.3">
      <c r="A926" s="1" t="s">
        <v>5848</v>
      </c>
      <c r="B926" s="1" t="s">
        <v>5849</v>
      </c>
      <c r="C926" s="1">
        <v>56846.6</v>
      </c>
      <c r="D926" s="1" t="s">
        <v>1732</v>
      </c>
      <c r="E926" s="2" t="s">
        <v>1761</v>
      </c>
      <c r="F926" s="3">
        <v>6</v>
      </c>
    </row>
    <row r="927" spans="1:6" ht="15.75" customHeight="1" x14ac:dyDescent="0.3">
      <c r="A927" s="1" t="s">
        <v>5848</v>
      </c>
      <c r="B927" s="1" t="s">
        <v>5849</v>
      </c>
      <c r="C927" s="1">
        <v>56846.6</v>
      </c>
      <c r="D927" s="1" t="s">
        <v>1733</v>
      </c>
      <c r="E927" s="1" t="s">
        <v>10457</v>
      </c>
      <c r="F927" s="3">
        <v>1.1000000000000001</v>
      </c>
    </row>
    <row r="928" spans="1:6" ht="15.75" customHeight="1" x14ac:dyDescent="0.3">
      <c r="A928" s="1" t="s">
        <v>5848</v>
      </c>
      <c r="B928" s="1" t="s">
        <v>5849</v>
      </c>
      <c r="C928" s="1">
        <v>56846.6</v>
      </c>
      <c r="D928" s="1" t="s">
        <v>1734</v>
      </c>
      <c r="E928" s="2" t="s">
        <v>1762</v>
      </c>
      <c r="F928" s="3">
        <v>29</v>
      </c>
    </row>
    <row r="929" spans="1:6" ht="15.75" customHeight="1" x14ac:dyDescent="0.3">
      <c r="A929" s="1" t="s">
        <v>5848</v>
      </c>
      <c r="B929" s="1" t="s">
        <v>5849</v>
      </c>
      <c r="C929" s="1">
        <v>56846.6</v>
      </c>
      <c r="D929" s="1" t="s">
        <v>1735</v>
      </c>
      <c r="E929" s="1" t="s">
        <v>1736</v>
      </c>
      <c r="F929" s="3">
        <v>248</v>
      </c>
    </row>
    <row r="930" spans="1:6" ht="15.75" customHeight="1" x14ac:dyDescent="0.3">
      <c r="A930" s="1" t="s">
        <v>5848</v>
      </c>
      <c r="B930" s="1" t="s">
        <v>5849</v>
      </c>
      <c r="C930" s="1">
        <v>56846.6</v>
      </c>
      <c r="D930" s="1" t="s">
        <v>1737</v>
      </c>
      <c r="E930" s="1" t="s">
        <v>1738</v>
      </c>
      <c r="F930" s="3">
        <v>73</v>
      </c>
    </row>
    <row r="931" spans="1:6" ht="15.75" customHeight="1" x14ac:dyDescent="0.3">
      <c r="A931" s="1" t="s">
        <v>5848</v>
      </c>
      <c r="B931" s="1" t="s">
        <v>5849</v>
      </c>
      <c r="C931" s="1">
        <v>56846.6</v>
      </c>
      <c r="D931" s="1" t="s">
        <v>1739</v>
      </c>
      <c r="E931" s="1" t="s">
        <v>1740</v>
      </c>
      <c r="F931" s="3">
        <v>10</v>
      </c>
    </row>
    <row r="932" spans="1:6" ht="15.75" customHeight="1" x14ac:dyDescent="0.3">
      <c r="A932" s="1" t="s">
        <v>5848</v>
      </c>
      <c r="B932" s="1" t="s">
        <v>5849</v>
      </c>
      <c r="C932" s="1">
        <v>56846.6</v>
      </c>
      <c r="D932" s="1" t="s">
        <v>1741</v>
      </c>
      <c r="E932" s="4" t="s">
        <v>1156</v>
      </c>
      <c r="F932" s="3">
        <v>271</v>
      </c>
    </row>
    <row r="933" spans="1:6" ht="15.75" customHeight="1" x14ac:dyDescent="0.3">
      <c r="A933" s="1" t="s">
        <v>5848</v>
      </c>
      <c r="B933" s="1" t="s">
        <v>5849</v>
      </c>
      <c r="C933" s="1">
        <v>56846.6</v>
      </c>
      <c r="D933" s="1" t="s">
        <v>1742</v>
      </c>
      <c r="E933" s="4" t="s">
        <v>11469</v>
      </c>
      <c r="F933" s="3">
        <v>88</v>
      </c>
    </row>
    <row r="934" spans="1:6" ht="15.75" customHeight="1" x14ac:dyDescent="0.3">
      <c r="A934" s="1" t="s">
        <v>5848</v>
      </c>
      <c r="B934" s="1" t="s">
        <v>5849</v>
      </c>
      <c r="C934" s="1">
        <v>56846.6</v>
      </c>
      <c r="D934" s="1" t="s">
        <v>1743</v>
      </c>
      <c r="E934" s="1" t="s">
        <v>1744</v>
      </c>
      <c r="F934" s="3">
        <v>0.2</v>
      </c>
    </row>
    <row r="935" spans="1:6" ht="15.75" customHeight="1" x14ac:dyDescent="0.3">
      <c r="A935" s="1" t="s">
        <v>5848</v>
      </c>
      <c r="B935" s="1" t="s">
        <v>5849</v>
      </c>
      <c r="C935" s="1">
        <v>56846.6</v>
      </c>
      <c r="D935" s="1" t="s">
        <v>1745</v>
      </c>
      <c r="E935" s="1" t="s">
        <v>10457</v>
      </c>
      <c r="F935" s="3">
        <v>33.799999999999997</v>
      </c>
    </row>
    <row r="936" spans="1:6" ht="15.75" customHeight="1" x14ac:dyDescent="0.3">
      <c r="A936" s="1" t="s">
        <v>5848</v>
      </c>
      <c r="B936" s="1" t="s">
        <v>5849</v>
      </c>
      <c r="C936" s="1">
        <v>56846.6</v>
      </c>
      <c r="D936" s="1" t="s">
        <v>1746</v>
      </c>
      <c r="E936" s="2" t="s">
        <v>1763</v>
      </c>
      <c r="F936" s="3">
        <v>453</v>
      </c>
    </row>
    <row r="937" spans="1:6" ht="15.75" customHeight="1" x14ac:dyDescent="0.3">
      <c r="A937" s="1" t="s">
        <v>5848</v>
      </c>
      <c r="B937" s="1" t="s">
        <v>5849</v>
      </c>
      <c r="C937" s="1">
        <v>56846.6</v>
      </c>
      <c r="D937" s="1" t="s">
        <v>1747</v>
      </c>
      <c r="E937" s="1" t="s">
        <v>7246</v>
      </c>
      <c r="F937" s="3">
        <v>111</v>
      </c>
    </row>
    <row r="938" spans="1:6" ht="15.75" customHeight="1" x14ac:dyDescent="0.3">
      <c r="A938" s="1" t="s">
        <v>5848</v>
      </c>
      <c r="B938" s="1" t="s">
        <v>5849</v>
      </c>
      <c r="C938" s="1">
        <v>56846.6</v>
      </c>
      <c r="D938" s="1" t="s">
        <v>1748</v>
      </c>
      <c r="E938" s="1" t="s">
        <v>10774</v>
      </c>
      <c r="F938" s="3">
        <v>14</v>
      </c>
    </row>
    <row r="939" spans="1:6" ht="15.75" customHeight="1" x14ac:dyDescent="0.3">
      <c r="A939" s="1" t="s">
        <v>5848</v>
      </c>
      <c r="B939" s="1" t="s">
        <v>5849</v>
      </c>
      <c r="C939" s="1">
        <v>56846.6</v>
      </c>
      <c r="D939" s="1" t="s">
        <v>1749</v>
      </c>
      <c r="E939" s="1" t="s">
        <v>10457</v>
      </c>
      <c r="F939" s="3">
        <v>26.8</v>
      </c>
    </row>
    <row r="940" spans="1:6" ht="15.75" customHeight="1" x14ac:dyDescent="0.3">
      <c r="A940" s="1" t="s">
        <v>1752</v>
      </c>
      <c r="B940" s="1" t="s">
        <v>1753</v>
      </c>
      <c r="C940" s="1">
        <v>4562.6000000000004</v>
      </c>
      <c r="D940" s="1" t="s">
        <v>1750</v>
      </c>
      <c r="E940" s="1" t="s">
        <v>1751</v>
      </c>
      <c r="F940" s="3">
        <v>19</v>
      </c>
    </row>
    <row r="941" spans="1:6" ht="15.75" customHeight="1" x14ac:dyDescent="0.3">
      <c r="A941" s="1" t="s">
        <v>1752</v>
      </c>
      <c r="B941" s="1" t="s">
        <v>1753</v>
      </c>
      <c r="C941" s="1">
        <v>4562.6000000000004</v>
      </c>
      <c r="D941" s="1" t="s">
        <v>1754</v>
      </c>
      <c r="E941" s="1" t="s">
        <v>1755</v>
      </c>
      <c r="F941" s="3">
        <v>155</v>
      </c>
    </row>
    <row r="942" spans="1:6" ht="15.75" customHeight="1" x14ac:dyDescent="0.3">
      <c r="A942" s="1" t="s">
        <v>1752</v>
      </c>
      <c r="B942" s="1" t="s">
        <v>1753</v>
      </c>
      <c r="C942" s="1">
        <v>4562.6000000000004</v>
      </c>
      <c r="D942" s="1" t="s">
        <v>1756</v>
      </c>
      <c r="E942" s="1" t="s">
        <v>1757</v>
      </c>
      <c r="F942" s="3">
        <v>597.20000000000005</v>
      </c>
    </row>
    <row r="943" spans="1:6" ht="15.75" customHeight="1" x14ac:dyDescent="0.3">
      <c r="A943" s="1" t="s">
        <v>1752</v>
      </c>
      <c r="B943" s="1" t="s">
        <v>1753</v>
      </c>
      <c r="C943" s="1">
        <v>4562.6000000000004</v>
      </c>
      <c r="D943" s="1" t="s">
        <v>1758</v>
      </c>
      <c r="E943" s="1" t="s">
        <v>1759</v>
      </c>
      <c r="F943" s="3">
        <v>95</v>
      </c>
    </row>
    <row r="944" spans="1:6" ht="15.75" customHeight="1" x14ac:dyDescent="0.3">
      <c r="A944" s="1" t="s">
        <v>1752</v>
      </c>
      <c r="B944" s="1" t="s">
        <v>1753</v>
      </c>
      <c r="C944" s="1">
        <v>4562.6000000000004</v>
      </c>
      <c r="D944" s="1" t="s">
        <v>1760</v>
      </c>
      <c r="E944" s="1" t="s">
        <v>3654</v>
      </c>
      <c r="F944" s="3">
        <v>59.7</v>
      </c>
    </row>
    <row r="945" spans="1:6" ht="15.75" customHeight="1" x14ac:dyDescent="0.3">
      <c r="A945" s="1" t="s">
        <v>1752</v>
      </c>
      <c r="B945" s="1" t="s">
        <v>1753</v>
      </c>
      <c r="C945" s="1">
        <v>4562.6000000000004</v>
      </c>
      <c r="D945" s="1" t="s">
        <v>3655</v>
      </c>
      <c r="E945" s="1" t="s">
        <v>3656</v>
      </c>
      <c r="F945" s="3">
        <v>578</v>
      </c>
    </row>
    <row r="946" spans="1:6" ht="15.75" customHeight="1" x14ac:dyDescent="0.3">
      <c r="A946" s="1" t="s">
        <v>1752</v>
      </c>
      <c r="B946" s="1" t="s">
        <v>1753</v>
      </c>
      <c r="C946" s="1">
        <v>4562.6000000000004</v>
      </c>
      <c r="D946" s="1" t="s">
        <v>3657</v>
      </c>
      <c r="E946" s="1" t="s">
        <v>3658</v>
      </c>
      <c r="F946" s="3">
        <v>583.4</v>
      </c>
    </row>
    <row r="947" spans="1:6" ht="15.75" customHeight="1" x14ac:dyDescent="0.3">
      <c r="A947" s="1" t="s">
        <v>1752</v>
      </c>
      <c r="B947" s="1" t="s">
        <v>1753</v>
      </c>
      <c r="C947" s="1">
        <v>4562.6000000000004</v>
      </c>
      <c r="D947" s="1" t="s">
        <v>3659</v>
      </c>
      <c r="E947" s="1" t="s">
        <v>3660</v>
      </c>
      <c r="F947" s="3">
        <v>30</v>
      </c>
    </row>
    <row r="948" spans="1:6" ht="15.75" customHeight="1" x14ac:dyDescent="0.3">
      <c r="A948" s="1" t="s">
        <v>1752</v>
      </c>
      <c r="B948" s="1" t="s">
        <v>1753</v>
      </c>
      <c r="C948" s="1">
        <v>4562.6000000000004</v>
      </c>
      <c r="D948" s="1" t="s">
        <v>3661</v>
      </c>
      <c r="E948" s="1" t="s">
        <v>8166</v>
      </c>
      <c r="F948" s="3">
        <v>35</v>
      </c>
    </row>
    <row r="949" spans="1:6" ht="15.75" customHeight="1" x14ac:dyDescent="0.3">
      <c r="A949" s="1" t="s">
        <v>1752</v>
      </c>
      <c r="B949" s="1" t="s">
        <v>1753</v>
      </c>
      <c r="C949" s="1">
        <v>4562.6000000000004</v>
      </c>
      <c r="D949" s="1" t="s">
        <v>8167</v>
      </c>
      <c r="E949" s="1" t="s">
        <v>8168</v>
      </c>
      <c r="F949" s="3">
        <v>52</v>
      </c>
    </row>
    <row r="950" spans="1:6" ht="15.75" customHeight="1" x14ac:dyDescent="0.3">
      <c r="A950" s="1" t="s">
        <v>1752</v>
      </c>
      <c r="B950" s="1" t="s">
        <v>1753</v>
      </c>
      <c r="C950" s="1">
        <v>4562.6000000000004</v>
      </c>
      <c r="D950" s="1" t="s">
        <v>8169</v>
      </c>
      <c r="E950" s="1" t="s">
        <v>8170</v>
      </c>
      <c r="F950" s="3">
        <v>113</v>
      </c>
    </row>
    <row r="951" spans="1:6" ht="15.75" customHeight="1" x14ac:dyDescent="0.3">
      <c r="A951" s="1" t="s">
        <v>1752</v>
      </c>
      <c r="B951" s="1" t="s">
        <v>1753</v>
      </c>
      <c r="C951" s="1">
        <v>4562.6000000000004</v>
      </c>
      <c r="D951" s="1" t="s">
        <v>8171</v>
      </c>
      <c r="E951" s="1" t="s">
        <v>8172</v>
      </c>
      <c r="F951" s="3">
        <v>126</v>
      </c>
    </row>
    <row r="952" spans="1:6" ht="15.75" customHeight="1" x14ac:dyDescent="0.3">
      <c r="A952" s="1" t="s">
        <v>1752</v>
      </c>
      <c r="B952" s="1" t="s">
        <v>1753</v>
      </c>
      <c r="C952" s="1">
        <v>4562.6000000000004</v>
      </c>
      <c r="D952" s="1" t="s">
        <v>8173</v>
      </c>
      <c r="E952" s="1" t="s">
        <v>5993</v>
      </c>
      <c r="F952" s="3">
        <v>60</v>
      </c>
    </row>
    <row r="953" spans="1:6" ht="15.75" customHeight="1" x14ac:dyDescent="0.3">
      <c r="A953" s="1" t="s">
        <v>1752</v>
      </c>
      <c r="B953" s="1" t="s">
        <v>1753</v>
      </c>
      <c r="C953" s="1">
        <v>4562.6000000000004</v>
      </c>
      <c r="D953" s="1" t="s">
        <v>5994</v>
      </c>
      <c r="E953" s="1" t="s">
        <v>5995</v>
      </c>
      <c r="F953" s="3">
        <v>57.1</v>
      </c>
    </row>
    <row r="954" spans="1:6" ht="15.75" customHeight="1" x14ac:dyDescent="0.3">
      <c r="A954" s="1" t="s">
        <v>1752</v>
      </c>
      <c r="B954" s="1" t="s">
        <v>1753</v>
      </c>
      <c r="C954" s="1">
        <v>4562.6000000000004</v>
      </c>
      <c r="D954" s="1" t="s">
        <v>5996</v>
      </c>
      <c r="E954" s="1" t="s">
        <v>5997</v>
      </c>
      <c r="F954" s="3">
        <v>14</v>
      </c>
    </row>
    <row r="955" spans="1:6" ht="15.75" customHeight="1" x14ac:dyDescent="0.3">
      <c r="A955" s="1" t="s">
        <v>1752</v>
      </c>
      <c r="B955" s="1" t="s">
        <v>1753</v>
      </c>
      <c r="C955" s="1">
        <v>4562.6000000000004</v>
      </c>
      <c r="D955" s="1" t="s">
        <v>5998</v>
      </c>
      <c r="E955" s="1" t="s">
        <v>5999</v>
      </c>
      <c r="F955" s="3">
        <v>7</v>
      </c>
    </row>
    <row r="956" spans="1:6" ht="15.75" customHeight="1" x14ac:dyDescent="0.3">
      <c r="A956" s="1" t="s">
        <v>1752</v>
      </c>
      <c r="B956" s="1" t="s">
        <v>1753</v>
      </c>
      <c r="C956" s="1">
        <v>4562.6000000000004</v>
      </c>
      <c r="D956" s="1" t="s">
        <v>6000</v>
      </c>
      <c r="E956" s="1" t="s">
        <v>6001</v>
      </c>
      <c r="F956" s="3">
        <v>1</v>
      </c>
    </row>
    <row r="957" spans="1:6" ht="15.75" customHeight="1" x14ac:dyDescent="0.3">
      <c r="A957" s="1" t="s">
        <v>1752</v>
      </c>
      <c r="B957" s="1" t="s">
        <v>1753</v>
      </c>
      <c r="C957" s="1">
        <v>4562.6000000000004</v>
      </c>
      <c r="D957" s="1" t="s">
        <v>6002</v>
      </c>
      <c r="E957" s="1" t="s">
        <v>6003</v>
      </c>
      <c r="F957" s="3">
        <v>19</v>
      </c>
    </row>
    <row r="958" spans="1:6" ht="15.75" customHeight="1" x14ac:dyDescent="0.3">
      <c r="A958" s="1" t="s">
        <v>1752</v>
      </c>
      <c r="B958" s="1" t="s">
        <v>1753</v>
      </c>
      <c r="C958" s="1">
        <v>4562.6000000000004</v>
      </c>
      <c r="D958" s="1" t="s">
        <v>6004</v>
      </c>
      <c r="E958" s="1" t="s">
        <v>6005</v>
      </c>
      <c r="F958" s="3">
        <v>9.1999999999999993</v>
      </c>
    </row>
    <row r="959" spans="1:6" ht="15.75" customHeight="1" x14ac:dyDescent="0.3">
      <c r="A959" s="1" t="s">
        <v>1752</v>
      </c>
      <c r="B959" s="1" t="s">
        <v>1753</v>
      </c>
      <c r="C959" s="1">
        <v>4562.6000000000004</v>
      </c>
      <c r="D959" s="1" t="s">
        <v>6006</v>
      </c>
      <c r="E959" s="1" t="s">
        <v>6007</v>
      </c>
      <c r="F959" s="3">
        <v>25</v>
      </c>
    </row>
    <row r="960" spans="1:6" ht="15.75" customHeight="1" x14ac:dyDescent="0.3">
      <c r="A960" s="1" t="s">
        <v>1752</v>
      </c>
      <c r="B960" s="1" t="s">
        <v>1753</v>
      </c>
      <c r="C960" s="1">
        <v>4562.6000000000004</v>
      </c>
      <c r="D960" s="1" t="s">
        <v>6008</v>
      </c>
      <c r="E960" s="1" t="s">
        <v>6009</v>
      </c>
      <c r="F960" s="3">
        <v>24</v>
      </c>
    </row>
    <row r="961" spans="1:6" ht="15.75" customHeight="1" x14ac:dyDescent="0.3">
      <c r="A961" s="1" t="s">
        <v>1752</v>
      </c>
      <c r="B961" s="1" t="s">
        <v>1753</v>
      </c>
      <c r="C961" s="1">
        <v>4562.6000000000004</v>
      </c>
      <c r="D961" s="1" t="s">
        <v>6010</v>
      </c>
      <c r="E961" s="1" t="s">
        <v>6011</v>
      </c>
      <c r="F961" s="3">
        <v>5</v>
      </c>
    </row>
    <row r="962" spans="1:6" ht="15.75" customHeight="1" x14ac:dyDescent="0.3">
      <c r="A962" s="1" t="s">
        <v>1752</v>
      </c>
      <c r="B962" s="1" t="s">
        <v>1753</v>
      </c>
      <c r="C962" s="1">
        <v>4562.6000000000004</v>
      </c>
      <c r="D962" s="1" t="s">
        <v>6012</v>
      </c>
      <c r="E962" s="1" t="s">
        <v>6013</v>
      </c>
      <c r="F962" s="3">
        <v>0.1</v>
      </c>
    </row>
    <row r="963" spans="1:6" ht="15.75" customHeight="1" x14ac:dyDescent="0.3">
      <c r="A963" s="1" t="s">
        <v>1752</v>
      </c>
      <c r="B963" s="1" t="s">
        <v>1753</v>
      </c>
      <c r="C963" s="1">
        <v>4562.6000000000004</v>
      </c>
      <c r="D963" s="1" t="s">
        <v>6014</v>
      </c>
      <c r="E963" s="1" t="s">
        <v>6015</v>
      </c>
      <c r="F963" s="3">
        <v>948.4</v>
      </c>
    </row>
    <row r="964" spans="1:6" ht="15.75" customHeight="1" x14ac:dyDescent="0.3">
      <c r="A964" s="1" t="s">
        <v>1752</v>
      </c>
      <c r="B964" s="1" t="s">
        <v>1753</v>
      </c>
      <c r="C964" s="1">
        <v>4562.6000000000004</v>
      </c>
      <c r="D964" s="1" t="s">
        <v>6016</v>
      </c>
      <c r="E964" s="4" t="s">
        <v>1157</v>
      </c>
      <c r="F964" s="3">
        <v>159</v>
      </c>
    </row>
    <row r="965" spans="1:6" ht="15.75" customHeight="1" x14ac:dyDescent="0.3">
      <c r="A965" s="1" t="s">
        <v>1752</v>
      </c>
      <c r="B965" s="1" t="s">
        <v>1753</v>
      </c>
      <c r="C965" s="1">
        <v>4562.6000000000004</v>
      </c>
      <c r="D965" s="1" t="s">
        <v>6017</v>
      </c>
      <c r="E965" s="1" t="s">
        <v>6018</v>
      </c>
      <c r="F965" s="3">
        <v>147.30000000000001</v>
      </c>
    </row>
    <row r="966" spans="1:6" ht="15.75" customHeight="1" x14ac:dyDescent="0.3">
      <c r="A966" s="1" t="s">
        <v>1752</v>
      </c>
      <c r="B966" s="1" t="s">
        <v>1753</v>
      </c>
      <c r="C966" s="1">
        <v>4562.6000000000004</v>
      </c>
      <c r="D966" s="1" t="s">
        <v>6019</v>
      </c>
      <c r="E966" s="1" t="s">
        <v>6020</v>
      </c>
      <c r="F966" s="3">
        <v>552.4</v>
      </c>
    </row>
    <row r="967" spans="1:6" ht="15.75" customHeight="1" x14ac:dyDescent="0.3">
      <c r="A967" s="1" t="s">
        <v>1752</v>
      </c>
      <c r="B967" s="1" t="s">
        <v>1753</v>
      </c>
      <c r="C967" s="1">
        <v>4562.6000000000004</v>
      </c>
      <c r="D967" s="1" t="s">
        <v>6021</v>
      </c>
      <c r="E967" s="1" t="s">
        <v>7246</v>
      </c>
      <c r="F967" s="3">
        <v>5</v>
      </c>
    </row>
    <row r="968" spans="1:6" ht="15.75" customHeight="1" x14ac:dyDescent="0.3">
      <c r="A968" s="1" t="s">
        <v>1752</v>
      </c>
      <c r="B968" s="1" t="s">
        <v>1753</v>
      </c>
      <c r="C968" s="1">
        <v>4562.6000000000004</v>
      </c>
      <c r="D968" s="1" t="s">
        <v>6022</v>
      </c>
      <c r="E968" s="1" t="s">
        <v>10774</v>
      </c>
      <c r="F968" s="3">
        <v>82</v>
      </c>
    </row>
    <row r="969" spans="1:6" ht="15.75" customHeight="1" x14ac:dyDescent="0.3">
      <c r="A969" s="1" t="s">
        <v>1752</v>
      </c>
      <c r="B969" s="1" t="s">
        <v>1753</v>
      </c>
      <c r="C969" s="1">
        <v>4562.6000000000004</v>
      </c>
      <c r="D969" s="1" t="s">
        <v>6023</v>
      </c>
      <c r="E969" s="1" t="s">
        <v>10457</v>
      </c>
      <c r="F969" s="3">
        <v>3.7999999999999545</v>
      </c>
    </row>
    <row r="970" spans="1:6" ht="15.75" customHeight="1" x14ac:dyDescent="0.3">
      <c r="A970" s="1" t="s">
        <v>6026</v>
      </c>
      <c r="B970" s="1" t="s">
        <v>6027</v>
      </c>
      <c r="C970" s="1">
        <v>3570.2</v>
      </c>
      <c r="D970" s="1" t="s">
        <v>6024</v>
      </c>
      <c r="E970" s="1" t="s">
        <v>6025</v>
      </c>
      <c r="F970" s="3">
        <v>3295.2</v>
      </c>
    </row>
    <row r="971" spans="1:6" ht="15.75" customHeight="1" x14ac:dyDescent="0.3">
      <c r="A971" s="1" t="s">
        <v>6026</v>
      </c>
      <c r="B971" s="1" t="s">
        <v>6027</v>
      </c>
      <c r="C971" s="1">
        <v>3570.2</v>
      </c>
      <c r="D971" s="1" t="s">
        <v>6028</v>
      </c>
      <c r="E971" s="1" t="s">
        <v>6029</v>
      </c>
      <c r="F971" s="3">
        <v>131</v>
      </c>
    </row>
    <row r="972" spans="1:6" ht="15.75" customHeight="1" x14ac:dyDescent="0.3">
      <c r="A972" s="1" t="s">
        <v>6026</v>
      </c>
      <c r="B972" s="1" t="s">
        <v>6027</v>
      </c>
      <c r="C972" s="1">
        <v>3570.2</v>
      </c>
      <c r="D972" s="1" t="s">
        <v>6030</v>
      </c>
      <c r="E972" s="1" t="s">
        <v>7246</v>
      </c>
      <c r="F972" s="3">
        <v>13</v>
      </c>
    </row>
    <row r="973" spans="1:6" ht="15.75" customHeight="1" x14ac:dyDescent="0.3">
      <c r="A973" s="1" t="s">
        <v>6026</v>
      </c>
      <c r="B973" s="1" t="s">
        <v>6027</v>
      </c>
      <c r="C973" s="1">
        <v>3570.2</v>
      </c>
      <c r="D973" s="1" t="s">
        <v>6031</v>
      </c>
      <c r="E973" s="1" t="s">
        <v>10774</v>
      </c>
      <c r="F973" s="3">
        <v>7</v>
      </c>
    </row>
    <row r="974" spans="1:6" ht="15.75" customHeight="1" x14ac:dyDescent="0.3">
      <c r="A974" s="1" t="s">
        <v>6026</v>
      </c>
      <c r="B974" s="1" t="s">
        <v>6027</v>
      </c>
      <c r="C974" s="1">
        <v>3570.2</v>
      </c>
      <c r="D974" s="1" t="s">
        <v>6032</v>
      </c>
      <c r="E974" s="1" t="s">
        <v>10457</v>
      </c>
      <c r="F974" s="3">
        <v>-9</v>
      </c>
    </row>
    <row r="975" spans="1:6" ht="15.75" customHeight="1" x14ac:dyDescent="0.3">
      <c r="A975" s="1" t="s">
        <v>6026</v>
      </c>
      <c r="B975" s="1" t="s">
        <v>6027</v>
      </c>
      <c r="C975" s="1">
        <v>3570.2</v>
      </c>
      <c r="D975" s="1" t="s">
        <v>6033</v>
      </c>
      <c r="E975" s="2" t="s">
        <v>3673</v>
      </c>
      <c r="F975" s="3">
        <v>133</v>
      </c>
    </row>
    <row r="976" spans="1:6" ht="15.75" customHeight="1" x14ac:dyDescent="0.3">
      <c r="A976" s="1" t="s">
        <v>6035</v>
      </c>
      <c r="B976" s="1" t="s">
        <v>6036</v>
      </c>
      <c r="C976" s="1">
        <v>3883.5</v>
      </c>
      <c r="D976" s="1" t="s">
        <v>6034</v>
      </c>
      <c r="E976" s="1" t="s">
        <v>10457</v>
      </c>
      <c r="F976" s="3">
        <v>8.6000000000000085</v>
      </c>
    </row>
    <row r="977" spans="1:6" ht="15.75" customHeight="1" x14ac:dyDescent="0.3">
      <c r="A977" s="1" t="s">
        <v>6035</v>
      </c>
      <c r="B977" s="1" t="s">
        <v>6036</v>
      </c>
      <c r="C977" s="1">
        <v>3883.5</v>
      </c>
      <c r="D977" s="1" t="s">
        <v>6037</v>
      </c>
      <c r="E977" s="4" t="s">
        <v>1158</v>
      </c>
      <c r="F977" s="3">
        <v>902</v>
      </c>
    </row>
    <row r="978" spans="1:6" ht="15.75" customHeight="1" x14ac:dyDescent="0.3">
      <c r="A978" s="1" t="s">
        <v>6035</v>
      </c>
      <c r="B978" s="1" t="s">
        <v>6036</v>
      </c>
      <c r="C978" s="1">
        <v>3883.5</v>
      </c>
      <c r="D978" s="1" t="s">
        <v>6038</v>
      </c>
      <c r="E978" s="1" t="s">
        <v>7246</v>
      </c>
      <c r="F978" s="3">
        <v>17</v>
      </c>
    </row>
    <row r="979" spans="1:6" ht="15.75" customHeight="1" x14ac:dyDescent="0.3">
      <c r="A979" s="1" t="s">
        <v>6035</v>
      </c>
      <c r="B979" s="1" t="s">
        <v>6036</v>
      </c>
      <c r="C979" s="1">
        <v>3883.5</v>
      </c>
      <c r="D979" s="1" t="s">
        <v>6039</v>
      </c>
      <c r="E979" s="1" t="s">
        <v>10457</v>
      </c>
      <c r="F979" s="3">
        <v>8.6999999999999993</v>
      </c>
    </row>
    <row r="980" spans="1:6" ht="15.75" customHeight="1" x14ac:dyDescent="0.3">
      <c r="A980" s="1" t="s">
        <v>6035</v>
      </c>
      <c r="B980" s="1" t="s">
        <v>6036</v>
      </c>
      <c r="C980" s="1">
        <v>3883.5</v>
      </c>
      <c r="D980" s="1" t="s">
        <v>6040</v>
      </c>
      <c r="E980" s="1" t="s">
        <v>8342</v>
      </c>
      <c r="F980" s="3">
        <v>194.3</v>
      </c>
    </row>
    <row r="981" spans="1:6" ht="15.75" customHeight="1" x14ac:dyDescent="0.3">
      <c r="A981" s="1" t="s">
        <v>6035</v>
      </c>
      <c r="B981" s="1" t="s">
        <v>6036</v>
      </c>
      <c r="C981" s="1">
        <v>3883.5</v>
      </c>
      <c r="D981" s="1" t="s">
        <v>8343</v>
      </c>
      <c r="E981" s="1" t="s">
        <v>7246</v>
      </c>
      <c r="F981" s="3">
        <v>17</v>
      </c>
    </row>
    <row r="982" spans="1:6" ht="15.75" customHeight="1" x14ac:dyDescent="0.3">
      <c r="A982" s="1" t="s">
        <v>6035</v>
      </c>
      <c r="B982" s="1" t="s">
        <v>6036</v>
      </c>
      <c r="C982" s="1">
        <v>3883.5</v>
      </c>
      <c r="D982" s="1" t="s">
        <v>8344</v>
      </c>
      <c r="E982" s="2" t="s">
        <v>10774</v>
      </c>
      <c r="F982" s="3">
        <v>2</v>
      </c>
    </row>
    <row r="983" spans="1:6" ht="15.75" customHeight="1" x14ac:dyDescent="0.3">
      <c r="A983" s="1" t="s">
        <v>6035</v>
      </c>
      <c r="B983" s="1" t="s">
        <v>6036</v>
      </c>
      <c r="C983" s="1">
        <v>3883.5</v>
      </c>
      <c r="D983" s="1" t="s">
        <v>8345</v>
      </c>
      <c r="E983" s="1" t="s">
        <v>10457</v>
      </c>
      <c r="F983" s="3">
        <v>26.9</v>
      </c>
    </row>
    <row r="984" spans="1:6" ht="15.75" customHeight="1" x14ac:dyDescent="0.3">
      <c r="A984" s="1" t="s">
        <v>6035</v>
      </c>
      <c r="B984" s="1" t="s">
        <v>6036</v>
      </c>
      <c r="C984" s="1">
        <v>3883.5</v>
      </c>
      <c r="D984" s="1" t="s">
        <v>8346</v>
      </c>
      <c r="E984" s="1" t="s">
        <v>8347</v>
      </c>
      <c r="F984" s="3">
        <v>1723.5</v>
      </c>
    </row>
    <row r="985" spans="1:6" ht="15.75" customHeight="1" x14ac:dyDescent="0.3">
      <c r="A985" s="1" t="s">
        <v>6035</v>
      </c>
      <c r="B985" s="1" t="s">
        <v>6036</v>
      </c>
      <c r="C985" s="1">
        <v>3883.5</v>
      </c>
      <c r="D985" s="1" t="s">
        <v>8348</v>
      </c>
      <c r="E985" s="1" t="s">
        <v>10774</v>
      </c>
      <c r="F985" s="3">
        <v>2</v>
      </c>
    </row>
    <row r="986" spans="1:6" ht="15.75" customHeight="1" x14ac:dyDescent="0.3">
      <c r="A986" s="1" t="s">
        <v>6035</v>
      </c>
      <c r="B986" s="1" t="s">
        <v>6036</v>
      </c>
      <c r="C986" s="1">
        <v>3883.5</v>
      </c>
      <c r="D986" s="1" t="s">
        <v>8349</v>
      </c>
      <c r="E986" s="1" t="s">
        <v>10457</v>
      </c>
      <c r="F986" s="3">
        <v>-6.4000000000000057</v>
      </c>
    </row>
    <row r="987" spans="1:6" ht="15.75" customHeight="1" x14ac:dyDescent="0.3">
      <c r="A987" s="1" t="s">
        <v>6035</v>
      </c>
      <c r="B987" s="1" t="s">
        <v>6036</v>
      </c>
      <c r="C987" s="1">
        <v>3883.5</v>
      </c>
      <c r="D987" s="1" t="s">
        <v>8350</v>
      </c>
      <c r="E987" s="1" t="s">
        <v>8351</v>
      </c>
      <c r="F987" s="3">
        <v>760.1</v>
      </c>
    </row>
    <row r="988" spans="1:6" ht="15.75" customHeight="1" x14ac:dyDescent="0.3">
      <c r="A988" s="1" t="s">
        <v>6035</v>
      </c>
      <c r="B988" s="1" t="s">
        <v>6036</v>
      </c>
      <c r="C988" s="1">
        <v>3883.5</v>
      </c>
      <c r="D988" s="1" t="s">
        <v>8352</v>
      </c>
      <c r="E988" s="1" t="s">
        <v>8353</v>
      </c>
      <c r="F988" s="3">
        <v>-3.899999999999995</v>
      </c>
    </row>
    <row r="989" spans="1:6" ht="15.75" customHeight="1" x14ac:dyDescent="0.3">
      <c r="A989" s="1" t="s">
        <v>6035</v>
      </c>
      <c r="B989" s="1" t="s">
        <v>6036</v>
      </c>
      <c r="C989" s="1">
        <v>3883.5</v>
      </c>
      <c r="D989" s="1" t="s">
        <v>8354</v>
      </c>
      <c r="E989" s="1" t="s">
        <v>8355</v>
      </c>
      <c r="F989" s="3">
        <v>231.7</v>
      </c>
    </row>
    <row r="990" spans="1:6" ht="15.75" customHeight="1" x14ac:dyDescent="0.3">
      <c r="A990" s="1" t="s">
        <v>8358</v>
      </c>
      <c r="B990" s="1" t="s">
        <v>8359</v>
      </c>
      <c r="C990" s="1">
        <v>2804.8</v>
      </c>
      <c r="D990" s="1" t="s">
        <v>8356</v>
      </c>
      <c r="E990" s="1" t="s">
        <v>8357</v>
      </c>
      <c r="F990" s="3">
        <v>244</v>
      </c>
    </row>
    <row r="991" spans="1:6" ht="15.75" customHeight="1" x14ac:dyDescent="0.3">
      <c r="A991" s="1" t="s">
        <v>8358</v>
      </c>
      <c r="B991" s="1" t="s">
        <v>8359</v>
      </c>
      <c r="C991" s="1">
        <v>2804.8</v>
      </c>
      <c r="D991" s="1" t="s">
        <v>8360</v>
      </c>
      <c r="E991" s="1" t="s">
        <v>8361</v>
      </c>
      <c r="F991" s="3">
        <v>56</v>
      </c>
    </row>
    <row r="992" spans="1:6" ht="15.75" customHeight="1" x14ac:dyDescent="0.3">
      <c r="A992" s="1" t="s">
        <v>8358</v>
      </c>
      <c r="B992" s="1" t="s">
        <v>8359</v>
      </c>
      <c r="C992" s="1">
        <v>2804.8</v>
      </c>
      <c r="D992" s="1" t="s">
        <v>8362</v>
      </c>
      <c r="E992" s="1" t="s">
        <v>8363</v>
      </c>
      <c r="F992" s="3">
        <v>8</v>
      </c>
    </row>
    <row r="993" spans="1:6" ht="15.75" customHeight="1" x14ac:dyDescent="0.3">
      <c r="A993" s="1" t="s">
        <v>8358</v>
      </c>
      <c r="B993" s="1" t="s">
        <v>8359</v>
      </c>
      <c r="C993" s="1">
        <v>2804.8</v>
      </c>
      <c r="D993" s="1" t="s">
        <v>8364</v>
      </c>
      <c r="E993" s="1" t="s">
        <v>8365</v>
      </c>
      <c r="F993" s="3">
        <v>105</v>
      </c>
    </row>
    <row r="994" spans="1:6" ht="15.75" customHeight="1" x14ac:dyDescent="0.3">
      <c r="A994" s="1" t="s">
        <v>8358</v>
      </c>
      <c r="B994" s="1" t="s">
        <v>8359</v>
      </c>
      <c r="C994" s="1">
        <v>2804.8</v>
      </c>
      <c r="D994" s="1" t="s">
        <v>8366</v>
      </c>
      <c r="E994" s="1" t="s">
        <v>8367</v>
      </c>
      <c r="F994" s="3">
        <v>148</v>
      </c>
    </row>
    <row r="995" spans="1:6" ht="15.75" customHeight="1" x14ac:dyDescent="0.3">
      <c r="A995" s="1" t="s">
        <v>8358</v>
      </c>
      <c r="B995" s="1" t="s">
        <v>8359</v>
      </c>
      <c r="C995" s="1">
        <v>2804.8</v>
      </c>
      <c r="D995" s="1" t="s">
        <v>8368</v>
      </c>
      <c r="E995" s="1" t="s">
        <v>8369</v>
      </c>
      <c r="F995" s="3">
        <v>26</v>
      </c>
    </row>
    <row r="996" spans="1:6" ht="15.75" customHeight="1" x14ac:dyDescent="0.3">
      <c r="A996" s="1" t="s">
        <v>8358</v>
      </c>
      <c r="B996" s="1" t="s">
        <v>8359</v>
      </c>
      <c r="C996" s="1">
        <v>2804.8</v>
      </c>
      <c r="D996" s="1" t="s">
        <v>8370</v>
      </c>
      <c r="E996" s="1" t="s">
        <v>8371</v>
      </c>
      <c r="F996" s="3">
        <v>135</v>
      </c>
    </row>
    <row r="997" spans="1:6" ht="15.75" customHeight="1" x14ac:dyDescent="0.3">
      <c r="A997" s="1" t="s">
        <v>8358</v>
      </c>
      <c r="B997" s="1" t="s">
        <v>8359</v>
      </c>
      <c r="C997" s="1">
        <v>2804.8</v>
      </c>
      <c r="D997" s="1" t="s">
        <v>8372</v>
      </c>
      <c r="E997" s="1" t="s">
        <v>8373</v>
      </c>
      <c r="F997" s="3">
        <v>343</v>
      </c>
    </row>
    <row r="998" spans="1:6" ht="15.75" customHeight="1" x14ac:dyDescent="0.3">
      <c r="A998" s="1" t="s">
        <v>8358</v>
      </c>
      <c r="B998" s="1" t="s">
        <v>8359</v>
      </c>
      <c r="C998" s="1">
        <v>2804.8</v>
      </c>
      <c r="D998" s="1" t="s">
        <v>8374</v>
      </c>
      <c r="E998" s="1" t="s">
        <v>8375</v>
      </c>
      <c r="F998" s="3">
        <v>85.1</v>
      </c>
    </row>
    <row r="999" spans="1:6" ht="15.75" customHeight="1" x14ac:dyDescent="0.3">
      <c r="A999" s="1" t="s">
        <v>8358</v>
      </c>
      <c r="B999" s="1" t="s">
        <v>8359</v>
      </c>
      <c r="C999" s="1">
        <v>2804.8</v>
      </c>
      <c r="D999" s="1" t="s">
        <v>8376</v>
      </c>
      <c r="E999" s="1" t="s">
        <v>7246</v>
      </c>
      <c r="F999" s="3">
        <v>1</v>
      </c>
    </row>
    <row r="1000" spans="1:6" ht="15.75" customHeight="1" x14ac:dyDescent="0.3">
      <c r="A1000" s="1" t="s">
        <v>8358</v>
      </c>
      <c r="B1000" s="1" t="s">
        <v>8359</v>
      </c>
      <c r="C1000" s="1">
        <v>2804.8</v>
      </c>
      <c r="D1000" s="1" t="s">
        <v>8377</v>
      </c>
      <c r="E1000" s="1" t="s">
        <v>10774</v>
      </c>
      <c r="F1000" s="3">
        <v>11</v>
      </c>
    </row>
    <row r="1001" spans="1:6" ht="15.75" customHeight="1" x14ac:dyDescent="0.3">
      <c r="A1001" s="1" t="s">
        <v>8358</v>
      </c>
      <c r="B1001" s="1" t="s">
        <v>8359</v>
      </c>
      <c r="C1001" s="1">
        <v>2804.8</v>
      </c>
      <c r="D1001" s="1" t="s">
        <v>8378</v>
      </c>
      <c r="E1001" s="1" t="s">
        <v>10457</v>
      </c>
      <c r="F1001" s="3">
        <v>-46.8</v>
      </c>
    </row>
    <row r="1002" spans="1:6" ht="15.75" customHeight="1" x14ac:dyDescent="0.3">
      <c r="A1002" s="1" t="s">
        <v>8358</v>
      </c>
      <c r="B1002" s="1" t="s">
        <v>8359</v>
      </c>
      <c r="C1002" s="1">
        <v>2804.8</v>
      </c>
      <c r="D1002" s="1" t="s">
        <v>8379</v>
      </c>
      <c r="E1002" s="1" t="s">
        <v>7246</v>
      </c>
      <c r="F1002" s="3">
        <v>1</v>
      </c>
    </row>
    <row r="1003" spans="1:6" ht="15.75" customHeight="1" x14ac:dyDescent="0.3">
      <c r="A1003" s="1" t="s">
        <v>8358</v>
      </c>
      <c r="B1003" s="1" t="s">
        <v>8359</v>
      </c>
      <c r="C1003" s="1">
        <v>2804.8</v>
      </c>
      <c r="D1003" s="1" t="s">
        <v>8380</v>
      </c>
      <c r="E1003" s="1" t="s">
        <v>10774</v>
      </c>
      <c r="F1003" s="3">
        <v>2</v>
      </c>
    </row>
    <row r="1004" spans="1:6" ht="15.75" customHeight="1" x14ac:dyDescent="0.3">
      <c r="A1004" s="1" t="s">
        <v>8358</v>
      </c>
      <c r="B1004" s="1" t="s">
        <v>8359</v>
      </c>
      <c r="C1004" s="1">
        <v>2804.8</v>
      </c>
      <c r="D1004" s="1" t="s">
        <v>8381</v>
      </c>
      <c r="E1004" s="1" t="s">
        <v>10457</v>
      </c>
      <c r="F1004" s="3">
        <v>-3.6</v>
      </c>
    </row>
    <row r="1005" spans="1:6" ht="15.75" customHeight="1" x14ac:dyDescent="0.3">
      <c r="A1005" s="1" t="s">
        <v>8358</v>
      </c>
      <c r="B1005" s="1" t="s">
        <v>8359</v>
      </c>
      <c r="C1005" s="1">
        <v>2804.8</v>
      </c>
      <c r="D1005" s="1" t="s">
        <v>8382</v>
      </c>
      <c r="E1005" s="1" t="s">
        <v>8383</v>
      </c>
      <c r="F1005" s="3">
        <v>338.8</v>
      </c>
    </row>
    <row r="1006" spans="1:6" ht="15.75" customHeight="1" x14ac:dyDescent="0.3">
      <c r="A1006" s="1" t="s">
        <v>8358</v>
      </c>
      <c r="B1006" s="1" t="s">
        <v>8359</v>
      </c>
      <c r="C1006" s="1">
        <v>2804.8</v>
      </c>
      <c r="D1006" s="1" t="s">
        <v>8384</v>
      </c>
      <c r="E1006" s="1" t="s">
        <v>7246</v>
      </c>
      <c r="F1006" s="3">
        <v>1</v>
      </c>
    </row>
    <row r="1007" spans="1:6" ht="15.75" customHeight="1" x14ac:dyDescent="0.3">
      <c r="A1007" s="1" t="s">
        <v>8358</v>
      </c>
      <c r="B1007" s="1" t="s">
        <v>8359</v>
      </c>
      <c r="C1007" s="1">
        <v>2804.8</v>
      </c>
      <c r="D1007" s="1" t="s">
        <v>8385</v>
      </c>
      <c r="E1007" s="1" t="s">
        <v>10774</v>
      </c>
      <c r="F1007" s="3">
        <v>1</v>
      </c>
    </row>
    <row r="1008" spans="1:6" ht="15.75" customHeight="1" x14ac:dyDescent="0.3">
      <c r="A1008" s="1" t="s">
        <v>8358</v>
      </c>
      <c r="B1008" s="1" t="s">
        <v>8359</v>
      </c>
      <c r="C1008" s="1">
        <v>2804.8</v>
      </c>
      <c r="D1008" s="1" t="s">
        <v>8386</v>
      </c>
      <c r="E1008" s="1" t="s">
        <v>10457</v>
      </c>
      <c r="F1008" s="3">
        <v>-1.8</v>
      </c>
    </row>
    <row r="1009" spans="1:6" ht="15.75" customHeight="1" x14ac:dyDescent="0.3">
      <c r="A1009" s="1" t="s">
        <v>8358</v>
      </c>
      <c r="B1009" s="1" t="s">
        <v>8359</v>
      </c>
      <c r="C1009" s="1">
        <v>2804.8</v>
      </c>
      <c r="D1009" s="1" t="s">
        <v>8387</v>
      </c>
      <c r="E1009" s="1" t="s">
        <v>8531</v>
      </c>
      <c r="F1009" s="3">
        <v>462.1</v>
      </c>
    </row>
    <row r="1010" spans="1:6" ht="15.75" customHeight="1" x14ac:dyDescent="0.3">
      <c r="A1010" s="1" t="s">
        <v>8358</v>
      </c>
      <c r="B1010" s="1" t="s">
        <v>8359</v>
      </c>
      <c r="C1010" s="1">
        <v>2804.8</v>
      </c>
      <c r="D1010" s="1" t="s">
        <v>8532</v>
      </c>
      <c r="E1010" s="1" t="s">
        <v>8533</v>
      </c>
      <c r="F1010" s="3">
        <v>175.8</v>
      </c>
    </row>
    <row r="1011" spans="1:6" ht="15.75" customHeight="1" x14ac:dyDescent="0.3">
      <c r="A1011" s="1" t="s">
        <v>8358</v>
      </c>
      <c r="B1011" s="1" t="s">
        <v>8359</v>
      </c>
      <c r="C1011" s="1">
        <v>2804.8</v>
      </c>
      <c r="D1011" s="1" t="s">
        <v>8534</v>
      </c>
      <c r="E1011" s="1" t="s">
        <v>8535</v>
      </c>
      <c r="F1011" s="3">
        <v>108</v>
      </c>
    </row>
    <row r="1012" spans="1:6" ht="15.75" customHeight="1" x14ac:dyDescent="0.3">
      <c r="A1012" s="1" t="s">
        <v>8358</v>
      </c>
      <c r="B1012" s="1" t="s">
        <v>8359</v>
      </c>
      <c r="C1012" s="1">
        <v>2804.8</v>
      </c>
      <c r="D1012" s="1" t="s">
        <v>8536</v>
      </c>
      <c r="E1012" s="1" t="s">
        <v>8537</v>
      </c>
      <c r="F1012" s="3">
        <v>114</v>
      </c>
    </row>
    <row r="1013" spans="1:6" ht="15.75" customHeight="1" x14ac:dyDescent="0.3">
      <c r="A1013" s="1" t="s">
        <v>8358</v>
      </c>
      <c r="B1013" s="1" t="s">
        <v>8359</v>
      </c>
      <c r="C1013" s="1">
        <v>2804.8</v>
      </c>
      <c r="D1013" s="1" t="s">
        <v>8538</v>
      </c>
      <c r="E1013" s="1" t="s">
        <v>8539</v>
      </c>
      <c r="F1013" s="3">
        <v>294.7</v>
      </c>
    </row>
    <row r="1014" spans="1:6" ht="15.75" customHeight="1" x14ac:dyDescent="0.3">
      <c r="A1014" s="1" t="s">
        <v>8358</v>
      </c>
      <c r="B1014" s="1" t="s">
        <v>8359</v>
      </c>
      <c r="C1014" s="1">
        <v>2804.8</v>
      </c>
      <c r="D1014" s="1" t="s">
        <v>8540</v>
      </c>
      <c r="E1014" s="1" t="s">
        <v>8541</v>
      </c>
      <c r="F1014" s="3">
        <v>124</v>
      </c>
    </row>
    <row r="1015" spans="1:6" ht="15.75" customHeight="1" x14ac:dyDescent="0.3">
      <c r="A1015" s="1" t="s">
        <v>8358</v>
      </c>
      <c r="B1015" s="1" t="s">
        <v>8359</v>
      </c>
      <c r="C1015" s="1">
        <v>2804.8</v>
      </c>
      <c r="D1015" s="1" t="s">
        <v>8542</v>
      </c>
      <c r="E1015" s="2" t="s">
        <v>7246</v>
      </c>
      <c r="F1015" s="3">
        <v>1</v>
      </c>
    </row>
    <row r="1016" spans="1:6" ht="15.75" customHeight="1" x14ac:dyDescent="0.3">
      <c r="A1016" s="1" t="s">
        <v>8358</v>
      </c>
      <c r="B1016" s="1" t="s">
        <v>8359</v>
      </c>
      <c r="C1016" s="1">
        <v>2804.8</v>
      </c>
      <c r="D1016" s="1" t="s">
        <v>8543</v>
      </c>
      <c r="E1016" s="1" t="s">
        <v>10774</v>
      </c>
      <c r="F1016" s="3">
        <v>3</v>
      </c>
    </row>
    <row r="1017" spans="1:6" ht="15.75" customHeight="1" x14ac:dyDescent="0.3">
      <c r="A1017" s="1" t="s">
        <v>8358</v>
      </c>
      <c r="B1017" s="1" t="s">
        <v>8359</v>
      </c>
      <c r="C1017" s="1">
        <v>2804.8</v>
      </c>
      <c r="D1017" s="1" t="s">
        <v>8544</v>
      </c>
      <c r="E1017" s="1" t="s">
        <v>10457</v>
      </c>
      <c r="F1017" s="3">
        <v>-2.5000000000000142</v>
      </c>
    </row>
    <row r="1018" spans="1:6" ht="15.75" customHeight="1" x14ac:dyDescent="0.3">
      <c r="A1018" s="1" t="s">
        <v>8358</v>
      </c>
      <c r="B1018" s="1" t="s">
        <v>8359</v>
      </c>
      <c r="C1018" s="1">
        <v>2804.8</v>
      </c>
      <c r="D1018" s="1" t="s">
        <v>8545</v>
      </c>
      <c r="E1018" s="1" t="s">
        <v>8546</v>
      </c>
      <c r="F1018" s="3">
        <v>71</v>
      </c>
    </row>
    <row r="1019" spans="1:6" ht="15.75" customHeight="1" x14ac:dyDescent="0.3">
      <c r="A1019" s="1" t="s">
        <v>8549</v>
      </c>
      <c r="B1019" s="1" t="s">
        <v>8550</v>
      </c>
      <c r="C1019" s="1">
        <v>27617.599999999999</v>
      </c>
      <c r="D1019" s="1" t="s">
        <v>8547</v>
      </c>
      <c r="E1019" s="1" t="s">
        <v>8548</v>
      </c>
      <c r="F1019" s="3">
        <v>21083.1</v>
      </c>
    </row>
    <row r="1020" spans="1:6" ht="15.75" customHeight="1" x14ac:dyDescent="0.3">
      <c r="A1020" s="1" t="s">
        <v>8549</v>
      </c>
      <c r="B1020" s="1" t="s">
        <v>8550</v>
      </c>
      <c r="C1020" s="1">
        <v>27617.599999999999</v>
      </c>
      <c r="D1020" s="1" t="s">
        <v>8551</v>
      </c>
      <c r="E1020" s="1" t="s">
        <v>8552</v>
      </c>
      <c r="F1020" s="3">
        <v>2607</v>
      </c>
    </row>
    <row r="1021" spans="1:6" ht="15.75" customHeight="1" x14ac:dyDescent="0.3">
      <c r="A1021" s="1" t="s">
        <v>8549</v>
      </c>
      <c r="B1021" s="1" t="s">
        <v>8550</v>
      </c>
      <c r="C1021" s="1">
        <v>27617.599999999999</v>
      </c>
      <c r="D1021" s="1" t="s">
        <v>8553</v>
      </c>
      <c r="E1021" s="1" t="s">
        <v>8554</v>
      </c>
      <c r="F1021" s="3">
        <v>64</v>
      </c>
    </row>
    <row r="1022" spans="1:6" ht="15.75" customHeight="1" x14ac:dyDescent="0.3">
      <c r="A1022" s="1" t="s">
        <v>8549</v>
      </c>
      <c r="B1022" s="1" t="s">
        <v>8550</v>
      </c>
      <c r="C1022" s="1">
        <v>27617.599999999999</v>
      </c>
      <c r="D1022" s="1" t="s">
        <v>8555</v>
      </c>
      <c r="E1022" s="1" t="s">
        <v>8556</v>
      </c>
      <c r="F1022" s="3">
        <v>75</v>
      </c>
    </row>
    <row r="1023" spans="1:6" ht="15.75" customHeight="1" x14ac:dyDescent="0.3">
      <c r="A1023" s="1" t="s">
        <v>8549</v>
      </c>
      <c r="B1023" s="1" t="s">
        <v>8550</v>
      </c>
      <c r="C1023" s="1">
        <v>27617.599999999999</v>
      </c>
      <c r="D1023" s="1" t="s">
        <v>8557</v>
      </c>
      <c r="E1023" s="1" t="s">
        <v>8558</v>
      </c>
      <c r="F1023" s="3">
        <v>11</v>
      </c>
    </row>
    <row r="1024" spans="1:6" ht="15.75" customHeight="1" x14ac:dyDescent="0.3">
      <c r="A1024" s="1" t="s">
        <v>8549</v>
      </c>
      <c r="B1024" s="1" t="s">
        <v>8550</v>
      </c>
      <c r="C1024" s="1">
        <v>27617.599999999999</v>
      </c>
      <c r="D1024" s="1" t="s">
        <v>8559</v>
      </c>
      <c r="E1024" s="1" t="s">
        <v>8560</v>
      </c>
      <c r="F1024" s="3">
        <v>29</v>
      </c>
    </row>
    <row r="1025" spans="1:6" ht="15.75" customHeight="1" x14ac:dyDescent="0.3">
      <c r="A1025" s="1" t="s">
        <v>8549</v>
      </c>
      <c r="B1025" s="1" t="s">
        <v>8550</v>
      </c>
      <c r="C1025" s="1">
        <v>27617.599999999999</v>
      </c>
      <c r="D1025" s="1" t="s">
        <v>8561</v>
      </c>
      <c r="E1025" s="1" t="s">
        <v>8562</v>
      </c>
      <c r="F1025" s="3">
        <v>59</v>
      </c>
    </row>
    <row r="1026" spans="1:6" ht="15.75" customHeight="1" x14ac:dyDescent="0.3">
      <c r="A1026" s="1" t="s">
        <v>8549</v>
      </c>
      <c r="B1026" s="1" t="s">
        <v>8550</v>
      </c>
      <c r="C1026" s="1">
        <v>27617.599999999999</v>
      </c>
      <c r="D1026" s="1" t="s">
        <v>8563</v>
      </c>
      <c r="E1026" s="1" t="s">
        <v>7246</v>
      </c>
      <c r="F1026" s="3">
        <v>635</v>
      </c>
    </row>
    <row r="1027" spans="1:6" ht="15.75" customHeight="1" x14ac:dyDescent="0.3">
      <c r="A1027" s="1" t="s">
        <v>8549</v>
      </c>
      <c r="B1027" s="1" t="s">
        <v>8550</v>
      </c>
      <c r="C1027" s="1">
        <v>27617.599999999999</v>
      </c>
      <c r="D1027" s="1" t="s">
        <v>8564</v>
      </c>
      <c r="E1027" s="1" t="s">
        <v>8565</v>
      </c>
      <c r="F1027" s="3">
        <v>143</v>
      </c>
    </row>
    <row r="1028" spans="1:6" ht="15.75" customHeight="1" x14ac:dyDescent="0.3">
      <c r="A1028" s="1" t="s">
        <v>8549</v>
      </c>
      <c r="B1028" s="1" t="s">
        <v>8550</v>
      </c>
      <c r="C1028" s="1">
        <v>27617.599999999999</v>
      </c>
      <c r="D1028" s="1" t="s">
        <v>8566</v>
      </c>
      <c r="E1028" s="1" t="s">
        <v>10774</v>
      </c>
      <c r="F1028" s="3">
        <v>27</v>
      </c>
    </row>
    <row r="1029" spans="1:6" ht="15.75" customHeight="1" x14ac:dyDescent="0.3">
      <c r="A1029" s="1" t="s">
        <v>8549</v>
      </c>
      <c r="B1029" s="1" t="s">
        <v>8550</v>
      </c>
      <c r="C1029" s="1">
        <v>27617.599999999999</v>
      </c>
      <c r="D1029" s="1" t="s">
        <v>8567</v>
      </c>
      <c r="E1029" s="1" t="s">
        <v>10457</v>
      </c>
      <c r="F1029" s="3">
        <v>98.199999999999818</v>
      </c>
    </row>
    <row r="1030" spans="1:6" ht="15.75" customHeight="1" x14ac:dyDescent="0.3">
      <c r="A1030" s="1" t="s">
        <v>8549</v>
      </c>
      <c r="B1030" s="1" t="s">
        <v>8550</v>
      </c>
      <c r="C1030" s="1">
        <v>27617.599999999999</v>
      </c>
      <c r="D1030" s="1" t="s">
        <v>8568</v>
      </c>
      <c r="E1030" s="1" t="s">
        <v>8569</v>
      </c>
      <c r="F1030" s="3">
        <v>218</v>
      </c>
    </row>
    <row r="1031" spans="1:6" ht="15.75" customHeight="1" x14ac:dyDescent="0.3">
      <c r="A1031" s="1" t="s">
        <v>8549</v>
      </c>
      <c r="B1031" s="1" t="s">
        <v>8550</v>
      </c>
      <c r="C1031" s="1">
        <v>27617.599999999999</v>
      </c>
      <c r="D1031" s="1" t="s">
        <v>8570</v>
      </c>
      <c r="E1031" s="1" t="s">
        <v>8571</v>
      </c>
      <c r="F1031" s="3">
        <v>2568.3000000000002</v>
      </c>
    </row>
    <row r="1032" spans="1:6" ht="15.75" customHeight="1" x14ac:dyDescent="0.3">
      <c r="A1032" s="1" t="s">
        <v>8574</v>
      </c>
      <c r="B1032" s="1" t="s">
        <v>8575</v>
      </c>
      <c r="C1032" s="1">
        <v>4548</v>
      </c>
      <c r="D1032" s="1" t="s">
        <v>8572</v>
      </c>
      <c r="E1032" s="1" t="s">
        <v>8573</v>
      </c>
      <c r="F1032" s="3">
        <v>562</v>
      </c>
    </row>
    <row r="1033" spans="1:6" ht="15.75" customHeight="1" x14ac:dyDescent="0.3">
      <c r="A1033" s="1" t="s">
        <v>8574</v>
      </c>
      <c r="B1033" s="1" t="s">
        <v>8575</v>
      </c>
      <c r="C1033" s="1">
        <v>4548</v>
      </c>
      <c r="D1033" s="1" t="s">
        <v>8576</v>
      </c>
      <c r="E1033" s="1" t="s">
        <v>8291</v>
      </c>
      <c r="F1033" s="3">
        <v>265</v>
      </c>
    </row>
    <row r="1034" spans="1:6" ht="15.75" customHeight="1" x14ac:dyDescent="0.3">
      <c r="A1034" s="1" t="s">
        <v>8574</v>
      </c>
      <c r="B1034" s="1" t="s">
        <v>8575</v>
      </c>
      <c r="C1034" s="1">
        <v>4548</v>
      </c>
      <c r="D1034" s="1" t="s">
        <v>8292</v>
      </c>
      <c r="E1034" s="1" t="s">
        <v>8293</v>
      </c>
      <c r="F1034" s="3">
        <v>2448</v>
      </c>
    </row>
    <row r="1035" spans="1:6" ht="15.75" customHeight="1" x14ac:dyDescent="0.3">
      <c r="A1035" s="1" t="s">
        <v>8574</v>
      </c>
      <c r="B1035" s="1" t="s">
        <v>8575</v>
      </c>
      <c r="C1035" s="1">
        <v>4548</v>
      </c>
      <c r="D1035" s="1" t="s">
        <v>8294</v>
      </c>
      <c r="E1035" s="1" t="s">
        <v>8295</v>
      </c>
      <c r="F1035" s="3">
        <v>151.69999999999999</v>
      </c>
    </row>
    <row r="1036" spans="1:6" ht="15.75" customHeight="1" x14ac:dyDescent="0.3">
      <c r="A1036" s="1" t="s">
        <v>8574</v>
      </c>
      <c r="B1036" s="1" t="s">
        <v>8575</v>
      </c>
      <c r="C1036" s="1">
        <v>4548</v>
      </c>
      <c r="D1036" s="1" t="s">
        <v>8296</v>
      </c>
      <c r="E1036" s="2" t="s">
        <v>3674</v>
      </c>
      <c r="F1036" s="3">
        <v>108</v>
      </c>
    </row>
    <row r="1037" spans="1:6" ht="15.75" customHeight="1" x14ac:dyDescent="0.3">
      <c r="A1037" s="1" t="s">
        <v>8574</v>
      </c>
      <c r="B1037" s="1" t="s">
        <v>8575</v>
      </c>
      <c r="C1037" s="1">
        <v>4548</v>
      </c>
      <c r="D1037" s="1" t="s">
        <v>8297</v>
      </c>
      <c r="E1037" s="1" t="s">
        <v>8298</v>
      </c>
      <c r="F1037" s="3">
        <v>432</v>
      </c>
    </row>
    <row r="1038" spans="1:6" ht="15.75" customHeight="1" x14ac:dyDescent="0.3">
      <c r="A1038" s="1" t="s">
        <v>8574</v>
      </c>
      <c r="B1038" s="1" t="s">
        <v>8575</v>
      </c>
      <c r="C1038" s="1">
        <v>4548</v>
      </c>
      <c r="D1038" s="1" t="s">
        <v>8299</v>
      </c>
      <c r="E1038" s="1" t="s">
        <v>8300</v>
      </c>
      <c r="F1038" s="3">
        <v>126</v>
      </c>
    </row>
    <row r="1039" spans="1:6" ht="15.75" customHeight="1" x14ac:dyDescent="0.3">
      <c r="A1039" s="1" t="s">
        <v>8574</v>
      </c>
      <c r="B1039" s="1" t="s">
        <v>8575</v>
      </c>
      <c r="C1039" s="1">
        <v>4548</v>
      </c>
      <c r="D1039" s="1" t="s">
        <v>8301</v>
      </c>
      <c r="E1039" s="1" t="s">
        <v>7246</v>
      </c>
      <c r="F1039" s="3">
        <v>18</v>
      </c>
    </row>
    <row r="1040" spans="1:6" ht="15.75" customHeight="1" x14ac:dyDescent="0.3">
      <c r="A1040" s="1" t="s">
        <v>8574</v>
      </c>
      <c r="B1040" s="1" t="s">
        <v>8575</v>
      </c>
      <c r="C1040" s="1">
        <v>4548</v>
      </c>
      <c r="D1040" s="1" t="s">
        <v>8302</v>
      </c>
      <c r="E1040" s="1" t="s">
        <v>10774</v>
      </c>
      <c r="F1040" s="3">
        <v>25</v>
      </c>
    </row>
    <row r="1041" spans="1:6" ht="15.75" customHeight="1" x14ac:dyDescent="0.3">
      <c r="A1041" s="1" t="s">
        <v>8574</v>
      </c>
      <c r="B1041" s="1" t="s">
        <v>8575</v>
      </c>
      <c r="C1041" s="1">
        <v>4548</v>
      </c>
      <c r="D1041" s="1" t="s">
        <v>8303</v>
      </c>
      <c r="E1041" s="1" t="s">
        <v>10457</v>
      </c>
      <c r="F1041" s="3">
        <v>51.1</v>
      </c>
    </row>
    <row r="1042" spans="1:6" ht="15.75" customHeight="1" x14ac:dyDescent="0.3">
      <c r="A1042" s="1" t="s">
        <v>8574</v>
      </c>
      <c r="B1042" s="1" t="s">
        <v>8575</v>
      </c>
      <c r="C1042" s="1">
        <v>4548</v>
      </c>
      <c r="D1042" s="1" t="s">
        <v>8304</v>
      </c>
      <c r="E1042" s="1" t="s">
        <v>8305</v>
      </c>
      <c r="F1042" s="3">
        <v>361.2</v>
      </c>
    </row>
    <row r="1043" spans="1:6" ht="15.75" customHeight="1" x14ac:dyDescent="0.3">
      <c r="A1043" s="1" t="s">
        <v>6162</v>
      </c>
      <c r="B1043" s="1" t="s">
        <v>6163</v>
      </c>
      <c r="C1043" s="1">
        <v>5272.8</v>
      </c>
      <c r="D1043" s="1" t="s">
        <v>6161</v>
      </c>
      <c r="E1043" s="2" t="s">
        <v>1159</v>
      </c>
      <c r="F1043" s="3">
        <v>108</v>
      </c>
    </row>
    <row r="1044" spans="1:6" ht="15.75" customHeight="1" x14ac:dyDescent="0.3">
      <c r="A1044" s="1" t="s">
        <v>6162</v>
      </c>
      <c r="B1044" s="1" t="s">
        <v>6163</v>
      </c>
      <c r="C1044" s="1">
        <v>5272.8</v>
      </c>
      <c r="D1044" s="1" t="s">
        <v>6164</v>
      </c>
      <c r="E1044" s="1" t="s">
        <v>6165</v>
      </c>
      <c r="F1044" s="3">
        <v>1622.1</v>
      </c>
    </row>
    <row r="1045" spans="1:6" ht="15.75" customHeight="1" x14ac:dyDescent="0.3">
      <c r="A1045" s="1" t="s">
        <v>6162</v>
      </c>
      <c r="B1045" s="1" t="s">
        <v>6163</v>
      </c>
      <c r="C1045" s="1">
        <v>5272.8</v>
      </c>
      <c r="D1045" s="1" t="s">
        <v>6166</v>
      </c>
      <c r="E1045" s="1" t="s">
        <v>6167</v>
      </c>
      <c r="F1045" s="3">
        <v>61</v>
      </c>
    </row>
    <row r="1046" spans="1:6" ht="15.75" customHeight="1" x14ac:dyDescent="0.3">
      <c r="A1046" s="1" t="s">
        <v>6162</v>
      </c>
      <c r="B1046" s="1" t="s">
        <v>6163</v>
      </c>
      <c r="C1046" s="1">
        <v>5272.8</v>
      </c>
      <c r="D1046" s="1" t="s">
        <v>6168</v>
      </c>
      <c r="E1046" s="1" t="s">
        <v>6169</v>
      </c>
      <c r="F1046" s="3">
        <v>1250</v>
      </c>
    </row>
    <row r="1047" spans="1:6" ht="15.75" customHeight="1" x14ac:dyDescent="0.3">
      <c r="A1047" s="1" t="s">
        <v>6162</v>
      </c>
      <c r="B1047" s="1" t="s">
        <v>6163</v>
      </c>
      <c r="C1047" s="1">
        <v>5272.8</v>
      </c>
      <c r="D1047" s="1" t="s">
        <v>6170</v>
      </c>
      <c r="E1047" s="1" t="s">
        <v>6171</v>
      </c>
      <c r="F1047" s="3">
        <v>584</v>
      </c>
    </row>
    <row r="1048" spans="1:6" ht="15.75" customHeight="1" x14ac:dyDescent="0.3">
      <c r="A1048" s="1" t="s">
        <v>6162</v>
      </c>
      <c r="B1048" s="1" t="s">
        <v>6163</v>
      </c>
      <c r="C1048" s="1">
        <v>5272.8</v>
      </c>
      <c r="D1048" s="1" t="s">
        <v>6172</v>
      </c>
      <c r="E1048" s="4" t="s">
        <v>7425</v>
      </c>
      <c r="F1048" s="3">
        <v>1152</v>
      </c>
    </row>
    <row r="1049" spans="1:6" ht="15.75" customHeight="1" x14ac:dyDescent="0.3">
      <c r="A1049" s="1" t="s">
        <v>6162</v>
      </c>
      <c r="B1049" s="1" t="s">
        <v>6163</v>
      </c>
      <c r="C1049" s="1">
        <v>5272.8</v>
      </c>
      <c r="D1049" s="1" t="s">
        <v>6173</v>
      </c>
      <c r="E1049" s="1" t="s">
        <v>6174</v>
      </c>
      <c r="F1049" s="3">
        <v>141</v>
      </c>
    </row>
    <row r="1050" spans="1:6" ht="15.75" customHeight="1" x14ac:dyDescent="0.3">
      <c r="A1050" s="1" t="s">
        <v>6162</v>
      </c>
      <c r="B1050" s="1" t="s">
        <v>6163</v>
      </c>
      <c r="C1050" s="1">
        <v>5272.8</v>
      </c>
      <c r="D1050" s="1" t="s">
        <v>6175</v>
      </c>
      <c r="E1050" s="1" t="s">
        <v>6176</v>
      </c>
      <c r="F1050" s="3">
        <v>101</v>
      </c>
    </row>
    <row r="1051" spans="1:6" ht="15.75" customHeight="1" x14ac:dyDescent="0.3">
      <c r="A1051" s="1" t="s">
        <v>6162</v>
      </c>
      <c r="B1051" s="1" t="s">
        <v>6163</v>
      </c>
      <c r="C1051" s="1">
        <v>5272.8</v>
      </c>
      <c r="D1051" s="1" t="s">
        <v>6177</v>
      </c>
      <c r="E1051" s="1" t="s">
        <v>7246</v>
      </c>
      <c r="F1051" s="3">
        <v>4</v>
      </c>
    </row>
    <row r="1052" spans="1:6" ht="15.75" customHeight="1" x14ac:dyDescent="0.3">
      <c r="A1052" s="1" t="s">
        <v>6162</v>
      </c>
      <c r="B1052" s="1" t="s">
        <v>6163</v>
      </c>
      <c r="C1052" s="1">
        <v>5272.8</v>
      </c>
      <c r="D1052" s="1" t="s">
        <v>6178</v>
      </c>
      <c r="E1052" s="1" t="s">
        <v>10774</v>
      </c>
      <c r="F1052" s="3">
        <v>9</v>
      </c>
    </row>
    <row r="1053" spans="1:6" ht="15.75" customHeight="1" x14ac:dyDescent="0.3">
      <c r="A1053" s="1" t="s">
        <v>6162</v>
      </c>
      <c r="B1053" s="1" t="s">
        <v>6163</v>
      </c>
      <c r="C1053" s="1">
        <v>5272.8</v>
      </c>
      <c r="D1053" s="1" t="s">
        <v>6179</v>
      </c>
      <c r="E1053" s="1" t="s">
        <v>10457</v>
      </c>
      <c r="F1053" s="3">
        <v>19.7</v>
      </c>
    </row>
    <row r="1054" spans="1:6" ht="15.75" customHeight="1" x14ac:dyDescent="0.3">
      <c r="A1054" s="1" t="s">
        <v>6162</v>
      </c>
      <c r="B1054" s="1" t="s">
        <v>6163</v>
      </c>
      <c r="C1054" s="1">
        <v>5272.8</v>
      </c>
      <c r="D1054" s="1" t="s">
        <v>6180</v>
      </c>
      <c r="E1054" s="4" t="s">
        <v>2304</v>
      </c>
      <c r="F1054" s="3">
        <v>221</v>
      </c>
    </row>
    <row r="1055" spans="1:6" ht="15.75" customHeight="1" x14ac:dyDescent="0.3">
      <c r="A1055" s="1" t="s">
        <v>8307</v>
      </c>
      <c r="B1055" s="1" t="s">
        <v>8308</v>
      </c>
      <c r="C1055" s="1">
        <v>8059.1</v>
      </c>
      <c r="D1055" s="1" t="s">
        <v>8306</v>
      </c>
      <c r="E1055" s="4" t="s">
        <v>2301</v>
      </c>
      <c r="F1055" s="3">
        <v>939</v>
      </c>
    </row>
    <row r="1056" spans="1:6" ht="15.75" customHeight="1" x14ac:dyDescent="0.3">
      <c r="A1056" s="1" t="s">
        <v>8307</v>
      </c>
      <c r="B1056" s="1" t="s">
        <v>8308</v>
      </c>
      <c r="C1056" s="1">
        <v>8059.1</v>
      </c>
      <c r="D1056" s="1" t="s">
        <v>8309</v>
      </c>
      <c r="E1056" s="1" t="s">
        <v>8310</v>
      </c>
      <c r="F1056" s="3">
        <v>1232.7</v>
      </c>
    </row>
    <row r="1057" spans="1:6" ht="15.75" customHeight="1" x14ac:dyDescent="0.3">
      <c r="A1057" s="1" t="s">
        <v>8307</v>
      </c>
      <c r="B1057" s="1" t="s">
        <v>8308</v>
      </c>
      <c r="C1057" s="1">
        <v>8059.1</v>
      </c>
      <c r="D1057" s="1" t="s">
        <v>8311</v>
      </c>
      <c r="E1057" s="1" t="s">
        <v>8312</v>
      </c>
      <c r="F1057" s="3">
        <v>153</v>
      </c>
    </row>
    <row r="1058" spans="1:6" ht="15.75" customHeight="1" x14ac:dyDescent="0.3">
      <c r="A1058" s="1" t="s">
        <v>8307</v>
      </c>
      <c r="B1058" s="1" t="s">
        <v>8308</v>
      </c>
      <c r="C1058" s="1">
        <v>8059.1</v>
      </c>
      <c r="D1058" s="1" t="s">
        <v>8313</v>
      </c>
      <c r="E1058" s="1" t="s">
        <v>8314</v>
      </c>
      <c r="F1058" s="3">
        <v>215</v>
      </c>
    </row>
    <row r="1059" spans="1:6" ht="15.75" customHeight="1" x14ac:dyDescent="0.3">
      <c r="A1059" s="1" t="s">
        <v>8307</v>
      </c>
      <c r="B1059" s="1" t="s">
        <v>8308</v>
      </c>
      <c r="C1059" s="1">
        <v>8059.1</v>
      </c>
      <c r="D1059" s="1" t="s">
        <v>8315</v>
      </c>
      <c r="E1059" s="1" t="s">
        <v>7246</v>
      </c>
      <c r="F1059" s="3">
        <v>13</v>
      </c>
    </row>
    <row r="1060" spans="1:6" ht="15.75" customHeight="1" x14ac:dyDescent="0.3">
      <c r="A1060" s="1" t="s">
        <v>8307</v>
      </c>
      <c r="B1060" s="1" t="s">
        <v>8308</v>
      </c>
      <c r="C1060" s="1">
        <v>8059.1</v>
      </c>
      <c r="D1060" s="1" t="s">
        <v>8316</v>
      </c>
      <c r="E1060" s="1" t="s">
        <v>10774</v>
      </c>
      <c r="F1060" s="3">
        <v>24</v>
      </c>
    </row>
    <row r="1061" spans="1:6" ht="15.75" customHeight="1" x14ac:dyDescent="0.3">
      <c r="A1061" s="1" t="s">
        <v>8307</v>
      </c>
      <c r="B1061" s="1" t="s">
        <v>8308</v>
      </c>
      <c r="C1061" s="1">
        <v>8059.1</v>
      </c>
      <c r="D1061" s="1" t="s">
        <v>8317</v>
      </c>
      <c r="E1061" s="1" t="s">
        <v>10457</v>
      </c>
      <c r="F1061" s="3">
        <v>8.3000000000000114</v>
      </c>
    </row>
    <row r="1062" spans="1:6" ht="15.75" customHeight="1" x14ac:dyDescent="0.3">
      <c r="A1062" s="1" t="s">
        <v>8307</v>
      </c>
      <c r="B1062" s="1" t="s">
        <v>8308</v>
      </c>
      <c r="C1062" s="1">
        <v>8059.1</v>
      </c>
      <c r="D1062" s="1" t="s">
        <v>6146</v>
      </c>
      <c r="E1062" s="4" t="s">
        <v>2302</v>
      </c>
      <c r="F1062" s="3">
        <v>272.2</v>
      </c>
    </row>
    <row r="1063" spans="1:6" ht="15.75" customHeight="1" x14ac:dyDescent="0.3">
      <c r="A1063" s="1" t="s">
        <v>8307</v>
      </c>
      <c r="B1063" s="1" t="s">
        <v>8308</v>
      </c>
      <c r="C1063" s="1">
        <v>8059.1</v>
      </c>
      <c r="D1063" s="1" t="s">
        <v>6147</v>
      </c>
      <c r="E1063" s="4" t="s">
        <v>2303</v>
      </c>
      <c r="F1063" s="3">
        <v>764</v>
      </c>
    </row>
    <row r="1064" spans="1:6" ht="15.75" customHeight="1" x14ac:dyDescent="0.3">
      <c r="A1064" s="1" t="s">
        <v>8307</v>
      </c>
      <c r="B1064" s="1" t="s">
        <v>8308</v>
      </c>
      <c r="C1064" s="1">
        <v>8059.1</v>
      </c>
      <c r="D1064" s="1" t="s">
        <v>6148</v>
      </c>
      <c r="E1064" s="1" t="s">
        <v>7246</v>
      </c>
      <c r="F1064" s="3">
        <v>25</v>
      </c>
    </row>
    <row r="1065" spans="1:6" ht="15.75" customHeight="1" x14ac:dyDescent="0.3">
      <c r="A1065" s="1" t="s">
        <v>8307</v>
      </c>
      <c r="B1065" s="1" t="s">
        <v>8308</v>
      </c>
      <c r="C1065" s="1">
        <v>8059.1</v>
      </c>
      <c r="D1065" s="1" t="s">
        <v>6149</v>
      </c>
      <c r="E1065" s="1" t="s">
        <v>10774</v>
      </c>
      <c r="F1065" s="3">
        <v>5</v>
      </c>
    </row>
    <row r="1066" spans="1:6" ht="15.75" customHeight="1" x14ac:dyDescent="0.3">
      <c r="A1066" s="1" t="s">
        <v>8307</v>
      </c>
      <c r="B1066" s="1" t="s">
        <v>8308</v>
      </c>
      <c r="C1066" s="1">
        <v>8059.1</v>
      </c>
      <c r="D1066" s="1" t="s">
        <v>6150</v>
      </c>
      <c r="E1066" s="1" t="s">
        <v>10457</v>
      </c>
      <c r="F1066" s="3">
        <v>3.6999999999999886</v>
      </c>
    </row>
    <row r="1067" spans="1:6" ht="15.75" customHeight="1" x14ac:dyDescent="0.3">
      <c r="A1067" s="1" t="s">
        <v>8307</v>
      </c>
      <c r="B1067" s="1" t="s">
        <v>8308</v>
      </c>
      <c r="C1067" s="1">
        <v>8059.1</v>
      </c>
      <c r="D1067" s="1" t="s">
        <v>6151</v>
      </c>
      <c r="E1067" s="1" t="s">
        <v>6152</v>
      </c>
      <c r="F1067" s="3">
        <v>64</v>
      </c>
    </row>
    <row r="1068" spans="1:6" ht="15.75" customHeight="1" x14ac:dyDescent="0.3">
      <c r="A1068" s="1" t="s">
        <v>8307</v>
      </c>
      <c r="B1068" s="1" t="s">
        <v>8308</v>
      </c>
      <c r="C1068" s="1">
        <v>8059.1</v>
      </c>
      <c r="D1068" s="1" t="s">
        <v>6153</v>
      </c>
      <c r="E1068" s="2" t="s">
        <v>3675</v>
      </c>
      <c r="F1068" s="3">
        <v>4340.2</v>
      </c>
    </row>
    <row r="1069" spans="1:6" ht="15.75" customHeight="1" x14ac:dyDescent="0.3">
      <c r="A1069" s="1" t="s">
        <v>6155</v>
      </c>
      <c r="B1069" s="1" t="s">
        <v>6156</v>
      </c>
      <c r="C1069" s="1">
        <v>4937.2</v>
      </c>
      <c r="D1069" s="1" t="s">
        <v>6154</v>
      </c>
      <c r="E1069" s="1" t="s">
        <v>7246</v>
      </c>
      <c r="F1069" s="3">
        <v>4</v>
      </c>
    </row>
    <row r="1070" spans="1:6" ht="15.75" customHeight="1" x14ac:dyDescent="0.3">
      <c r="A1070" s="1" t="s">
        <v>6155</v>
      </c>
      <c r="B1070" s="1" t="s">
        <v>6156</v>
      </c>
      <c r="C1070" s="1">
        <v>4937.2</v>
      </c>
      <c r="D1070" s="1" t="s">
        <v>6157</v>
      </c>
      <c r="E1070" s="1" t="s">
        <v>10774</v>
      </c>
      <c r="F1070" s="3">
        <v>8</v>
      </c>
    </row>
    <row r="1071" spans="1:6" ht="15.75" customHeight="1" x14ac:dyDescent="0.3">
      <c r="A1071" s="1" t="s">
        <v>6155</v>
      </c>
      <c r="B1071" s="1" t="s">
        <v>6156</v>
      </c>
      <c r="C1071" s="1">
        <v>4937.2</v>
      </c>
      <c r="D1071" s="1" t="s">
        <v>6158</v>
      </c>
      <c r="E1071" s="1" t="s">
        <v>10457</v>
      </c>
      <c r="F1071" s="3">
        <v>21.3</v>
      </c>
    </row>
    <row r="1072" spans="1:6" ht="15.75" customHeight="1" x14ac:dyDescent="0.3">
      <c r="A1072" s="1" t="s">
        <v>6155</v>
      </c>
      <c r="B1072" s="1" t="s">
        <v>6156</v>
      </c>
      <c r="C1072" s="1">
        <v>4937.2</v>
      </c>
      <c r="D1072" s="1" t="s">
        <v>6159</v>
      </c>
      <c r="E1072" s="1" t="s">
        <v>6160</v>
      </c>
      <c r="F1072" s="3">
        <v>4903.8999999999996</v>
      </c>
    </row>
    <row r="1073" spans="1:6" ht="15.75" customHeight="1" x14ac:dyDescent="0.3">
      <c r="A1073" s="1" t="s">
        <v>6182</v>
      </c>
      <c r="B1073" s="1" t="s">
        <v>6183</v>
      </c>
      <c r="C1073" s="1">
        <v>8203</v>
      </c>
      <c r="D1073" s="1" t="s">
        <v>6181</v>
      </c>
      <c r="E1073" s="1" t="s">
        <v>7246</v>
      </c>
      <c r="F1073" s="3">
        <v>12</v>
      </c>
    </row>
    <row r="1074" spans="1:6" ht="15.75" customHeight="1" x14ac:dyDescent="0.3">
      <c r="A1074" s="1" t="s">
        <v>6182</v>
      </c>
      <c r="B1074" s="1" t="s">
        <v>6183</v>
      </c>
      <c r="C1074" s="1">
        <v>8203</v>
      </c>
      <c r="D1074" s="1" t="s">
        <v>6184</v>
      </c>
      <c r="E1074" s="1" t="s">
        <v>10774</v>
      </c>
      <c r="F1074" s="3">
        <v>16</v>
      </c>
    </row>
    <row r="1075" spans="1:6" ht="15.75" customHeight="1" x14ac:dyDescent="0.3">
      <c r="A1075" s="1" t="s">
        <v>6182</v>
      </c>
      <c r="B1075" s="1" t="s">
        <v>6183</v>
      </c>
      <c r="C1075" s="1">
        <v>8203</v>
      </c>
      <c r="D1075" s="1" t="s">
        <v>6185</v>
      </c>
      <c r="E1075" s="1" t="s">
        <v>10457</v>
      </c>
      <c r="F1075" s="3">
        <v>-10.7</v>
      </c>
    </row>
    <row r="1076" spans="1:6" ht="15.75" customHeight="1" x14ac:dyDescent="0.3">
      <c r="A1076" s="1" t="s">
        <v>6182</v>
      </c>
      <c r="B1076" s="1" t="s">
        <v>6183</v>
      </c>
      <c r="C1076" s="1">
        <v>8203</v>
      </c>
      <c r="D1076" s="1" t="s">
        <v>6186</v>
      </c>
      <c r="E1076" s="4" t="s">
        <v>2305</v>
      </c>
      <c r="F1076" s="3">
        <v>8185.7</v>
      </c>
    </row>
    <row r="1077" spans="1:6" ht="15.75" customHeight="1" x14ac:dyDescent="0.3">
      <c r="A1077" s="1" t="s">
        <v>6189</v>
      </c>
      <c r="B1077" s="1" t="s">
        <v>6190</v>
      </c>
      <c r="C1077" s="1">
        <v>3083.4</v>
      </c>
      <c r="D1077" s="1" t="s">
        <v>6187</v>
      </c>
      <c r="E1077" s="1" t="s">
        <v>6188</v>
      </c>
      <c r="F1077" s="3">
        <v>182</v>
      </c>
    </row>
    <row r="1078" spans="1:6" ht="15.75" customHeight="1" x14ac:dyDescent="0.3">
      <c r="A1078" s="1" t="s">
        <v>6189</v>
      </c>
      <c r="B1078" s="1" t="s">
        <v>6190</v>
      </c>
      <c r="C1078" s="1">
        <v>3083.4</v>
      </c>
      <c r="D1078" s="1" t="s">
        <v>6191</v>
      </c>
      <c r="E1078" s="1" t="s">
        <v>6192</v>
      </c>
      <c r="F1078" s="3">
        <v>179</v>
      </c>
    </row>
    <row r="1079" spans="1:6" ht="15.75" customHeight="1" x14ac:dyDescent="0.3">
      <c r="A1079" s="1" t="s">
        <v>6189</v>
      </c>
      <c r="B1079" s="1" t="s">
        <v>6190</v>
      </c>
      <c r="C1079" s="1">
        <v>3083.4</v>
      </c>
      <c r="D1079" s="1" t="s">
        <v>6193</v>
      </c>
      <c r="E1079" s="1" t="s">
        <v>6194</v>
      </c>
      <c r="F1079" s="3">
        <v>384</v>
      </c>
    </row>
    <row r="1080" spans="1:6" ht="15.75" customHeight="1" x14ac:dyDescent="0.3">
      <c r="A1080" s="1" t="s">
        <v>6189</v>
      </c>
      <c r="B1080" s="1" t="s">
        <v>6190</v>
      </c>
      <c r="C1080" s="1">
        <v>3083.4</v>
      </c>
      <c r="D1080" s="1" t="s">
        <v>6195</v>
      </c>
      <c r="E1080" s="1" t="s">
        <v>6196</v>
      </c>
      <c r="F1080" s="3">
        <v>235</v>
      </c>
    </row>
    <row r="1081" spans="1:6" ht="15.75" customHeight="1" x14ac:dyDescent="0.3">
      <c r="A1081" s="1" t="s">
        <v>6189</v>
      </c>
      <c r="B1081" s="1" t="s">
        <v>6190</v>
      </c>
      <c r="C1081" s="1">
        <v>3083.4</v>
      </c>
      <c r="D1081" s="1" t="s">
        <v>6197</v>
      </c>
      <c r="E1081" s="4" t="s">
        <v>11485</v>
      </c>
      <c r="F1081" s="3">
        <v>2</v>
      </c>
    </row>
    <row r="1082" spans="1:6" ht="15.75" customHeight="1" x14ac:dyDescent="0.3">
      <c r="A1082" s="1" t="s">
        <v>6189</v>
      </c>
      <c r="B1082" s="1" t="s">
        <v>6190</v>
      </c>
      <c r="C1082" s="1">
        <v>3083.4</v>
      </c>
      <c r="D1082" s="1" t="s">
        <v>6198</v>
      </c>
      <c r="E1082" s="1" t="s">
        <v>6199</v>
      </c>
      <c r="F1082" s="3">
        <v>267</v>
      </c>
    </row>
    <row r="1083" spans="1:6" ht="15.75" customHeight="1" x14ac:dyDescent="0.3">
      <c r="A1083" s="1" t="s">
        <v>6189</v>
      </c>
      <c r="B1083" s="1" t="s">
        <v>6190</v>
      </c>
      <c r="C1083" s="1">
        <v>3083.4</v>
      </c>
      <c r="D1083" s="1" t="s">
        <v>6200</v>
      </c>
      <c r="E1083" s="1" t="s">
        <v>6201</v>
      </c>
      <c r="F1083" s="3">
        <v>92</v>
      </c>
    </row>
    <row r="1084" spans="1:6" ht="15.75" customHeight="1" x14ac:dyDescent="0.3">
      <c r="A1084" s="1" t="s">
        <v>6189</v>
      </c>
      <c r="B1084" s="1" t="s">
        <v>6190</v>
      </c>
      <c r="C1084" s="1">
        <v>3083.4</v>
      </c>
      <c r="D1084" s="1" t="s">
        <v>6202</v>
      </c>
      <c r="E1084" s="1" t="s">
        <v>6203</v>
      </c>
      <c r="F1084" s="3">
        <v>752</v>
      </c>
    </row>
    <row r="1085" spans="1:6" ht="15.75" customHeight="1" x14ac:dyDescent="0.3">
      <c r="A1085" s="1" t="s">
        <v>6189</v>
      </c>
      <c r="B1085" s="1" t="s">
        <v>6190</v>
      </c>
      <c r="C1085" s="1">
        <v>3083.4</v>
      </c>
      <c r="D1085" s="1" t="s">
        <v>6204</v>
      </c>
      <c r="E1085" s="1" t="s">
        <v>8668</v>
      </c>
      <c r="F1085" s="3">
        <v>102</v>
      </c>
    </row>
    <row r="1086" spans="1:6" ht="15.75" customHeight="1" x14ac:dyDescent="0.3">
      <c r="A1086" s="1" t="s">
        <v>6189</v>
      </c>
      <c r="B1086" s="1" t="s">
        <v>6190</v>
      </c>
      <c r="C1086" s="1">
        <v>3083.4</v>
      </c>
      <c r="D1086" s="1" t="s">
        <v>8669</v>
      </c>
      <c r="E1086" s="1" t="s">
        <v>8670</v>
      </c>
      <c r="F1086" s="3">
        <v>54</v>
      </c>
    </row>
    <row r="1087" spans="1:6" ht="15.75" customHeight="1" x14ac:dyDescent="0.3">
      <c r="A1087" s="1" t="s">
        <v>6189</v>
      </c>
      <c r="B1087" s="1" t="s">
        <v>6190</v>
      </c>
      <c r="C1087" s="1">
        <v>3083.4</v>
      </c>
      <c r="D1087" s="1" t="s">
        <v>8671</v>
      </c>
      <c r="E1087" s="1" t="s">
        <v>8672</v>
      </c>
      <c r="F1087" s="3">
        <v>45</v>
      </c>
    </row>
    <row r="1088" spans="1:6" ht="15.75" customHeight="1" x14ac:dyDescent="0.3">
      <c r="A1088" s="1" t="s">
        <v>6189</v>
      </c>
      <c r="B1088" s="1" t="s">
        <v>6190</v>
      </c>
      <c r="C1088" s="1">
        <v>3083.4</v>
      </c>
      <c r="D1088" s="1" t="s">
        <v>8673</v>
      </c>
      <c r="E1088" s="1" t="s">
        <v>8674</v>
      </c>
      <c r="F1088" s="3">
        <v>12</v>
      </c>
    </row>
    <row r="1089" spans="1:6" ht="15.75" customHeight="1" x14ac:dyDescent="0.3">
      <c r="A1089" s="1" t="s">
        <v>6189</v>
      </c>
      <c r="B1089" s="1" t="s">
        <v>6190</v>
      </c>
      <c r="C1089" s="1">
        <v>3083.4</v>
      </c>
      <c r="D1089" s="1" t="s">
        <v>8675</v>
      </c>
      <c r="E1089" s="1" t="s">
        <v>8676</v>
      </c>
      <c r="F1089" s="3">
        <v>77</v>
      </c>
    </row>
    <row r="1090" spans="1:6" ht="15.75" customHeight="1" x14ac:dyDescent="0.3">
      <c r="A1090" s="1" t="s">
        <v>6189</v>
      </c>
      <c r="B1090" s="1" t="s">
        <v>6190</v>
      </c>
      <c r="C1090" s="1">
        <v>3083.4</v>
      </c>
      <c r="D1090" s="1" t="s">
        <v>8677</v>
      </c>
      <c r="E1090" s="1" t="s">
        <v>8678</v>
      </c>
      <c r="F1090" s="3">
        <v>3</v>
      </c>
    </row>
    <row r="1091" spans="1:6" ht="15.75" customHeight="1" x14ac:dyDescent="0.3">
      <c r="A1091" s="1" t="s">
        <v>6189</v>
      </c>
      <c r="B1091" s="1" t="s">
        <v>6190</v>
      </c>
      <c r="C1091" s="1">
        <v>3083.4</v>
      </c>
      <c r="D1091" s="1" t="s">
        <v>8679</v>
      </c>
      <c r="E1091" s="1" t="s">
        <v>7246</v>
      </c>
      <c r="F1091" s="3">
        <v>22</v>
      </c>
    </row>
    <row r="1092" spans="1:6" ht="15.75" customHeight="1" x14ac:dyDescent="0.3">
      <c r="A1092" s="1" t="s">
        <v>6189</v>
      </c>
      <c r="B1092" s="1" t="s">
        <v>6190</v>
      </c>
      <c r="C1092" s="1">
        <v>3083.4</v>
      </c>
      <c r="D1092" s="1" t="s">
        <v>8680</v>
      </c>
      <c r="E1092" s="1" t="s">
        <v>10774</v>
      </c>
      <c r="F1092" s="3">
        <v>23</v>
      </c>
    </row>
    <row r="1093" spans="1:6" ht="15.75" customHeight="1" x14ac:dyDescent="0.3">
      <c r="A1093" s="1" t="s">
        <v>6189</v>
      </c>
      <c r="B1093" s="1" t="s">
        <v>6190</v>
      </c>
      <c r="C1093" s="1">
        <v>3083.4</v>
      </c>
      <c r="D1093" s="1" t="s">
        <v>8681</v>
      </c>
      <c r="E1093" s="1" t="s">
        <v>10457</v>
      </c>
      <c r="F1093" s="3">
        <v>19.999999999999943</v>
      </c>
    </row>
    <row r="1094" spans="1:6" ht="15.75" customHeight="1" x14ac:dyDescent="0.3">
      <c r="A1094" s="1" t="s">
        <v>6189</v>
      </c>
      <c r="B1094" s="1" t="s">
        <v>6190</v>
      </c>
      <c r="C1094" s="1">
        <v>3083.4</v>
      </c>
      <c r="D1094" s="1" t="s">
        <v>8682</v>
      </c>
      <c r="E1094" s="1" t="s">
        <v>10550</v>
      </c>
      <c r="F1094" s="3">
        <v>632.4</v>
      </c>
    </row>
    <row r="1095" spans="1:6" ht="15.75" customHeight="1" x14ac:dyDescent="0.3">
      <c r="A1095" s="1" t="s">
        <v>10552</v>
      </c>
      <c r="B1095" s="1" t="s">
        <v>10553</v>
      </c>
      <c r="C1095" s="1">
        <v>4548.1000000000004</v>
      </c>
      <c r="D1095" s="1" t="s">
        <v>10551</v>
      </c>
      <c r="E1095" s="4" t="s">
        <v>2306</v>
      </c>
      <c r="F1095" s="3">
        <v>1673.7</v>
      </c>
    </row>
    <row r="1096" spans="1:6" ht="15.75" customHeight="1" x14ac:dyDescent="0.3">
      <c r="A1096" s="1" t="s">
        <v>10552</v>
      </c>
      <c r="B1096" s="1" t="s">
        <v>10553</v>
      </c>
      <c r="C1096" s="1">
        <v>4548.1000000000004</v>
      </c>
      <c r="D1096" s="1" t="s">
        <v>10554</v>
      </c>
      <c r="E1096" s="1" t="s">
        <v>10555</v>
      </c>
      <c r="F1096" s="3">
        <v>63.7</v>
      </c>
    </row>
    <row r="1097" spans="1:6" ht="15.75" customHeight="1" x14ac:dyDescent="0.3">
      <c r="A1097" s="1" t="s">
        <v>10552</v>
      </c>
      <c r="B1097" s="1" t="s">
        <v>10553</v>
      </c>
      <c r="C1097" s="1">
        <v>4548.1000000000004</v>
      </c>
      <c r="D1097" s="1" t="s">
        <v>10556</v>
      </c>
      <c r="E1097" s="4" t="s">
        <v>2307</v>
      </c>
      <c r="F1097" s="3">
        <v>1172.0999999999999</v>
      </c>
    </row>
    <row r="1098" spans="1:6" ht="15.75" customHeight="1" x14ac:dyDescent="0.3">
      <c r="A1098" s="1" t="s">
        <v>10552</v>
      </c>
      <c r="B1098" s="1" t="s">
        <v>10553</v>
      </c>
      <c r="C1098" s="1">
        <v>4548.1000000000004</v>
      </c>
      <c r="D1098" s="1" t="s">
        <v>10557</v>
      </c>
      <c r="E1098" s="4" t="s">
        <v>2308</v>
      </c>
      <c r="F1098" s="3">
        <v>811</v>
      </c>
    </row>
    <row r="1099" spans="1:6" ht="15.75" customHeight="1" x14ac:dyDescent="0.3">
      <c r="A1099" s="1" t="s">
        <v>10552</v>
      </c>
      <c r="B1099" s="1" t="s">
        <v>10553</v>
      </c>
      <c r="C1099" s="1">
        <v>4548.1000000000004</v>
      </c>
      <c r="D1099" s="1" t="s">
        <v>10558</v>
      </c>
      <c r="E1099" s="1" t="s">
        <v>10559</v>
      </c>
      <c r="F1099" s="3">
        <v>84</v>
      </c>
    </row>
    <row r="1100" spans="1:6" ht="15.75" customHeight="1" x14ac:dyDescent="0.3">
      <c r="A1100" s="1" t="s">
        <v>10552</v>
      </c>
      <c r="B1100" s="1" t="s">
        <v>10553</v>
      </c>
      <c r="C1100" s="1">
        <v>4548.1000000000004</v>
      </c>
      <c r="D1100" s="1" t="s">
        <v>10560</v>
      </c>
      <c r="E1100" s="1" t="s">
        <v>6461</v>
      </c>
      <c r="F1100" s="3">
        <v>130</v>
      </c>
    </row>
    <row r="1101" spans="1:6" ht="15.75" customHeight="1" x14ac:dyDescent="0.3">
      <c r="A1101" s="1" t="s">
        <v>10552</v>
      </c>
      <c r="B1101" s="1" t="s">
        <v>10553</v>
      </c>
      <c r="C1101" s="1">
        <v>4548.1000000000004</v>
      </c>
      <c r="D1101" s="1" t="s">
        <v>6462</v>
      </c>
      <c r="E1101" s="4" t="s">
        <v>2309</v>
      </c>
      <c r="F1101" s="3">
        <v>229</v>
      </c>
    </row>
    <row r="1102" spans="1:6" ht="15.75" customHeight="1" x14ac:dyDescent="0.3">
      <c r="A1102" s="1" t="s">
        <v>10552</v>
      </c>
      <c r="B1102" s="1" t="s">
        <v>10553</v>
      </c>
      <c r="C1102" s="1">
        <v>4548.1000000000004</v>
      </c>
      <c r="D1102" s="1" t="s">
        <v>6463</v>
      </c>
      <c r="E1102" s="1" t="s">
        <v>7246</v>
      </c>
      <c r="F1102" s="3">
        <v>11</v>
      </c>
    </row>
    <row r="1103" spans="1:6" ht="15.75" customHeight="1" x14ac:dyDescent="0.3">
      <c r="A1103" s="1" t="s">
        <v>10552</v>
      </c>
      <c r="B1103" s="1" t="s">
        <v>10553</v>
      </c>
      <c r="C1103" s="1">
        <v>4548.1000000000004</v>
      </c>
      <c r="D1103" s="1" t="s">
        <v>6464</v>
      </c>
      <c r="E1103" s="1" t="s">
        <v>10774</v>
      </c>
      <c r="F1103" s="3">
        <v>12</v>
      </c>
    </row>
    <row r="1104" spans="1:6" ht="15.75" customHeight="1" x14ac:dyDescent="0.3">
      <c r="A1104" s="1" t="s">
        <v>10552</v>
      </c>
      <c r="B1104" s="1" t="s">
        <v>10553</v>
      </c>
      <c r="C1104" s="1">
        <v>4548.1000000000004</v>
      </c>
      <c r="D1104" s="1" t="s">
        <v>6465</v>
      </c>
      <c r="E1104" s="1" t="s">
        <v>10457</v>
      </c>
      <c r="F1104" s="3">
        <v>33.4</v>
      </c>
    </row>
    <row r="1105" spans="1:6" ht="15.75" customHeight="1" x14ac:dyDescent="0.3">
      <c r="A1105" s="1" t="s">
        <v>10552</v>
      </c>
      <c r="B1105" s="1" t="s">
        <v>10553</v>
      </c>
      <c r="C1105" s="1">
        <v>4548.1000000000004</v>
      </c>
      <c r="D1105" s="1" t="s">
        <v>6466</v>
      </c>
      <c r="E1105" s="2" t="s">
        <v>2002</v>
      </c>
      <c r="F1105" s="3">
        <v>328.2</v>
      </c>
    </row>
    <row r="1106" spans="1:6" ht="15.75" customHeight="1" x14ac:dyDescent="0.3">
      <c r="A1106" s="1" t="s">
        <v>6469</v>
      </c>
      <c r="B1106" s="1" t="s">
        <v>6470</v>
      </c>
      <c r="C1106" s="1">
        <v>4594.3</v>
      </c>
      <c r="D1106" s="1" t="s">
        <v>6467</v>
      </c>
      <c r="E1106" s="1" t="s">
        <v>6468</v>
      </c>
      <c r="F1106" s="3">
        <v>196.5</v>
      </c>
    </row>
    <row r="1107" spans="1:6" ht="15.75" customHeight="1" x14ac:dyDescent="0.3">
      <c r="A1107" s="1" t="s">
        <v>6469</v>
      </c>
      <c r="B1107" s="1" t="s">
        <v>6470</v>
      </c>
      <c r="C1107" s="1">
        <v>4594.3</v>
      </c>
      <c r="D1107" s="1" t="s">
        <v>6471</v>
      </c>
      <c r="E1107" s="1" t="s">
        <v>6472</v>
      </c>
      <c r="F1107" s="3">
        <v>174.9</v>
      </c>
    </row>
    <row r="1108" spans="1:6" ht="15.75" customHeight="1" x14ac:dyDescent="0.3">
      <c r="A1108" s="1" t="s">
        <v>6469</v>
      </c>
      <c r="B1108" s="1" t="s">
        <v>6470</v>
      </c>
      <c r="C1108" s="1">
        <v>4594.3</v>
      </c>
      <c r="D1108" s="1" t="s">
        <v>6473</v>
      </c>
      <c r="E1108" s="1" t="s">
        <v>6474</v>
      </c>
      <c r="F1108" s="3">
        <v>3320.5</v>
      </c>
    </row>
    <row r="1109" spans="1:6" ht="15.75" customHeight="1" x14ac:dyDescent="0.3">
      <c r="A1109" s="1" t="s">
        <v>6469</v>
      </c>
      <c r="B1109" s="1" t="s">
        <v>6470</v>
      </c>
      <c r="C1109" s="1">
        <v>4594.3</v>
      </c>
      <c r="D1109" s="1" t="s">
        <v>6475</v>
      </c>
      <c r="E1109" s="1" t="s">
        <v>6476</v>
      </c>
      <c r="F1109" s="3">
        <v>66</v>
      </c>
    </row>
    <row r="1110" spans="1:6" ht="15.75" customHeight="1" x14ac:dyDescent="0.3">
      <c r="A1110" s="1" t="s">
        <v>6469</v>
      </c>
      <c r="B1110" s="1" t="s">
        <v>6470</v>
      </c>
      <c r="C1110" s="1">
        <v>4594.3</v>
      </c>
      <c r="D1110" s="1" t="s">
        <v>6477</v>
      </c>
      <c r="E1110" s="1" t="s">
        <v>6478</v>
      </c>
      <c r="F1110" s="3">
        <v>80.2</v>
      </c>
    </row>
    <row r="1111" spans="1:6" ht="15.75" customHeight="1" x14ac:dyDescent="0.3">
      <c r="A1111" s="1" t="s">
        <v>6469</v>
      </c>
      <c r="B1111" s="1" t="s">
        <v>6470</v>
      </c>
      <c r="C1111" s="1">
        <v>4594.3</v>
      </c>
      <c r="D1111" s="1" t="s">
        <v>6479</v>
      </c>
      <c r="E1111" s="4" t="s">
        <v>1160</v>
      </c>
      <c r="F1111" s="3">
        <v>289.2</v>
      </c>
    </row>
    <row r="1112" spans="1:6" ht="15.75" customHeight="1" x14ac:dyDescent="0.3">
      <c r="A1112" s="1" t="s">
        <v>6469</v>
      </c>
      <c r="B1112" s="1" t="s">
        <v>6470</v>
      </c>
      <c r="C1112" s="1">
        <v>4594.3</v>
      </c>
      <c r="D1112" s="1" t="s">
        <v>6480</v>
      </c>
      <c r="E1112" s="1" t="s">
        <v>6481</v>
      </c>
      <c r="F1112" s="3">
        <v>112</v>
      </c>
    </row>
    <row r="1113" spans="1:6" ht="15.75" customHeight="1" x14ac:dyDescent="0.3">
      <c r="A1113" s="1" t="s">
        <v>6469</v>
      </c>
      <c r="B1113" s="1" t="s">
        <v>6470</v>
      </c>
      <c r="C1113" s="1">
        <v>4594.3</v>
      </c>
      <c r="D1113" s="1" t="s">
        <v>6482</v>
      </c>
      <c r="E1113" s="1" t="s">
        <v>7246</v>
      </c>
      <c r="F1113" s="3">
        <v>18</v>
      </c>
    </row>
    <row r="1114" spans="1:6" ht="15.75" customHeight="1" x14ac:dyDescent="0.3">
      <c r="A1114" s="1" t="s">
        <v>6469</v>
      </c>
      <c r="B1114" s="1" t="s">
        <v>6470</v>
      </c>
      <c r="C1114" s="1">
        <v>4594.3</v>
      </c>
      <c r="D1114" s="1" t="s">
        <v>6483</v>
      </c>
      <c r="E1114" s="1" t="s">
        <v>10774</v>
      </c>
      <c r="F1114" s="3">
        <v>23</v>
      </c>
    </row>
    <row r="1115" spans="1:6" ht="15.75" customHeight="1" x14ac:dyDescent="0.3">
      <c r="A1115" s="1" t="s">
        <v>6469</v>
      </c>
      <c r="B1115" s="1" t="s">
        <v>6470</v>
      </c>
      <c r="C1115" s="1">
        <v>4594.3</v>
      </c>
      <c r="D1115" s="1" t="s">
        <v>6484</v>
      </c>
      <c r="E1115" s="1" t="s">
        <v>10457</v>
      </c>
      <c r="F1115" s="3">
        <v>3.5999999999999943</v>
      </c>
    </row>
    <row r="1116" spans="1:6" ht="15.75" customHeight="1" x14ac:dyDescent="0.3">
      <c r="A1116" s="1" t="s">
        <v>6469</v>
      </c>
      <c r="B1116" s="1" t="s">
        <v>6470</v>
      </c>
      <c r="C1116" s="1">
        <v>4594.3</v>
      </c>
      <c r="D1116" s="1" t="s">
        <v>6485</v>
      </c>
      <c r="E1116" s="1" t="s">
        <v>8660</v>
      </c>
      <c r="F1116" s="3">
        <v>310.39999999999998</v>
      </c>
    </row>
    <row r="1117" spans="1:6" ht="15.75" customHeight="1" x14ac:dyDescent="0.3">
      <c r="A1117" s="1" t="s">
        <v>8663</v>
      </c>
      <c r="B1117" s="1" t="s">
        <v>10426</v>
      </c>
      <c r="C1117" s="1">
        <v>10183</v>
      </c>
      <c r="D1117" s="1" t="s">
        <v>8661</v>
      </c>
      <c r="E1117" s="1" t="s">
        <v>8662</v>
      </c>
      <c r="F1117" s="3">
        <v>9728.7999999999993</v>
      </c>
    </row>
    <row r="1118" spans="1:6" ht="15.75" customHeight="1" x14ac:dyDescent="0.3">
      <c r="A1118" s="1" t="s">
        <v>8663</v>
      </c>
      <c r="B1118" s="1" t="s">
        <v>10426</v>
      </c>
      <c r="C1118" s="1">
        <v>10183</v>
      </c>
      <c r="D1118" s="1" t="s">
        <v>10427</v>
      </c>
      <c r="E1118" s="1" t="s">
        <v>10428</v>
      </c>
      <c r="F1118" s="3">
        <v>156</v>
      </c>
    </row>
    <row r="1119" spans="1:6" ht="15.75" customHeight="1" x14ac:dyDescent="0.3">
      <c r="A1119" s="1" t="s">
        <v>8663</v>
      </c>
      <c r="B1119" s="1" t="s">
        <v>10426</v>
      </c>
      <c r="C1119" s="1">
        <v>10183</v>
      </c>
      <c r="D1119" s="1" t="s">
        <v>10429</v>
      </c>
      <c r="E1119" s="4" t="s">
        <v>2310</v>
      </c>
      <c r="F1119" s="3">
        <v>155</v>
      </c>
    </row>
    <row r="1120" spans="1:6" ht="15.75" customHeight="1" x14ac:dyDescent="0.3">
      <c r="A1120" s="1" t="s">
        <v>8663</v>
      </c>
      <c r="B1120" s="1" t="s">
        <v>10426</v>
      </c>
      <c r="C1120" s="1">
        <v>10183</v>
      </c>
      <c r="D1120" s="1" t="s">
        <v>10430</v>
      </c>
      <c r="E1120" s="1" t="s">
        <v>10431</v>
      </c>
      <c r="F1120" s="3">
        <v>56</v>
      </c>
    </row>
    <row r="1121" spans="1:6" ht="15.75" customHeight="1" x14ac:dyDescent="0.3">
      <c r="A1121" s="1" t="s">
        <v>8663</v>
      </c>
      <c r="B1121" s="1" t="s">
        <v>10426</v>
      </c>
      <c r="C1121" s="1">
        <v>10183</v>
      </c>
      <c r="D1121" s="1" t="s">
        <v>10432</v>
      </c>
      <c r="E1121" s="1" t="s">
        <v>7246</v>
      </c>
      <c r="F1121" s="3">
        <v>19</v>
      </c>
    </row>
    <row r="1122" spans="1:6" ht="15.75" customHeight="1" x14ac:dyDescent="0.3">
      <c r="A1122" s="1" t="s">
        <v>8663</v>
      </c>
      <c r="B1122" s="1" t="s">
        <v>10426</v>
      </c>
      <c r="C1122" s="1">
        <v>10183</v>
      </c>
      <c r="D1122" s="1" t="s">
        <v>10433</v>
      </c>
      <c r="E1122" s="1" t="s">
        <v>10774</v>
      </c>
      <c r="F1122" s="3">
        <v>1</v>
      </c>
    </row>
    <row r="1123" spans="1:6" ht="15.75" customHeight="1" x14ac:dyDescent="0.3">
      <c r="A1123" s="1" t="s">
        <v>8663</v>
      </c>
      <c r="B1123" s="1" t="s">
        <v>10426</v>
      </c>
      <c r="C1123" s="1">
        <v>10183</v>
      </c>
      <c r="D1123" s="1" t="s">
        <v>10434</v>
      </c>
      <c r="E1123" s="1" t="s">
        <v>10457</v>
      </c>
      <c r="F1123" s="3">
        <v>4.1999999999999886</v>
      </c>
    </row>
    <row r="1124" spans="1:6" ht="15.75" customHeight="1" x14ac:dyDescent="0.3">
      <c r="A1124" s="1" t="s">
        <v>8663</v>
      </c>
      <c r="B1124" s="1" t="s">
        <v>10426</v>
      </c>
      <c r="C1124" s="1">
        <v>10183</v>
      </c>
      <c r="D1124" s="1" t="s">
        <v>10435</v>
      </c>
      <c r="E1124" s="4" t="s">
        <v>2311</v>
      </c>
      <c r="F1124" s="3">
        <v>63</v>
      </c>
    </row>
    <row r="1125" spans="1:6" ht="15.75" customHeight="1" x14ac:dyDescent="0.3">
      <c r="A1125" s="1" t="s">
        <v>10438</v>
      </c>
      <c r="B1125" s="1" t="s">
        <v>10439</v>
      </c>
      <c r="C1125" s="1">
        <v>2942.2</v>
      </c>
      <c r="D1125" s="1" t="s">
        <v>10436</v>
      </c>
      <c r="E1125" s="1" t="s">
        <v>10437</v>
      </c>
      <c r="F1125" s="3">
        <v>237</v>
      </c>
    </row>
    <row r="1126" spans="1:6" ht="15.75" customHeight="1" x14ac:dyDescent="0.3">
      <c r="A1126" s="1" t="s">
        <v>10438</v>
      </c>
      <c r="B1126" s="1" t="s">
        <v>10439</v>
      </c>
      <c r="C1126" s="1">
        <v>2942.2</v>
      </c>
      <c r="D1126" s="1" t="s">
        <v>10440</v>
      </c>
      <c r="E1126" s="1" t="s">
        <v>8907</v>
      </c>
      <c r="F1126" s="3">
        <v>594</v>
      </c>
    </row>
    <row r="1127" spans="1:6" ht="15.75" customHeight="1" x14ac:dyDescent="0.3">
      <c r="A1127" s="1" t="s">
        <v>10438</v>
      </c>
      <c r="B1127" s="1" t="s">
        <v>10439</v>
      </c>
      <c r="C1127" s="1">
        <v>2942.2</v>
      </c>
      <c r="D1127" s="1" t="s">
        <v>8908</v>
      </c>
      <c r="E1127" s="1" t="s">
        <v>8909</v>
      </c>
      <c r="F1127" s="3">
        <v>506.9</v>
      </c>
    </row>
    <row r="1128" spans="1:6" ht="15.75" customHeight="1" x14ac:dyDescent="0.3">
      <c r="A1128" s="1" t="s">
        <v>10438</v>
      </c>
      <c r="B1128" s="1" t="s">
        <v>10439</v>
      </c>
      <c r="C1128" s="1">
        <v>2942.2</v>
      </c>
      <c r="D1128" s="1" t="s">
        <v>8910</v>
      </c>
      <c r="E1128" s="1" t="s">
        <v>8911</v>
      </c>
      <c r="F1128" s="3">
        <v>1159</v>
      </c>
    </row>
    <row r="1129" spans="1:6" ht="15.75" customHeight="1" x14ac:dyDescent="0.3">
      <c r="A1129" s="1" t="s">
        <v>10438</v>
      </c>
      <c r="B1129" s="1" t="s">
        <v>10439</v>
      </c>
      <c r="C1129" s="1">
        <v>2942.2</v>
      </c>
      <c r="D1129" s="1" t="s">
        <v>8912</v>
      </c>
      <c r="E1129" s="1" t="s">
        <v>7246</v>
      </c>
      <c r="F1129" s="3">
        <v>9</v>
      </c>
    </row>
    <row r="1130" spans="1:6" ht="15.75" customHeight="1" x14ac:dyDescent="0.3">
      <c r="A1130" s="1" t="s">
        <v>10438</v>
      </c>
      <c r="B1130" s="1" t="s">
        <v>10439</v>
      </c>
      <c r="C1130" s="1">
        <v>2942.2</v>
      </c>
      <c r="D1130" s="1" t="s">
        <v>8913</v>
      </c>
      <c r="E1130" s="1" t="s">
        <v>10774</v>
      </c>
      <c r="F1130" s="3">
        <v>7</v>
      </c>
    </row>
    <row r="1131" spans="1:6" ht="15.75" customHeight="1" x14ac:dyDescent="0.3">
      <c r="A1131" s="1" t="s">
        <v>10438</v>
      </c>
      <c r="B1131" s="1" t="s">
        <v>10439</v>
      </c>
      <c r="C1131" s="1">
        <v>2942.2</v>
      </c>
      <c r="D1131" s="1" t="s">
        <v>8914</v>
      </c>
      <c r="E1131" s="1" t="s">
        <v>10457</v>
      </c>
      <c r="F1131" s="3">
        <v>-1.9000000000000057</v>
      </c>
    </row>
    <row r="1132" spans="1:6" ht="15.75" customHeight="1" x14ac:dyDescent="0.3">
      <c r="A1132" s="1" t="s">
        <v>10438</v>
      </c>
      <c r="B1132" s="1" t="s">
        <v>10439</v>
      </c>
      <c r="C1132" s="1">
        <v>2942.2</v>
      </c>
      <c r="D1132" s="1" t="s">
        <v>8915</v>
      </c>
      <c r="E1132" s="4" t="s">
        <v>2312</v>
      </c>
      <c r="F1132" s="3">
        <v>431.2</v>
      </c>
    </row>
    <row r="1133" spans="1:6" ht="15.75" customHeight="1" x14ac:dyDescent="0.3">
      <c r="A1133" s="1" t="s">
        <v>8918</v>
      </c>
      <c r="B1133" s="1" t="s">
        <v>8919</v>
      </c>
      <c r="C1133" s="1">
        <v>4347.2</v>
      </c>
      <c r="D1133" s="1" t="s">
        <v>8916</v>
      </c>
      <c r="E1133" s="1" t="s">
        <v>8917</v>
      </c>
      <c r="F1133" s="3">
        <v>101</v>
      </c>
    </row>
    <row r="1134" spans="1:6" ht="15.75" customHeight="1" x14ac:dyDescent="0.3">
      <c r="A1134" s="1" t="s">
        <v>8918</v>
      </c>
      <c r="B1134" s="1" t="s">
        <v>8919</v>
      </c>
      <c r="C1134" s="1">
        <v>4347.2</v>
      </c>
      <c r="D1134" s="1" t="s">
        <v>8920</v>
      </c>
      <c r="E1134" s="1" t="s">
        <v>8921</v>
      </c>
      <c r="F1134" s="3">
        <v>76</v>
      </c>
    </row>
    <row r="1135" spans="1:6" ht="15.75" customHeight="1" x14ac:dyDescent="0.3">
      <c r="A1135" s="1" t="s">
        <v>8918</v>
      </c>
      <c r="B1135" s="1" t="s">
        <v>8919</v>
      </c>
      <c r="C1135" s="1">
        <v>4347.2</v>
      </c>
      <c r="D1135" s="1" t="s">
        <v>8922</v>
      </c>
      <c r="E1135" s="4" t="s">
        <v>2313</v>
      </c>
      <c r="F1135" s="3">
        <v>126</v>
      </c>
    </row>
    <row r="1136" spans="1:6" ht="15.75" customHeight="1" x14ac:dyDescent="0.3">
      <c r="A1136" s="1" t="s">
        <v>8918</v>
      </c>
      <c r="B1136" s="1" t="s">
        <v>8919</v>
      </c>
      <c r="C1136" s="1">
        <v>4347.2</v>
      </c>
      <c r="D1136" s="1" t="s">
        <v>8923</v>
      </c>
      <c r="E1136" s="1" t="s">
        <v>8924</v>
      </c>
      <c r="F1136" s="3">
        <v>54</v>
      </c>
    </row>
    <row r="1137" spans="1:6" ht="15.75" customHeight="1" x14ac:dyDescent="0.3">
      <c r="A1137" s="1" t="s">
        <v>8918</v>
      </c>
      <c r="B1137" s="1" t="s">
        <v>8919</v>
      </c>
      <c r="C1137" s="1">
        <v>4347.2</v>
      </c>
      <c r="D1137" s="1" t="s">
        <v>8925</v>
      </c>
      <c r="E1137" s="1" t="s">
        <v>6908</v>
      </c>
      <c r="F1137" s="3">
        <v>87</v>
      </c>
    </row>
    <row r="1138" spans="1:6" ht="15.75" customHeight="1" x14ac:dyDescent="0.3">
      <c r="A1138" s="1" t="s">
        <v>8918</v>
      </c>
      <c r="B1138" s="1" t="s">
        <v>8919</v>
      </c>
      <c r="C1138" s="1">
        <v>4347.2</v>
      </c>
      <c r="D1138" s="1" t="s">
        <v>6909</v>
      </c>
      <c r="E1138" s="1" t="s">
        <v>6910</v>
      </c>
      <c r="F1138" s="3">
        <v>167.5</v>
      </c>
    </row>
    <row r="1139" spans="1:6" ht="15.75" customHeight="1" x14ac:dyDescent="0.3">
      <c r="A1139" s="1" t="s">
        <v>8918</v>
      </c>
      <c r="B1139" s="1" t="s">
        <v>8919</v>
      </c>
      <c r="C1139" s="1">
        <v>4347.2</v>
      </c>
      <c r="D1139" s="1" t="s">
        <v>6911</v>
      </c>
      <c r="E1139" s="1" t="s">
        <v>6912</v>
      </c>
      <c r="F1139" s="3">
        <v>32</v>
      </c>
    </row>
    <row r="1140" spans="1:6" ht="15.75" customHeight="1" x14ac:dyDescent="0.3">
      <c r="A1140" s="1" t="s">
        <v>8918</v>
      </c>
      <c r="B1140" s="1" t="s">
        <v>8919</v>
      </c>
      <c r="C1140" s="1">
        <v>4347.2</v>
      </c>
      <c r="D1140" s="1" t="s">
        <v>6913</v>
      </c>
      <c r="E1140" s="1" t="s">
        <v>6914</v>
      </c>
      <c r="F1140" s="3">
        <v>23</v>
      </c>
    </row>
    <row r="1141" spans="1:6" ht="15.75" customHeight="1" x14ac:dyDescent="0.3">
      <c r="A1141" s="1" t="s">
        <v>8918</v>
      </c>
      <c r="B1141" s="1" t="s">
        <v>8919</v>
      </c>
      <c r="C1141" s="1">
        <v>4347.2</v>
      </c>
      <c r="D1141" s="1" t="s">
        <v>6915</v>
      </c>
      <c r="E1141" s="4" t="s">
        <v>1161</v>
      </c>
      <c r="F1141" s="3">
        <v>66</v>
      </c>
    </row>
    <row r="1142" spans="1:6" ht="15.75" customHeight="1" x14ac:dyDescent="0.3">
      <c r="A1142" s="1" t="s">
        <v>8918</v>
      </c>
      <c r="B1142" s="1" t="s">
        <v>8919</v>
      </c>
      <c r="C1142" s="1">
        <v>4347.2</v>
      </c>
      <c r="D1142" s="1" t="s">
        <v>6916</v>
      </c>
      <c r="E1142" s="4" t="s">
        <v>1162</v>
      </c>
      <c r="F1142" s="3">
        <v>50</v>
      </c>
    </row>
    <row r="1143" spans="1:6" ht="15.75" customHeight="1" x14ac:dyDescent="0.3">
      <c r="A1143" s="1" t="s">
        <v>8918</v>
      </c>
      <c r="B1143" s="1" t="s">
        <v>8919</v>
      </c>
      <c r="C1143" s="1">
        <v>4347.2</v>
      </c>
      <c r="D1143" s="1" t="s">
        <v>6917</v>
      </c>
      <c r="E1143" s="1" t="s">
        <v>6918</v>
      </c>
      <c r="F1143" s="3">
        <v>68</v>
      </c>
    </row>
    <row r="1144" spans="1:6" ht="15.75" customHeight="1" x14ac:dyDescent="0.3">
      <c r="A1144" s="1" t="s">
        <v>8918</v>
      </c>
      <c r="B1144" s="1" t="s">
        <v>8919</v>
      </c>
      <c r="C1144" s="1">
        <v>4347.2</v>
      </c>
      <c r="D1144" s="1" t="s">
        <v>6919</v>
      </c>
      <c r="E1144" s="4" t="s">
        <v>1163</v>
      </c>
      <c r="F1144" s="3">
        <v>57</v>
      </c>
    </row>
    <row r="1145" spans="1:6" ht="15.75" customHeight="1" x14ac:dyDescent="0.3">
      <c r="A1145" s="1" t="s">
        <v>8918</v>
      </c>
      <c r="B1145" s="1" t="s">
        <v>8919</v>
      </c>
      <c r="C1145" s="1">
        <v>4347.2</v>
      </c>
      <c r="D1145" s="1" t="s">
        <v>6920</v>
      </c>
      <c r="E1145" s="1" t="s">
        <v>6921</v>
      </c>
      <c r="F1145" s="3">
        <v>327</v>
      </c>
    </row>
    <row r="1146" spans="1:6" ht="15.75" customHeight="1" x14ac:dyDescent="0.3">
      <c r="A1146" s="1" t="s">
        <v>8918</v>
      </c>
      <c r="B1146" s="1" t="s">
        <v>8919</v>
      </c>
      <c r="C1146" s="1">
        <v>4347.2</v>
      </c>
      <c r="D1146" s="1" t="s">
        <v>6922</v>
      </c>
      <c r="E1146" s="1" t="s">
        <v>6923</v>
      </c>
      <c r="F1146" s="3">
        <v>42</v>
      </c>
    </row>
    <row r="1147" spans="1:6" ht="15.75" customHeight="1" x14ac:dyDescent="0.3">
      <c r="A1147" s="1" t="s">
        <v>8918</v>
      </c>
      <c r="B1147" s="1" t="s">
        <v>8919</v>
      </c>
      <c r="C1147" s="1">
        <v>4347.2</v>
      </c>
      <c r="D1147" s="1" t="s">
        <v>6924</v>
      </c>
      <c r="E1147" s="1" t="s">
        <v>6925</v>
      </c>
      <c r="F1147" s="3">
        <v>154</v>
      </c>
    </row>
    <row r="1148" spans="1:6" ht="15.75" customHeight="1" x14ac:dyDescent="0.3">
      <c r="A1148" s="1" t="s">
        <v>8918</v>
      </c>
      <c r="B1148" s="1" t="s">
        <v>8919</v>
      </c>
      <c r="C1148" s="1">
        <v>4347.2</v>
      </c>
      <c r="D1148" s="1" t="s">
        <v>6926</v>
      </c>
      <c r="E1148" s="1" t="s">
        <v>6927</v>
      </c>
      <c r="F1148" s="3">
        <v>1931.2</v>
      </c>
    </row>
    <row r="1149" spans="1:6" ht="15.75" customHeight="1" x14ac:dyDescent="0.3">
      <c r="A1149" s="1" t="s">
        <v>8918</v>
      </c>
      <c r="B1149" s="1" t="s">
        <v>8919</v>
      </c>
      <c r="C1149" s="1">
        <v>4347.2</v>
      </c>
      <c r="D1149" s="1" t="s">
        <v>6928</v>
      </c>
      <c r="E1149" s="1" t="s">
        <v>6929</v>
      </c>
      <c r="F1149" s="3">
        <v>690.6</v>
      </c>
    </row>
    <row r="1150" spans="1:6" ht="15.75" customHeight="1" x14ac:dyDescent="0.3">
      <c r="A1150" s="1" t="s">
        <v>8918</v>
      </c>
      <c r="B1150" s="1" t="s">
        <v>8919</v>
      </c>
      <c r="C1150" s="1">
        <v>4347.2</v>
      </c>
      <c r="D1150" s="1" t="s">
        <v>6930</v>
      </c>
      <c r="E1150" s="1" t="s">
        <v>7246</v>
      </c>
      <c r="F1150" s="3">
        <v>9</v>
      </c>
    </row>
    <row r="1151" spans="1:6" ht="15.75" customHeight="1" x14ac:dyDescent="0.3">
      <c r="A1151" s="1" t="s">
        <v>8918</v>
      </c>
      <c r="B1151" s="1" t="s">
        <v>8919</v>
      </c>
      <c r="C1151" s="1">
        <v>4347.2</v>
      </c>
      <c r="D1151" s="1" t="s">
        <v>6931</v>
      </c>
      <c r="E1151" s="1" t="s">
        <v>10774</v>
      </c>
      <c r="F1151" s="3">
        <v>14</v>
      </c>
    </row>
    <row r="1152" spans="1:6" ht="15.75" customHeight="1" x14ac:dyDescent="0.3">
      <c r="A1152" s="1" t="s">
        <v>8918</v>
      </c>
      <c r="B1152" s="1" t="s">
        <v>8919</v>
      </c>
      <c r="C1152" s="1">
        <v>4347.2</v>
      </c>
      <c r="D1152" s="1" t="s">
        <v>6932</v>
      </c>
      <c r="E1152" s="1" t="s">
        <v>10457</v>
      </c>
      <c r="F1152" s="3">
        <v>12.9</v>
      </c>
    </row>
    <row r="1153" spans="1:6" ht="15.75" customHeight="1" x14ac:dyDescent="0.3">
      <c r="A1153" s="1" t="s">
        <v>8918</v>
      </c>
      <c r="B1153" s="1" t="s">
        <v>8919</v>
      </c>
      <c r="C1153" s="1">
        <v>4347.2</v>
      </c>
      <c r="D1153" s="1" t="s">
        <v>6933</v>
      </c>
      <c r="E1153" s="4" t="s">
        <v>11486</v>
      </c>
      <c r="F1153" s="3">
        <v>259</v>
      </c>
    </row>
    <row r="1154" spans="1:6" ht="15.75" customHeight="1" x14ac:dyDescent="0.3">
      <c r="A1154" s="1" t="s">
        <v>6936</v>
      </c>
      <c r="B1154" s="1" t="s">
        <v>6937</v>
      </c>
      <c r="C1154" s="1">
        <v>6333.9</v>
      </c>
      <c r="D1154" s="1" t="s">
        <v>6934</v>
      </c>
      <c r="E1154" s="1" t="s">
        <v>6935</v>
      </c>
      <c r="F1154" s="3">
        <v>5743.5</v>
      </c>
    </row>
    <row r="1155" spans="1:6" ht="15.75" customHeight="1" x14ac:dyDescent="0.3">
      <c r="A1155" s="1" t="s">
        <v>6936</v>
      </c>
      <c r="B1155" s="1" t="s">
        <v>6937</v>
      </c>
      <c r="C1155" s="1">
        <v>6333.9</v>
      </c>
      <c r="D1155" s="1" t="s">
        <v>6938</v>
      </c>
      <c r="E1155" s="1" t="s">
        <v>6939</v>
      </c>
      <c r="F1155" s="3">
        <v>519</v>
      </c>
    </row>
    <row r="1156" spans="1:6" ht="15.75" customHeight="1" x14ac:dyDescent="0.3">
      <c r="A1156" s="1" t="s">
        <v>6936</v>
      </c>
      <c r="B1156" s="1" t="s">
        <v>6937</v>
      </c>
      <c r="C1156" s="1">
        <v>6333.9</v>
      </c>
      <c r="D1156" s="1" t="s">
        <v>6940</v>
      </c>
      <c r="E1156" s="1" t="s">
        <v>6941</v>
      </c>
      <c r="F1156" s="3">
        <v>41.1</v>
      </c>
    </row>
    <row r="1157" spans="1:6" ht="15.75" customHeight="1" x14ac:dyDescent="0.3">
      <c r="A1157" s="1" t="s">
        <v>6936</v>
      </c>
      <c r="B1157" s="1" t="s">
        <v>6937</v>
      </c>
      <c r="C1157" s="1">
        <v>6333.9</v>
      </c>
      <c r="D1157" s="1" t="s">
        <v>6942</v>
      </c>
      <c r="E1157" s="1" t="s">
        <v>6943</v>
      </c>
      <c r="F1157" s="3">
        <v>79.400000000000006</v>
      </c>
    </row>
    <row r="1158" spans="1:6" ht="15.75" customHeight="1" x14ac:dyDescent="0.3">
      <c r="A1158" s="1" t="s">
        <v>6936</v>
      </c>
      <c r="B1158" s="1" t="s">
        <v>6937</v>
      </c>
      <c r="C1158" s="1">
        <v>6333.9</v>
      </c>
      <c r="D1158" s="1" t="s">
        <v>6944</v>
      </c>
      <c r="E1158" s="1" t="s">
        <v>10457</v>
      </c>
      <c r="F1158" s="3">
        <v>-49.1</v>
      </c>
    </row>
    <row r="1159" spans="1:6" ht="15.75" customHeight="1" x14ac:dyDescent="0.3">
      <c r="A1159" s="1" t="s">
        <v>6947</v>
      </c>
      <c r="B1159" s="1" t="s">
        <v>6948</v>
      </c>
      <c r="C1159" s="1">
        <v>64647.7</v>
      </c>
      <c r="D1159" s="1" t="s">
        <v>6945</v>
      </c>
      <c r="E1159" s="1" t="s">
        <v>6946</v>
      </c>
      <c r="F1159" s="3">
        <v>18597</v>
      </c>
    </row>
    <row r="1160" spans="1:6" ht="15.75" customHeight="1" x14ac:dyDescent="0.3">
      <c r="A1160" s="1" t="s">
        <v>6947</v>
      </c>
      <c r="B1160" s="1" t="s">
        <v>6948</v>
      </c>
      <c r="C1160" s="1">
        <v>64647.7</v>
      </c>
      <c r="D1160" s="1" t="s">
        <v>6949</v>
      </c>
      <c r="E1160" s="2" t="s">
        <v>2003</v>
      </c>
      <c r="F1160" s="3">
        <v>176</v>
      </c>
    </row>
    <row r="1161" spans="1:6" ht="15.75" customHeight="1" x14ac:dyDescent="0.3">
      <c r="A1161" s="1" t="s">
        <v>6947</v>
      </c>
      <c r="B1161" s="1" t="s">
        <v>6948</v>
      </c>
      <c r="C1161" s="1">
        <v>64647.7</v>
      </c>
      <c r="D1161" s="1" t="s">
        <v>6950</v>
      </c>
      <c r="E1161" s="1" t="s">
        <v>6951</v>
      </c>
      <c r="F1161" s="3">
        <v>1828</v>
      </c>
    </row>
    <row r="1162" spans="1:6" ht="15.75" customHeight="1" x14ac:dyDescent="0.3">
      <c r="A1162" s="1" t="s">
        <v>6947</v>
      </c>
      <c r="B1162" s="1" t="s">
        <v>6948</v>
      </c>
      <c r="C1162" s="1">
        <v>64647.7</v>
      </c>
      <c r="D1162" s="1" t="s">
        <v>6952</v>
      </c>
      <c r="E1162" s="1" t="s">
        <v>7246</v>
      </c>
      <c r="F1162" s="3">
        <v>119</v>
      </c>
    </row>
    <row r="1163" spans="1:6" ht="15.75" customHeight="1" x14ac:dyDescent="0.3">
      <c r="A1163" s="1" t="s">
        <v>6947</v>
      </c>
      <c r="B1163" s="1" t="s">
        <v>6948</v>
      </c>
      <c r="C1163" s="1">
        <v>64647.7</v>
      </c>
      <c r="D1163" s="1" t="s">
        <v>6953</v>
      </c>
      <c r="E1163" s="1" t="s">
        <v>10774</v>
      </c>
      <c r="F1163" s="3">
        <v>10</v>
      </c>
    </row>
    <row r="1164" spans="1:6" ht="15.75" customHeight="1" x14ac:dyDescent="0.3">
      <c r="A1164" s="1" t="s">
        <v>6947</v>
      </c>
      <c r="B1164" s="1" t="s">
        <v>6948</v>
      </c>
      <c r="C1164" s="1">
        <v>64647.7</v>
      </c>
      <c r="D1164" s="1" t="s">
        <v>6954</v>
      </c>
      <c r="E1164" s="1" t="s">
        <v>10457</v>
      </c>
      <c r="F1164" s="3">
        <v>110.7</v>
      </c>
    </row>
    <row r="1165" spans="1:6" ht="15.75" customHeight="1" x14ac:dyDescent="0.3">
      <c r="A1165" s="1" t="s">
        <v>6947</v>
      </c>
      <c r="B1165" s="1" t="s">
        <v>6948</v>
      </c>
      <c r="C1165" s="1">
        <v>64647.7</v>
      </c>
      <c r="D1165" s="1" t="s">
        <v>6955</v>
      </c>
      <c r="E1165" s="1" t="s">
        <v>6956</v>
      </c>
      <c r="F1165" s="3">
        <v>831</v>
      </c>
    </row>
    <row r="1166" spans="1:6" ht="15.75" customHeight="1" x14ac:dyDescent="0.3">
      <c r="A1166" s="1" t="s">
        <v>6947</v>
      </c>
      <c r="B1166" s="1" t="s">
        <v>6948</v>
      </c>
      <c r="C1166" s="1">
        <v>64647.7</v>
      </c>
      <c r="D1166" s="1" t="s">
        <v>6957</v>
      </c>
      <c r="E1166" s="1" t="s">
        <v>6958</v>
      </c>
      <c r="F1166" s="3">
        <v>1239</v>
      </c>
    </row>
    <row r="1167" spans="1:6" ht="15.75" customHeight="1" x14ac:dyDescent="0.3">
      <c r="A1167" s="1" t="s">
        <v>6947</v>
      </c>
      <c r="B1167" s="1" t="s">
        <v>6948</v>
      </c>
      <c r="C1167" s="1">
        <v>64647.7</v>
      </c>
      <c r="D1167" s="1" t="s">
        <v>6959</v>
      </c>
      <c r="E1167" s="1" t="s">
        <v>6960</v>
      </c>
      <c r="F1167" s="3">
        <v>5464</v>
      </c>
    </row>
    <row r="1168" spans="1:6" ht="15.75" customHeight="1" x14ac:dyDescent="0.3">
      <c r="A1168" s="1" t="s">
        <v>6947</v>
      </c>
      <c r="B1168" s="1" t="s">
        <v>6948</v>
      </c>
      <c r="C1168" s="1">
        <v>64647.7</v>
      </c>
      <c r="D1168" s="1" t="s">
        <v>6961</v>
      </c>
      <c r="E1168" s="1" t="s">
        <v>6962</v>
      </c>
      <c r="F1168" s="3">
        <v>871</v>
      </c>
    </row>
    <row r="1169" spans="1:6" ht="15.75" customHeight="1" x14ac:dyDescent="0.3">
      <c r="A1169" s="1" t="s">
        <v>6947</v>
      </c>
      <c r="B1169" s="1" t="s">
        <v>6948</v>
      </c>
      <c r="C1169" s="1">
        <v>64647.7</v>
      </c>
      <c r="D1169" s="1" t="s">
        <v>6963</v>
      </c>
      <c r="E1169" s="1" t="s">
        <v>6964</v>
      </c>
      <c r="F1169" s="3">
        <v>566</v>
      </c>
    </row>
    <row r="1170" spans="1:6" ht="15.75" customHeight="1" x14ac:dyDescent="0.3">
      <c r="A1170" s="1" t="s">
        <v>6947</v>
      </c>
      <c r="B1170" s="1" t="s">
        <v>6948</v>
      </c>
      <c r="C1170" s="1">
        <v>64647.7</v>
      </c>
      <c r="D1170" s="1" t="s">
        <v>6965</v>
      </c>
      <c r="E1170" s="2" t="s">
        <v>2004</v>
      </c>
      <c r="F1170" s="3">
        <v>87</v>
      </c>
    </row>
    <row r="1171" spans="1:6" ht="15.75" customHeight="1" x14ac:dyDescent="0.3">
      <c r="A1171" s="1" t="s">
        <v>6947</v>
      </c>
      <c r="B1171" s="1" t="s">
        <v>6948</v>
      </c>
      <c r="C1171" s="1">
        <v>64647.7</v>
      </c>
      <c r="D1171" s="1" t="s">
        <v>6966</v>
      </c>
      <c r="E1171" s="1" t="s">
        <v>6967</v>
      </c>
      <c r="F1171" s="3">
        <v>34749</v>
      </c>
    </row>
    <row r="1172" spans="1:6" ht="15.75" customHeight="1" x14ac:dyDescent="0.3">
      <c r="A1172" s="1" t="s">
        <v>6969</v>
      </c>
      <c r="B1172" s="1" t="s">
        <v>6970</v>
      </c>
      <c r="C1172" s="1">
        <v>38112.1</v>
      </c>
      <c r="D1172" s="1" t="s">
        <v>6968</v>
      </c>
      <c r="E1172" s="1" t="s">
        <v>7246</v>
      </c>
      <c r="F1172" s="3">
        <v>48</v>
      </c>
    </row>
    <row r="1173" spans="1:6" ht="15.75" customHeight="1" x14ac:dyDescent="0.3">
      <c r="A1173" s="1" t="s">
        <v>6969</v>
      </c>
      <c r="B1173" s="1" t="s">
        <v>6970</v>
      </c>
      <c r="C1173" s="1">
        <v>38112.1</v>
      </c>
      <c r="D1173" s="1" t="s">
        <v>6971</v>
      </c>
      <c r="E1173" s="1" t="s">
        <v>10774</v>
      </c>
      <c r="F1173" s="3">
        <v>82</v>
      </c>
    </row>
    <row r="1174" spans="1:6" ht="15.75" customHeight="1" x14ac:dyDescent="0.3">
      <c r="A1174" s="1" t="s">
        <v>6969</v>
      </c>
      <c r="B1174" s="1" t="s">
        <v>6970</v>
      </c>
      <c r="C1174" s="1">
        <v>38112.1</v>
      </c>
      <c r="D1174" s="1" t="s">
        <v>6972</v>
      </c>
      <c r="E1174" s="1" t="s">
        <v>10457</v>
      </c>
      <c r="F1174" s="3">
        <v>26.4</v>
      </c>
    </row>
    <row r="1175" spans="1:6" ht="15.75" customHeight="1" x14ac:dyDescent="0.3">
      <c r="A1175" s="1" t="s">
        <v>6969</v>
      </c>
      <c r="B1175" s="1" t="s">
        <v>6970</v>
      </c>
      <c r="C1175" s="1">
        <v>38112.1</v>
      </c>
      <c r="D1175" s="1" t="s">
        <v>6973</v>
      </c>
      <c r="E1175" s="1" t="s">
        <v>6974</v>
      </c>
      <c r="F1175" s="3">
        <v>33264</v>
      </c>
    </row>
    <row r="1176" spans="1:6" ht="15.75" customHeight="1" x14ac:dyDescent="0.3">
      <c r="A1176" s="1" t="s">
        <v>6969</v>
      </c>
      <c r="B1176" s="1" t="s">
        <v>6970</v>
      </c>
      <c r="C1176" s="1">
        <v>38112.1</v>
      </c>
      <c r="D1176" s="1" t="s">
        <v>6975</v>
      </c>
      <c r="E1176" s="1" t="s">
        <v>10457</v>
      </c>
      <c r="F1176" s="3">
        <v>1.1368683772161603E-13</v>
      </c>
    </row>
    <row r="1177" spans="1:6" ht="15.75" customHeight="1" x14ac:dyDescent="0.3">
      <c r="A1177" s="1" t="s">
        <v>6969</v>
      </c>
      <c r="B1177" s="1" t="s">
        <v>6970</v>
      </c>
      <c r="C1177" s="1">
        <v>38112.1</v>
      </c>
      <c r="D1177" s="1" t="s">
        <v>6976</v>
      </c>
      <c r="E1177" s="1" t="s">
        <v>10457</v>
      </c>
      <c r="F1177" s="3">
        <v>6.2172489379008766E-15</v>
      </c>
    </row>
    <row r="1178" spans="1:6" ht="15.75" customHeight="1" x14ac:dyDescent="0.3">
      <c r="A1178" s="1" t="s">
        <v>6969</v>
      </c>
      <c r="B1178" s="1" t="s">
        <v>6970</v>
      </c>
      <c r="C1178" s="1">
        <v>38112.1</v>
      </c>
      <c r="D1178" s="1" t="s">
        <v>6977</v>
      </c>
      <c r="E1178" s="1" t="s">
        <v>7246</v>
      </c>
      <c r="F1178" s="3">
        <v>2</v>
      </c>
    </row>
    <row r="1179" spans="1:6" ht="15.75" customHeight="1" x14ac:dyDescent="0.3">
      <c r="A1179" s="1" t="s">
        <v>6969</v>
      </c>
      <c r="B1179" s="1" t="s">
        <v>6970</v>
      </c>
      <c r="C1179" s="1">
        <v>38112.1</v>
      </c>
      <c r="D1179" s="1" t="s">
        <v>6978</v>
      </c>
      <c r="E1179" s="1" t="s">
        <v>10774</v>
      </c>
      <c r="F1179" s="3">
        <v>1</v>
      </c>
    </row>
    <row r="1180" spans="1:6" ht="15.75" customHeight="1" x14ac:dyDescent="0.3">
      <c r="A1180" s="1" t="s">
        <v>6969</v>
      </c>
      <c r="B1180" s="1" t="s">
        <v>6970</v>
      </c>
      <c r="C1180" s="1">
        <v>38112.1</v>
      </c>
      <c r="D1180" s="1" t="s">
        <v>6979</v>
      </c>
      <c r="E1180" s="1" t="s">
        <v>6980</v>
      </c>
      <c r="F1180" s="3">
        <v>2154</v>
      </c>
    </row>
    <row r="1181" spans="1:6" ht="15.75" customHeight="1" x14ac:dyDescent="0.3">
      <c r="A1181" s="1" t="s">
        <v>6969</v>
      </c>
      <c r="B1181" s="1" t="s">
        <v>6970</v>
      </c>
      <c r="C1181" s="1">
        <v>38112.1</v>
      </c>
      <c r="D1181" s="1" t="s">
        <v>6981</v>
      </c>
      <c r="E1181" s="1" t="s">
        <v>6982</v>
      </c>
      <c r="F1181" s="3">
        <v>672</v>
      </c>
    </row>
    <row r="1182" spans="1:6" ht="15.75" customHeight="1" x14ac:dyDescent="0.3">
      <c r="A1182" s="1" t="s">
        <v>6969</v>
      </c>
      <c r="B1182" s="1" t="s">
        <v>6970</v>
      </c>
      <c r="C1182" s="1">
        <v>38112.1</v>
      </c>
      <c r="D1182" s="1" t="s">
        <v>6983</v>
      </c>
      <c r="E1182" s="1" t="s">
        <v>6984</v>
      </c>
      <c r="F1182" s="3">
        <v>218</v>
      </c>
    </row>
    <row r="1183" spans="1:6" ht="15.75" customHeight="1" x14ac:dyDescent="0.3">
      <c r="A1183" s="1" t="s">
        <v>6969</v>
      </c>
      <c r="B1183" s="1" t="s">
        <v>6970</v>
      </c>
      <c r="C1183" s="1">
        <v>38112.1</v>
      </c>
      <c r="D1183" s="1" t="s">
        <v>6985</v>
      </c>
      <c r="E1183" s="1" t="s">
        <v>6986</v>
      </c>
      <c r="F1183" s="3">
        <v>896</v>
      </c>
    </row>
    <row r="1184" spans="1:6" ht="15.75" customHeight="1" x14ac:dyDescent="0.3">
      <c r="A1184" s="1" t="s">
        <v>6969</v>
      </c>
      <c r="B1184" s="1" t="s">
        <v>6970</v>
      </c>
      <c r="C1184" s="1">
        <v>38112.1</v>
      </c>
      <c r="D1184" s="1" t="s">
        <v>6987</v>
      </c>
      <c r="E1184" s="1" t="s">
        <v>6988</v>
      </c>
      <c r="F1184" s="3">
        <v>20</v>
      </c>
    </row>
    <row r="1185" spans="1:6" ht="15.75" customHeight="1" x14ac:dyDescent="0.3">
      <c r="A1185" s="1" t="s">
        <v>6969</v>
      </c>
      <c r="B1185" s="1" t="s">
        <v>6970</v>
      </c>
      <c r="C1185" s="1">
        <v>38112.1</v>
      </c>
      <c r="D1185" s="1" t="s">
        <v>6989</v>
      </c>
      <c r="E1185" s="1" t="s">
        <v>6990</v>
      </c>
      <c r="F1185" s="3">
        <v>436</v>
      </c>
    </row>
    <row r="1186" spans="1:6" ht="15.75" customHeight="1" x14ac:dyDescent="0.3">
      <c r="A1186" s="1" t="s">
        <v>6969</v>
      </c>
      <c r="B1186" s="1" t="s">
        <v>6970</v>
      </c>
      <c r="C1186" s="1">
        <v>38112.1</v>
      </c>
      <c r="D1186" s="1" t="s">
        <v>6991</v>
      </c>
      <c r="E1186" s="4" t="s">
        <v>11429</v>
      </c>
      <c r="F1186" s="3">
        <v>194</v>
      </c>
    </row>
    <row r="1187" spans="1:6" ht="15.75" customHeight="1" x14ac:dyDescent="0.3">
      <c r="A1187" s="1" t="s">
        <v>6969</v>
      </c>
      <c r="B1187" s="1" t="s">
        <v>6970</v>
      </c>
      <c r="C1187" s="1">
        <v>38112.1</v>
      </c>
      <c r="D1187" s="1" t="s">
        <v>6992</v>
      </c>
      <c r="E1187" s="1" t="s">
        <v>6993</v>
      </c>
      <c r="F1187" s="3">
        <v>15</v>
      </c>
    </row>
    <row r="1188" spans="1:6" ht="15.75" customHeight="1" x14ac:dyDescent="0.3">
      <c r="A1188" s="1" t="s">
        <v>6969</v>
      </c>
      <c r="B1188" s="1" t="s">
        <v>6970</v>
      </c>
      <c r="C1188" s="1">
        <v>38112.1</v>
      </c>
      <c r="D1188" s="1" t="s">
        <v>6994</v>
      </c>
      <c r="E1188" s="1" t="s">
        <v>7246</v>
      </c>
      <c r="F1188" s="3">
        <v>1</v>
      </c>
    </row>
    <row r="1189" spans="1:6" ht="15.75" customHeight="1" x14ac:dyDescent="0.3">
      <c r="A1189" s="1" t="s">
        <v>6969</v>
      </c>
      <c r="B1189" s="1" t="s">
        <v>6970</v>
      </c>
      <c r="C1189" s="1">
        <v>38112.1</v>
      </c>
      <c r="D1189" s="1" t="s">
        <v>6995</v>
      </c>
      <c r="E1189" s="1" t="s">
        <v>10457</v>
      </c>
      <c r="F1189" s="3">
        <v>18.7</v>
      </c>
    </row>
    <row r="1190" spans="1:6" ht="15.75" customHeight="1" x14ac:dyDescent="0.3">
      <c r="A1190" s="1" t="s">
        <v>6969</v>
      </c>
      <c r="B1190" s="1" t="s">
        <v>6970</v>
      </c>
      <c r="C1190" s="1">
        <v>38112.1</v>
      </c>
      <c r="D1190" s="1" t="s">
        <v>6996</v>
      </c>
      <c r="E1190" s="1" t="s">
        <v>6997</v>
      </c>
      <c r="F1190" s="3">
        <v>64</v>
      </c>
    </row>
    <row r="1191" spans="1:6" ht="15.75" customHeight="1" x14ac:dyDescent="0.3">
      <c r="A1191" s="1" t="s">
        <v>4629</v>
      </c>
      <c r="B1191" s="1" t="s">
        <v>4630</v>
      </c>
      <c r="C1191" s="1">
        <v>1509.8</v>
      </c>
      <c r="D1191" s="1" t="s">
        <v>4627</v>
      </c>
      <c r="E1191" s="1" t="s">
        <v>4628</v>
      </c>
      <c r="F1191" s="3">
        <v>476</v>
      </c>
    </row>
    <row r="1192" spans="1:6" ht="15.75" customHeight="1" x14ac:dyDescent="0.3">
      <c r="A1192" s="1" t="s">
        <v>4629</v>
      </c>
      <c r="B1192" s="1" t="s">
        <v>4630</v>
      </c>
      <c r="C1192" s="1">
        <v>1509.8</v>
      </c>
      <c r="D1192" s="1" t="s">
        <v>4631</v>
      </c>
      <c r="E1192" s="1" t="s">
        <v>4632</v>
      </c>
      <c r="F1192" s="3">
        <v>227</v>
      </c>
    </row>
    <row r="1193" spans="1:6" ht="15.75" customHeight="1" x14ac:dyDescent="0.3">
      <c r="A1193" s="1" t="s">
        <v>4629</v>
      </c>
      <c r="B1193" s="1" t="s">
        <v>4630</v>
      </c>
      <c r="C1193" s="1">
        <v>1509.8</v>
      </c>
      <c r="D1193" s="1" t="s">
        <v>4633</v>
      </c>
      <c r="E1193" s="1" t="s">
        <v>4634</v>
      </c>
      <c r="F1193" s="3">
        <v>412</v>
      </c>
    </row>
    <row r="1194" spans="1:6" ht="15.75" customHeight="1" x14ac:dyDescent="0.3">
      <c r="A1194" s="1" t="s">
        <v>4629</v>
      </c>
      <c r="B1194" s="1" t="s">
        <v>4630</v>
      </c>
      <c r="C1194" s="1">
        <v>1509.8</v>
      </c>
      <c r="D1194" s="1" t="s">
        <v>4635</v>
      </c>
      <c r="E1194" s="1" t="s">
        <v>4636</v>
      </c>
      <c r="F1194" s="3">
        <v>252</v>
      </c>
    </row>
    <row r="1195" spans="1:6" ht="15.75" customHeight="1" x14ac:dyDescent="0.3">
      <c r="A1195" s="1" t="s">
        <v>4629</v>
      </c>
      <c r="B1195" s="1" t="s">
        <v>4630</v>
      </c>
      <c r="C1195" s="1">
        <v>1509.8</v>
      </c>
      <c r="D1195" s="1" t="s">
        <v>4637</v>
      </c>
      <c r="E1195" s="1" t="s">
        <v>4638</v>
      </c>
      <c r="F1195" s="3">
        <v>6</v>
      </c>
    </row>
    <row r="1196" spans="1:6" ht="15.75" customHeight="1" x14ac:dyDescent="0.3">
      <c r="A1196" s="1" t="s">
        <v>4629</v>
      </c>
      <c r="B1196" s="1" t="s">
        <v>4630</v>
      </c>
      <c r="C1196" s="1">
        <v>1509.8</v>
      </c>
      <c r="D1196" s="1" t="s">
        <v>4639</v>
      </c>
      <c r="E1196" s="1" t="s">
        <v>4640</v>
      </c>
      <c r="F1196" s="3">
        <v>112</v>
      </c>
    </row>
    <row r="1197" spans="1:6" ht="15.75" customHeight="1" x14ac:dyDescent="0.3">
      <c r="A1197" s="1" t="s">
        <v>4629</v>
      </c>
      <c r="B1197" s="1" t="s">
        <v>4630</v>
      </c>
      <c r="C1197" s="1">
        <v>1509.8</v>
      </c>
      <c r="D1197" s="1" t="s">
        <v>4641</v>
      </c>
      <c r="E1197" s="1" t="s">
        <v>7246</v>
      </c>
      <c r="F1197" s="3">
        <v>1</v>
      </c>
    </row>
    <row r="1198" spans="1:6" ht="15.75" customHeight="1" x14ac:dyDescent="0.3">
      <c r="A1198" s="1" t="s">
        <v>4629</v>
      </c>
      <c r="B1198" s="1" t="s">
        <v>4630</v>
      </c>
      <c r="C1198" s="1">
        <v>1509.8</v>
      </c>
      <c r="D1198" s="1" t="s">
        <v>4642</v>
      </c>
      <c r="E1198" s="1" t="s">
        <v>10774</v>
      </c>
      <c r="F1198" s="3">
        <v>11</v>
      </c>
    </row>
    <row r="1199" spans="1:6" ht="15.75" customHeight="1" x14ac:dyDescent="0.3">
      <c r="A1199" s="1" t="s">
        <v>4629</v>
      </c>
      <c r="B1199" s="1" t="s">
        <v>4630</v>
      </c>
      <c r="C1199" s="1">
        <v>1509.8</v>
      </c>
      <c r="D1199" s="1" t="s">
        <v>4643</v>
      </c>
      <c r="E1199" s="1" t="s">
        <v>10457</v>
      </c>
      <c r="F1199" s="3">
        <v>12.8</v>
      </c>
    </row>
    <row r="1200" spans="1:6" ht="15.75" customHeight="1" x14ac:dyDescent="0.3">
      <c r="A1200" s="1" t="s">
        <v>4645</v>
      </c>
      <c r="B1200" s="1" t="s">
        <v>4646</v>
      </c>
      <c r="C1200" s="1">
        <v>1145.5999999999999</v>
      </c>
      <c r="D1200" s="1" t="s">
        <v>4644</v>
      </c>
      <c r="E1200" s="1" t="s">
        <v>7246</v>
      </c>
      <c r="F1200" s="3">
        <v>1</v>
      </c>
    </row>
    <row r="1201" spans="1:6" ht="15.75" customHeight="1" x14ac:dyDescent="0.3">
      <c r="A1201" s="1" t="s">
        <v>4645</v>
      </c>
      <c r="B1201" s="1" t="s">
        <v>4646</v>
      </c>
      <c r="C1201" s="1">
        <v>1145.5999999999999</v>
      </c>
      <c r="D1201" s="1" t="s">
        <v>4647</v>
      </c>
      <c r="E1201" s="1" t="s">
        <v>10774</v>
      </c>
      <c r="F1201" s="3">
        <v>6</v>
      </c>
    </row>
    <row r="1202" spans="1:6" ht="15.75" customHeight="1" x14ac:dyDescent="0.3">
      <c r="A1202" s="1" t="s">
        <v>4645</v>
      </c>
      <c r="B1202" s="1" t="s">
        <v>4646</v>
      </c>
      <c r="C1202" s="1">
        <v>1145.5999999999999</v>
      </c>
      <c r="D1202" s="1" t="s">
        <v>4648</v>
      </c>
      <c r="E1202" s="1" t="s">
        <v>10457</v>
      </c>
      <c r="F1202" s="3">
        <v>0.60000000000000142</v>
      </c>
    </row>
    <row r="1203" spans="1:6" ht="15.75" customHeight="1" x14ac:dyDescent="0.3">
      <c r="A1203" s="1" t="s">
        <v>4645</v>
      </c>
      <c r="B1203" s="1" t="s">
        <v>4646</v>
      </c>
      <c r="C1203" s="1">
        <v>1145.5999999999999</v>
      </c>
      <c r="D1203" s="1" t="s">
        <v>4649</v>
      </c>
      <c r="E1203" s="1" t="s">
        <v>4650</v>
      </c>
      <c r="F1203" s="3">
        <v>1138</v>
      </c>
    </row>
    <row r="1204" spans="1:6" ht="15.75" customHeight="1" x14ac:dyDescent="0.3">
      <c r="A1204" s="1" t="s">
        <v>6999</v>
      </c>
      <c r="B1204" s="1" t="s">
        <v>7000</v>
      </c>
      <c r="C1204" s="1">
        <v>12556.8</v>
      </c>
      <c r="D1204" s="1" t="s">
        <v>6998</v>
      </c>
      <c r="E1204" s="1" t="s">
        <v>7246</v>
      </c>
      <c r="F1204" s="3">
        <v>1</v>
      </c>
    </row>
    <row r="1205" spans="1:6" ht="15.75" customHeight="1" x14ac:dyDescent="0.3">
      <c r="A1205" s="1" t="s">
        <v>6999</v>
      </c>
      <c r="B1205" s="1" t="s">
        <v>7000</v>
      </c>
      <c r="C1205" s="1">
        <v>12556.8</v>
      </c>
      <c r="D1205" s="1" t="s">
        <v>7001</v>
      </c>
      <c r="E1205" s="1" t="s">
        <v>10774</v>
      </c>
      <c r="F1205" s="3">
        <v>1</v>
      </c>
    </row>
    <row r="1206" spans="1:6" ht="15.75" customHeight="1" x14ac:dyDescent="0.3">
      <c r="A1206" s="1" t="s">
        <v>6999</v>
      </c>
      <c r="B1206" s="1" t="s">
        <v>7000</v>
      </c>
      <c r="C1206" s="1">
        <v>12556.8</v>
      </c>
      <c r="D1206" s="1" t="s">
        <v>7002</v>
      </c>
      <c r="E1206" s="1" t="s">
        <v>10457</v>
      </c>
      <c r="F1206" s="3">
        <v>6.9000000000000057</v>
      </c>
    </row>
    <row r="1207" spans="1:6" ht="15.75" customHeight="1" x14ac:dyDescent="0.3">
      <c r="A1207" s="1" t="s">
        <v>6999</v>
      </c>
      <c r="B1207" s="1" t="s">
        <v>7000</v>
      </c>
      <c r="C1207" s="1">
        <v>12556.8</v>
      </c>
      <c r="D1207" s="1" t="s">
        <v>7003</v>
      </c>
      <c r="E1207" s="4" t="s">
        <v>1164</v>
      </c>
      <c r="F1207" s="3">
        <v>1477</v>
      </c>
    </row>
    <row r="1208" spans="1:6" ht="15.75" customHeight="1" x14ac:dyDescent="0.3">
      <c r="A1208" s="1" t="s">
        <v>6999</v>
      </c>
      <c r="B1208" s="1" t="s">
        <v>7000</v>
      </c>
      <c r="C1208" s="1">
        <v>12556.8</v>
      </c>
      <c r="D1208" s="1" t="s">
        <v>7004</v>
      </c>
      <c r="E1208" s="1" t="s">
        <v>7005</v>
      </c>
      <c r="F1208" s="3">
        <v>224</v>
      </c>
    </row>
    <row r="1209" spans="1:6" ht="15.75" customHeight="1" x14ac:dyDescent="0.3">
      <c r="A1209" s="1" t="s">
        <v>6999</v>
      </c>
      <c r="B1209" s="1" t="s">
        <v>7000</v>
      </c>
      <c r="C1209" s="1">
        <v>12556.8</v>
      </c>
      <c r="D1209" s="1" t="s">
        <v>7006</v>
      </c>
      <c r="E1209" s="1" t="s">
        <v>7007</v>
      </c>
      <c r="F1209" s="3">
        <v>7224</v>
      </c>
    </row>
    <row r="1210" spans="1:6" ht="15.75" customHeight="1" x14ac:dyDescent="0.3">
      <c r="A1210" s="1" t="s">
        <v>6999</v>
      </c>
      <c r="B1210" s="1" t="s">
        <v>7000</v>
      </c>
      <c r="C1210" s="1">
        <v>12556.8</v>
      </c>
      <c r="D1210" s="1" t="s">
        <v>7008</v>
      </c>
      <c r="E1210" s="1" t="s">
        <v>7009</v>
      </c>
      <c r="F1210" s="3">
        <v>456</v>
      </c>
    </row>
    <row r="1211" spans="1:6" ht="15.75" customHeight="1" x14ac:dyDescent="0.3">
      <c r="A1211" s="1" t="s">
        <v>6999</v>
      </c>
      <c r="B1211" s="1" t="s">
        <v>7000</v>
      </c>
      <c r="C1211" s="1">
        <v>12556.8</v>
      </c>
      <c r="D1211" s="1" t="s">
        <v>7010</v>
      </c>
      <c r="E1211" s="1" t="s">
        <v>7011</v>
      </c>
      <c r="F1211" s="3">
        <v>367</v>
      </c>
    </row>
    <row r="1212" spans="1:6" ht="15.75" customHeight="1" x14ac:dyDescent="0.3">
      <c r="A1212" s="1" t="s">
        <v>6999</v>
      </c>
      <c r="B1212" s="1" t="s">
        <v>7000</v>
      </c>
      <c r="C1212" s="1">
        <v>12556.8</v>
      </c>
      <c r="D1212" s="1" t="s">
        <v>7012</v>
      </c>
      <c r="E1212" s="1" t="s">
        <v>7013</v>
      </c>
      <c r="F1212" s="3">
        <v>45</v>
      </c>
    </row>
    <row r="1213" spans="1:6" ht="15.75" customHeight="1" x14ac:dyDescent="0.3">
      <c r="A1213" s="1" t="s">
        <v>6999</v>
      </c>
      <c r="B1213" s="1" t="s">
        <v>7000</v>
      </c>
      <c r="C1213" s="1">
        <v>12556.8</v>
      </c>
      <c r="D1213" s="1" t="s">
        <v>7014</v>
      </c>
      <c r="E1213" s="1" t="s">
        <v>7015</v>
      </c>
      <c r="F1213" s="3">
        <v>1913</v>
      </c>
    </row>
    <row r="1214" spans="1:6" ht="15.75" customHeight="1" x14ac:dyDescent="0.3">
      <c r="A1214" s="1" t="s">
        <v>6999</v>
      </c>
      <c r="B1214" s="1" t="s">
        <v>7000</v>
      </c>
      <c r="C1214" s="1">
        <v>12556.8</v>
      </c>
      <c r="D1214" s="1" t="s">
        <v>7016</v>
      </c>
      <c r="E1214" s="1" t="s">
        <v>7017</v>
      </c>
      <c r="F1214" s="3">
        <v>80</v>
      </c>
    </row>
    <row r="1215" spans="1:6" ht="15.75" customHeight="1" x14ac:dyDescent="0.3">
      <c r="A1215" s="1" t="s">
        <v>6999</v>
      </c>
      <c r="B1215" s="1" t="s">
        <v>7000</v>
      </c>
      <c r="C1215" s="1">
        <v>12556.8</v>
      </c>
      <c r="D1215" s="1" t="s">
        <v>7018</v>
      </c>
      <c r="E1215" s="1" t="s">
        <v>4673</v>
      </c>
      <c r="F1215" s="3">
        <v>123</v>
      </c>
    </row>
    <row r="1216" spans="1:6" ht="15.75" customHeight="1" x14ac:dyDescent="0.3">
      <c r="A1216" s="1" t="s">
        <v>6999</v>
      </c>
      <c r="B1216" s="1" t="s">
        <v>7000</v>
      </c>
      <c r="C1216" s="1">
        <v>12556.8</v>
      </c>
      <c r="D1216" s="1" t="s">
        <v>4674</v>
      </c>
      <c r="E1216" s="1" t="s">
        <v>7246</v>
      </c>
      <c r="F1216" s="3">
        <v>22</v>
      </c>
    </row>
    <row r="1217" spans="1:6" ht="15.75" customHeight="1" x14ac:dyDescent="0.3">
      <c r="A1217" s="1" t="s">
        <v>6999</v>
      </c>
      <c r="B1217" s="1" t="s">
        <v>7000</v>
      </c>
      <c r="C1217" s="1">
        <v>12556.8</v>
      </c>
      <c r="D1217" s="1" t="s">
        <v>4675</v>
      </c>
      <c r="E1217" s="1" t="s">
        <v>10774</v>
      </c>
      <c r="F1217" s="3">
        <v>45</v>
      </c>
    </row>
    <row r="1218" spans="1:6" ht="15.75" customHeight="1" x14ac:dyDescent="0.3">
      <c r="A1218" s="1" t="s">
        <v>6999</v>
      </c>
      <c r="B1218" s="1" t="s">
        <v>7000</v>
      </c>
      <c r="C1218" s="1">
        <v>12556.8</v>
      </c>
      <c r="D1218" s="1" t="s">
        <v>4676</v>
      </c>
      <c r="E1218" s="1" t="s">
        <v>10457</v>
      </c>
      <c r="F1218" s="3">
        <v>15.899999999999864</v>
      </c>
    </row>
    <row r="1219" spans="1:6" ht="15.75" customHeight="1" x14ac:dyDescent="0.3">
      <c r="A1219" s="1" t="s">
        <v>6999</v>
      </c>
      <c r="B1219" s="1" t="s">
        <v>7000</v>
      </c>
      <c r="C1219" s="1">
        <v>12556.8</v>
      </c>
      <c r="D1219" s="1" t="s">
        <v>4677</v>
      </c>
      <c r="E1219" s="1" t="s">
        <v>4678</v>
      </c>
      <c r="F1219" s="3">
        <v>556</v>
      </c>
    </row>
    <row r="1220" spans="1:6" ht="15.75" customHeight="1" x14ac:dyDescent="0.3">
      <c r="A1220" s="1" t="s">
        <v>4680</v>
      </c>
      <c r="B1220" s="1" t="s">
        <v>4681</v>
      </c>
      <c r="C1220" s="1">
        <v>3241.8</v>
      </c>
      <c r="D1220" s="1" t="s">
        <v>4679</v>
      </c>
      <c r="E1220" s="1" t="s">
        <v>7246</v>
      </c>
      <c r="F1220" s="3">
        <v>2</v>
      </c>
    </row>
    <row r="1221" spans="1:6" ht="15.75" customHeight="1" x14ac:dyDescent="0.3">
      <c r="A1221" s="1" t="s">
        <v>4680</v>
      </c>
      <c r="B1221" s="1" t="s">
        <v>4681</v>
      </c>
      <c r="C1221" s="1">
        <v>3241.8</v>
      </c>
      <c r="D1221" s="1" t="s">
        <v>4682</v>
      </c>
      <c r="E1221" s="1" t="s">
        <v>10457</v>
      </c>
      <c r="F1221" s="3">
        <v>0.89999999999999858</v>
      </c>
    </row>
    <row r="1222" spans="1:6" ht="15.75" customHeight="1" x14ac:dyDescent="0.3">
      <c r="A1222" s="1" t="s">
        <v>4680</v>
      </c>
      <c r="B1222" s="1" t="s">
        <v>4681</v>
      </c>
      <c r="C1222" s="1">
        <v>3241.8</v>
      </c>
      <c r="D1222" s="1" t="s">
        <v>4683</v>
      </c>
      <c r="E1222" s="1" t="s">
        <v>4684</v>
      </c>
      <c r="F1222" s="3">
        <v>581</v>
      </c>
    </row>
    <row r="1223" spans="1:6" ht="15.75" customHeight="1" x14ac:dyDescent="0.3">
      <c r="A1223" s="1" t="s">
        <v>4680</v>
      </c>
      <c r="B1223" s="1" t="s">
        <v>4681</v>
      </c>
      <c r="C1223" s="1">
        <v>3241.8</v>
      </c>
      <c r="D1223" s="1" t="s">
        <v>4685</v>
      </c>
      <c r="E1223" s="1" t="s">
        <v>4686</v>
      </c>
      <c r="F1223" s="3">
        <v>1010</v>
      </c>
    </row>
    <row r="1224" spans="1:6" ht="15.75" customHeight="1" x14ac:dyDescent="0.3">
      <c r="A1224" s="1" t="s">
        <v>4680</v>
      </c>
      <c r="B1224" s="1" t="s">
        <v>4681</v>
      </c>
      <c r="C1224" s="1">
        <v>3241.8</v>
      </c>
      <c r="D1224" s="1" t="s">
        <v>4687</v>
      </c>
      <c r="E1224" s="1" t="s">
        <v>4688</v>
      </c>
      <c r="F1224" s="3">
        <v>1581</v>
      </c>
    </row>
    <row r="1225" spans="1:6" ht="15.75" customHeight="1" x14ac:dyDescent="0.3">
      <c r="A1225" s="1" t="s">
        <v>4680</v>
      </c>
      <c r="B1225" s="1" t="s">
        <v>4681</v>
      </c>
      <c r="C1225" s="1">
        <v>3241.8</v>
      </c>
      <c r="D1225" s="1" t="s">
        <v>4689</v>
      </c>
      <c r="E1225" s="1" t="s">
        <v>7246</v>
      </c>
      <c r="F1225" s="3">
        <v>2</v>
      </c>
    </row>
    <row r="1226" spans="1:6" ht="15.75" customHeight="1" x14ac:dyDescent="0.3">
      <c r="A1226" s="1" t="s">
        <v>4680</v>
      </c>
      <c r="B1226" s="1" t="s">
        <v>4681</v>
      </c>
      <c r="C1226" s="1">
        <v>3241.8</v>
      </c>
      <c r="D1226" s="1" t="s">
        <v>4690</v>
      </c>
      <c r="E1226" s="1" t="s">
        <v>10774</v>
      </c>
      <c r="F1226" s="3">
        <v>2</v>
      </c>
    </row>
    <row r="1227" spans="1:6" ht="15.75" customHeight="1" x14ac:dyDescent="0.3">
      <c r="A1227" s="1" t="s">
        <v>4680</v>
      </c>
      <c r="B1227" s="1" t="s">
        <v>4681</v>
      </c>
      <c r="C1227" s="1">
        <v>3241.8</v>
      </c>
      <c r="D1227" s="1" t="s">
        <v>4691</v>
      </c>
      <c r="E1227" s="1" t="s">
        <v>10457</v>
      </c>
      <c r="F1227" s="3">
        <v>9.9000000000000057</v>
      </c>
    </row>
    <row r="1228" spans="1:6" ht="15.75" customHeight="1" x14ac:dyDescent="0.3">
      <c r="A1228" s="1" t="s">
        <v>4680</v>
      </c>
      <c r="B1228" s="1" t="s">
        <v>4681</v>
      </c>
      <c r="C1228" s="1">
        <v>3241.8</v>
      </c>
      <c r="D1228" s="1" t="s">
        <v>4692</v>
      </c>
      <c r="E1228" s="2" t="s">
        <v>2005</v>
      </c>
      <c r="F1228" s="3">
        <v>53</v>
      </c>
    </row>
    <row r="1229" spans="1:6" ht="15.75" customHeight="1" x14ac:dyDescent="0.3">
      <c r="A1229" s="1" t="s">
        <v>4653</v>
      </c>
      <c r="B1229" s="1" t="s">
        <v>4654</v>
      </c>
      <c r="C1229" s="1">
        <v>2364.8000000000002</v>
      </c>
      <c r="D1229" s="1" t="s">
        <v>4651</v>
      </c>
      <c r="E1229" s="1" t="s">
        <v>4652</v>
      </c>
      <c r="F1229" s="3">
        <v>1200</v>
      </c>
    </row>
    <row r="1230" spans="1:6" ht="15.75" customHeight="1" x14ac:dyDescent="0.3">
      <c r="A1230" s="1" t="s">
        <v>4653</v>
      </c>
      <c r="B1230" s="1" t="s">
        <v>4654</v>
      </c>
      <c r="C1230" s="1">
        <v>2364.8000000000002</v>
      </c>
      <c r="D1230" s="1" t="s">
        <v>4655</v>
      </c>
      <c r="E1230" s="4" t="s">
        <v>2314</v>
      </c>
      <c r="F1230" s="3">
        <v>832</v>
      </c>
    </row>
    <row r="1231" spans="1:6" ht="15.75" customHeight="1" x14ac:dyDescent="0.3">
      <c r="A1231" s="1" t="s">
        <v>4653</v>
      </c>
      <c r="B1231" s="1" t="s">
        <v>4654</v>
      </c>
      <c r="C1231" s="1">
        <v>2364.8000000000002</v>
      </c>
      <c r="D1231" s="1" t="s">
        <v>4656</v>
      </c>
      <c r="E1231" s="1" t="s">
        <v>7246</v>
      </c>
      <c r="F1231" s="3">
        <v>3</v>
      </c>
    </row>
    <row r="1232" spans="1:6" ht="15.75" customHeight="1" x14ac:dyDescent="0.3">
      <c r="A1232" s="1" t="s">
        <v>4653</v>
      </c>
      <c r="B1232" s="1" t="s">
        <v>4654</v>
      </c>
      <c r="C1232" s="1">
        <v>2364.8000000000002</v>
      </c>
      <c r="D1232" s="1" t="s">
        <v>4657</v>
      </c>
      <c r="E1232" s="1" t="s">
        <v>10774</v>
      </c>
      <c r="F1232" s="3">
        <v>48</v>
      </c>
    </row>
    <row r="1233" spans="1:6" ht="15.75" customHeight="1" x14ac:dyDescent="0.3">
      <c r="A1233" s="1" t="s">
        <v>4653</v>
      </c>
      <c r="B1233" s="1" t="s">
        <v>4654</v>
      </c>
      <c r="C1233" s="1">
        <v>2364.8000000000002</v>
      </c>
      <c r="D1233" s="1" t="s">
        <v>4658</v>
      </c>
      <c r="E1233" s="1" t="s">
        <v>10457</v>
      </c>
      <c r="F1233" s="3">
        <v>28.8</v>
      </c>
    </row>
    <row r="1234" spans="1:6" ht="15.75" customHeight="1" x14ac:dyDescent="0.3">
      <c r="A1234" s="1" t="s">
        <v>4653</v>
      </c>
      <c r="B1234" s="1" t="s">
        <v>4654</v>
      </c>
      <c r="C1234" s="1">
        <v>2364.8000000000002</v>
      </c>
      <c r="D1234" s="1" t="s">
        <v>4659</v>
      </c>
      <c r="E1234" s="1" t="s">
        <v>4660</v>
      </c>
      <c r="F1234" s="3">
        <v>253</v>
      </c>
    </row>
    <row r="1235" spans="1:6" ht="15.75" customHeight="1" x14ac:dyDescent="0.3">
      <c r="A1235" s="1" t="s">
        <v>4662</v>
      </c>
      <c r="B1235" s="1" t="s">
        <v>4663</v>
      </c>
      <c r="C1235" s="1">
        <v>3514.6</v>
      </c>
      <c r="D1235" s="1" t="s">
        <v>4661</v>
      </c>
      <c r="E1235" s="1" t="s">
        <v>7246</v>
      </c>
      <c r="F1235" s="3">
        <v>9</v>
      </c>
    </row>
    <row r="1236" spans="1:6" ht="15.75" customHeight="1" x14ac:dyDescent="0.3">
      <c r="A1236" s="1" t="s">
        <v>4662</v>
      </c>
      <c r="B1236" s="1" t="s">
        <v>4663</v>
      </c>
      <c r="C1236" s="1">
        <v>3514.6</v>
      </c>
      <c r="D1236" s="1" t="s">
        <v>4664</v>
      </c>
      <c r="E1236" s="1" t="s">
        <v>10774</v>
      </c>
      <c r="F1236" s="3">
        <v>20</v>
      </c>
    </row>
    <row r="1237" spans="1:6" ht="15.75" customHeight="1" x14ac:dyDescent="0.3">
      <c r="A1237" s="1" t="s">
        <v>4662</v>
      </c>
      <c r="B1237" s="1" t="s">
        <v>4663</v>
      </c>
      <c r="C1237" s="1">
        <v>3514.6</v>
      </c>
      <c r="D1237" s="1" t="s">
        <v>4665</v>
      </c>
      <c r="E1237" s="1" t="s">
        <v>10457</v>
      </c>
      <c r="F1237" s="3">
        <v>14.6</v>
      </c>
    </row>
    <row r="1238" spans="1:6" ht="15.75" customHeight="1" x14ac:dyDescent="0.3">
      <c r="A1238" s="1" t="s">
        <v>4662</v>
      </c>
      <c r="B1238" s="1" t="s">
        <v>4663</v>
      </c>
      <c r="C1238" s="1">
        <v>3514.6</v>
      </c>
      <c r="D1238" s="1" t="s">
        <v>4666</v>
      </c>
      <c r="E1238" s="1" t="s">
        <v>4667</v>
      </c>
      <c r="F1238" s="3">
        <v>3471</v>
      </c>
    </row>
    <row r="1239" spans="1:6" ht="15.75" customHeight="1" x14ac:dyDescent="0.3">
      <c r="A1239" s="1" t="s">
        <v>4669</v>
      </c>
      <c r="B1239" s="1" t="s">
        <v>4670</v>
      </c>
      <c r="C1239" s="1">
        <v>1464</v>
      </c>
      <c r="D1239" s="1" t="s">
        <v>4668</v>
      </c>
      <c r="E1239" s="1" t="s">
        <v>7246</v>
      </c>
      <c r="F1239" s="3">
        <v>5</v>
      </c>
    </row>
    <row r="1240" spans="1:6" ht="15.75" customHeight="1" x14ac:dyDescent="0.3">
      <c r="A1240" s="1" t="s">
        <v>4669</v>
      </c>
      <c r="B1240" s="1" t="s">
        <v>4670</v>
      </c>
      <c r="C1240" s="1">
        <v>1464</v>
      </c>
      <c r="D1240" s="1" t="s">
        <v>4671</v>
      </c>
      <c r="E1240" s="1" t="s">
        <v>10457</v>
      </c>
      <c r="F1240" s="3">
        <v>78</v>
      </c>
    </row>
    <row r="1241" spans="1:6" ht="15.75" customHeight="1" x14ac:dyDescent="0.3">
      <c r="A1241" s="1" t="s">
        <v>4669</v>
      </c>
      <c r="B1241" s="1" t="s">
        <v>4670</v>
      </c>
      <c r="C1241" s="1">
        <v>1464</v>
      </c>
      <c r="D1241" s="1" t="s">
        <v>4672</v>
      </c>
      <c r="E1241" s="1" t="s">
        <v>2538</v>
      </c>
      <c r="F1241" s="3">
        <v>1381</v>
      </c>
    </row>
    <row r="1242" spans="1:6" ht="15.75" customHeight="1" x14ac:dyDescent="0.3">
      <c r="A1242" s="1" t="s">
        <v>2541</v>
      </c>
      <c r="B1242" s="1" t="s">
        <v>2542</v>
      </c>
      <c r="C1242" s="1">
        <v>7666.9</v>
      </c>
      <c r="D1242" s="1" t="s">
        <v>2539</v>
      </c>
      <c r="E1242" s="1" t="s">
        <v>2540</v>
      </c>
      <c r="F1242" s="3">
        <v>1643</v>
      </c>
    </row>
    <row r="1243" spans="1:6" ht="15.75" customHeight="1" x14ac:dyDescent="0.3">
      <c r="A1243" s="1" t="s">
        <v>2541</v>
      </c>
      <c r="B1243" s="1" t="s">
        <v>2542</v>
      </c>
      <c r="C1243" s="1">
        <v>7666.9</v>
      </c>
      <c r="D1243" s="1" t="s">
        <v>2543</v>
      </c>
      <c r="E1243" s="1" t="s">
        <v>2544</v>
      </c>
      <c r="F1243" s="3">
        <v>2490</v>
      </c>
    </row>
    <row r="1244" spans="1:6" ht="15.75" customHeight="1" x14ac:dyDescent="0.3">
      <c r="A1244" s="1" t="s">
        <v>2541</v>
      </c>
      <c r="B1244" s="1" t="s">
        <v>2542</v>
      </c>
      <c r="C1244" s="1">
        <v>7666.9</v>
      </c>
      <c r="D1244" s="1" t="s">
        <v>2545</v>
      </c>
      <c r="E1244" s="4" t="s">
        <v>11481</v>
      </c>
      <c r="F1244" s="3">
        <v>2380</v>
      </c>
    </row>
    <row r="1245" spans="1:6" ht="15.75" customHeight="1" x14ac:dyDescent="0.3">
      <c r="A1245" s="1" t="s">
        <v>2541</v>
      </c>
      <c r="B1245" s="1" t="s">
        <v>2542</v>
      </c>
      <c r="C1245" s="1">
        <v>7666.9</v>
      </c>
      <c r="D1245" s="1" t="s">
        <v>2546</v>
      </c>
      <c r="E1245" s="4" t="s">
        <v>11482</v>
      </c>
      <c r="F1245" s="3">
        <v>1052</v>
      </c>
    </row>
    <row r="1246" spans="1:6" ht="15.75" customHeight="1" x14ac:dyDescent="0.3">
      <c r="A1246" s="1" t="s">
        <v>2541</v>
      </c>
      <c r="B1246" s="1" t="s">
        <v>2542</v>
      </c>
      <c r="C1246" s="1">
        <v>7666.9</v>
      </c>
      <c r="D1246" s="1" t="s">
        <v>2547</v>
      </c>
      <c r="E1246" s="1" t="s">
        <v>10774</v>
      </c>
      <c r="F1246" s="3">
        <v>2</v>
      </c>
    </row>
    <row r="1247" spans="1:6" ht="15.75" customHeight="1" x14ac:dyDescent="0.3">
      <c r="A1247" s="1" t="s">
        <v>2541</v>
      </c>
      <c r="B1247" s="1" t="s">
        <v>2542</v>
      </c>
      <c r="C1247" s="1">
        <v>7666.9</v>
      </c>
      <c r="D1247" s="1" t="s">
        <v>2548</v>
      </c>
      <c r="E1247" s="1" t="s">
        <v>10457</v>
      </c>
      <c r="F1247" s="3">
        <v>-16.100000000000001</v>
      </c>
    </row>
    <row r="1248" spans="1:6" ht="15.75" customHeight="1" x14ac:dyDescent="0.3">
      <c r="A1248" s="1" t="s">
        <v>2541</v>
      </c>
      <c r="B1248" s="1" t="s">
        <v>2542</v>
      </c>
      <c r="C1248" s="1">
        <v>7666.9</v>
      </c>
      <c r="D1248" s="1" t="s">
        <v>2549</v>
      </c>
      <c r="E1248" s="1" t="s">
        <v>2550</v>
      </c>
      <c r="F1248" s="3">
        <v>116</v>
      </c>
    </row>
    <row r="1249" spans="1:6" ht="15.75" customHeight="1" x14ac:dyDescent="0.3">
      <c r="A1249" s="1" t="s">
        <v>2553</v>
      </c>
      <c r="B1249" s="1" t="s">
        <v>2554</v>
      </c>
      <c r="C1249" s="1">
        <v>3813.4</v>
      </c>
      <c r="D1249" s="1" t="s">
        <v>2551</v>
      </c>
      <c r="E1249" s="1" t="s">
        <v>2552</v>
      </c>
      <c r="F1249" s="3">
        <v>466</v>
      </c>
    </row>
    <row r="1250" spans="1:6" ht="15.75" customHeight="1" x14ac:dyDescent="0.3">
      <c r="A1250" s="1" t="s">
        <v>2553</v>
      </c>
      <c r="B1250" s="1" t="s">
        <v>2554</v>
      </c>
      <c r="C1250" s="1">
        <v>3813.4</v>
      </c>
      <c r="D1250" s="1" t="s">
        <v>2555</v>
      </c>
      <c r="E1250" s="1" t="s">
        <v>2556</v>
      </c>
      <c r="F1250" s="3">
        <v>2697</v>
      </c>
    </row>
    <row r="1251" spans="1:6" ht="15.75" customHeight="1" x14ac:dyDescent="0.3">
      <c r="A1251" s="1" t="s">
        <v>2553</v>
      </c>
      <c r="B1251" s="1" t="s">
        <v>2554</v>
      </c>
      <c r="C1251" s="1">
        <v>3813.4</v>
      </c>
      <c r="D1251" s="1" t="s">
        <v>2557</v>
      </c>
      <c r="E1251" s="1" t="s">
        <v>7246</v>
      </c>
      <c r="F1251" s="3">
        <v>3</v>
      </c>
    </row>
    <row r="1252" spans="1:6" ht="15.75" customHeight="1" x14ac:dyDescent="0.3">
      <c r="A1252" s="1" t="s">
        <v>2553</v>
      </c>
      <c r="B1252" s="1" t="s">
        <v>2554</v>
      </c>
      <c r="C1252" s="1">
        <v>3813.4</v>
      </c>
      <c r="D1252" s="1" t="s">
        <v>2558</v>
      </c>
      <c r="E1252" s="1" t="s">
        <v>10774</v>
      </c>
      <c r="F1252" s="3">
        <v>127</v>
      </c>
    </row>
    <row r="1253" spans="1:6" ht="15.75" customHeight="1" x14ac:dyDescent="0.3">
      <c r="A1253" s="1" t="s">
        <v>2553</v>
      </c>
      <c r="B1253" s="1" t="s">
        <v>2554</v>
      </c>
      <c r="C1253" s="1">
        <v>3813.4</v>
      </c>
      <c r="D1253" s="1" t="s">
        <v>2559</v>
      </c>
      <c r="E1253" s="1" t="s">
        <v>10457</v>
      </c>
      <c r="F1253" s="3">
        <v>-13.6</v>
      </c>
    </row>
    <row r="1254" spans="1:6" ht="15.75" customHeight="1" x14ac:dyDescent="0.3">
      <c r="A1254" s="1" t="s">
        <v>2553</v>
      </c>
      <c r="B1254" s="1" t="s">
        <v>2554</v>
      </c>
      <c r="C1254" s="1">
        <v>3813.4</v>
      </c>
      <c r="D1254" s="1" t="s">
        <v>2560</v>
      </c>
      <c r="E1254" s="1" t="s">
        <v>2561</v>
      </c>
      <c r="F1254" s="3">
        <v>534</v>
      </c>
    </row>
    <row r="1255" spans="1:6" ht="15.75" customHeight="1" x14ac:dyDescent="0.3">
      <c r="A1255" s="1" t="s">
        <v>4867</v>
      </c>
      <c r="B1255" s="1" t="s">
        <v>4868</v>
      </c>
      <c r="C1255" s="1">
        <v>8527.2000000000007</v>
      </c>
      <c r="D1255" s="1" t="s">
        <v>4865</v>
      </c>
      <c r="E1255" s="1" t="s">
        <v>4866</v>
      </c>
      <c r="F1255" s="3">
        <v>1619</v>
      </c>
    </row>
    <row r="1256" spans="1:6" ht="15.75" customHeight="1" x14ac:dyDescent="0.3">
      <c r="A1256" s="1" t="s">
        <v>4867</v>
      </c>
      <c r="B1256" s="1" t="s">
        <v>4868</v>
      </c>
      <c r="C1256" s="1">
        <v>8527.2000000000007</v>
      </c>
      <c r="D1256" s="1" t="s">
        <v>4869</v>
      </c>
      <c r="E1256" s="1" t="s">
        <v>4870</v>
      </c>
      <c r="F1256" s="3">
        <v>160.30000000000001</v>
      </c>
    </row>
    <row r="1257" spans="1:6" ht="15.75" customHeight="1" x14ac:dyDescent="0.3">
      <c r="A1257" s="1" t="s">
        <v>4867</v>
      </c>
      <c r="B1257" s="1" t="s">
        <v>4868</v>
      </c>
      <c r="C1257" s="1">
        <v>8527.2000000000007</v>
      </c>
      <c r="D1257" s="1" t="s">
        <v>4871</v>
      </c>
      <c r="E1257" s="1" t="s">
        <v>4872</v>
      </c>
      <c r="F1257" s="3">
        <v>2658.5</v>
      </c>
    </row>
    <row r="1258" spans="1:6" ht="15.75" customHeight="1" x14ac:dyDescent="0.3">
      <c r="A1258" s="1" t="s">
        <v>4867</v>
      </c>
      <c r="B1258" s="1" t="s">
        <v>4868</v>
      </c>
      <c r="C1258" s="1">
        <v>8527.2000000000007</v>
      </c>
      <c r="D1258" s="1" t="s">
        <v>4873</v>
      </c>
      <c r="E1258" s="1" t="s">
        <v>4874</v>
      </c>
      <c r="F1258" s="3">
        <v>1066.3</v>
      </c>
    </row>
    <row r="1259" spans="1:6" ht="15.75" customHeight="1" x14ac:dyDescent="0.3">
      <c r="A1259" s="1" t="s">
        <v>4867</v>
      </c>
      <c r="B1259" s="1" t="s">
        <v>4868</v>
      </c>
      <c r="C1259" s="1">
        <v>8527.2000000000007</v>
      </c>
      <c r="D1259" s="1" t="s">
        <v>4875</v>
      </c>
      <c r="E1259" s="4" t="s">
        <v>11483</v>
      </c>
      <c r="F1259" s="3">
        <v>1629</v>
      </c>
    </row>
    <row r="1260" spans="1:6" ht="15.75" customHeight="1" x14ac:dyDescent="0.3">
      <c r="A1260" s="1" t="s">
        <v>4867</v>
      </c>
      <c r="B1260" s="1" t="s">
        <v>4868</v>
      </c>
      <c r="C1260" s="1">
        <v>8527.2000000000007</v>
      </c>
      <c r="D1260" s="1" t="s">
        <v>4876</v>
      </c>
      <c r="E1260" s="1" t="s">
        <v>7246</v>
      </c>
      <c r="F1260" s="3">
        <v>29</v>
      </c>
    </row>
    <row r="1261" spans="1:6" ht="15.75" customHeight="1" x14ac:dyDescent="0.3">
      <c r="A1261" s="1" t="s">
        <v>4867</v>
      </c>
      <c r="B1261" s="1" t="s">
        <v>4868</v>
      </c>
      <c r="C1261" s="1">
        <v>8527.2000000000007</v>
      </c>
      <c r="D1261" s="1" t="s">
        <v>4877</v>
      </c>
      <c r="E1261" s="1" t="s">
        <v>10457</v>
      </c>
      <c r="F1261" s="3">
        <v>6</v>
      </c>
    </row>
    <row r="1262" spans="1:6" ht="15.75" customHeight="1" x14ac:dyDescent="0.3">
      <c r="A1262" s="1" t="s">
        <v>4867</v>
      </c>
      <c r="B1262" s="1" t="s">
        <v>4868</v>
      </c>
      <c r="C1262" s="1">
        <v>8527.2000000000007</v>
      </c>
      <c r="D1262" s="1" t="s">
        <v>4878</v>
      </c>
      <c r="E1262" s="1" t="s">
        <v>4879</v>
      </c>
      <c r="F1262" s="3">
        <v>1359.1</v>
      </c>
    </row>
    <row r="1263" spans="1:6" ht="15.75" customHeight="1" x14ac:dyDescent="0.3">
      <c r="A1263" s="1" t="s">
        <v>4881</v>
      </c>
      <c r="B1263" s="1" t="s">
        <v>4882</v>
      </c>
      <c r="C1263" s="1">
        <v>5774.5</v>
      </c>
      <c r="D1263" s="1" t="s">
        <v>4880</v>
      </c>
      <c r="E1263" s="1" t="s">
        <v>7246</v>
      </c>
      <c r="F1263" s="3">
        <v>19</v>
      </c>
    </row>
    <row r="1264" spans="1:6" ht="15.75" customHeight="1" x14ac:dyDescent="0.3">
      <c r="A1264" s="1" t="s">
        <v>4881</v>
      </c>
      <c r="B1264" s="1" t="s">
        <v>4882</v>
      </c>
      <c r="C1264" s="1">
        <v>5774.5</v>
      </c>
      <c r="D1264" s="1" t="s">
        <v>4883</v>
      </c>
      <c r="E1264" s="1" t="s">
        <v>10457</v>
      </c>
      <c r="F1264" s="3">
        <v>2</v>
      </c>
    </row>
    <row r="1265" spans="1:6" ht="15.75" customHeight="1" x14ac:dyDescent="0.3">
      <c r="A1265" s="1" t="s">
        <v>4881</v>
      </c>
      <c r="B1265" s="1" t="s">
        <v>4882</v>
      </c>
      <c r="C1265" s="1">
        <v>5774.5</v>
      </c>
      <c r="D1265" s="1" t="s">
        <v>4884</v>
      </c>
      <c r="E1265" s="1" t="s">
        <v>4885</v>
      </c>
      <c r="F1265" s="3">
        <v>5753.5</v>
      </c>
    </row>
    <row r="1266" spans="1:6" ht="15.75" customHeight="1" x14ac:dyDescent="0.3">
      <c r="A1266" s="1" t="s">
        <v>4888</v>
      </c>
      <c r="B1266" s="1" t="s">
        <v>4889</v>
      </c>
      <c r="C1266" s="1">
        <v>2430.6</v>
      </c>
      <c r="D1266" s="1" t="s">
        <v>4886</v>
      </c>
      <c r="E1266" s="1" t="s">
        <v>4887</v>
      </c>
      <c r="F1266" s="3">
        <v>553</v>
      </c>
    </row>
    <row r="1267" spans="1:6" ht="15.75" customHeight="1" x14ac:dyDescent="0.3">
      <c r="A1267" s="1" t="s">
        <v>4888</v>
      </c>
      <c r="B1267" s="1" t="s">
        <v>4889</v>
      </c>
      <c r="C1267" s="1">
        <v>2430.6</v>
      </c>
      <c r="D1267" s="1" t="s">
        <v>4890</v>
      </c>
      <c r="E1267" s="1" t="s">
        <v>4891</v>
      </c>
      <c r="F1267" s="3">
        <v>1</v>
      </c>
    </row>
    <row r="1268" spans="1:6" ht="15.75" customHeight="1" x14ac:dyDescent="0.3">
      <c r="A1268" s="1" t="s">
        <v>4888</v>
      </c>
      <c r="B1268" s="1" t="s">
        <v>4889</v>
      </c>
      <c r="C1268" s="1">
        <v>2430.6</v>
      </c>
      <c r="D1268" s="1" t="s">
        <v>4892</v>
      </c>
      <c r="E1268" s="1" t="s">
        <v>4893</v>
      </c>
      <c r="F1268" s="3">
        <v>1457.1</v>
      </c>
    </row>
    <row r="1269" spans="1:6" ht="15.75" customHeight="1" x14ac:dyDescent="0.3">
      <c r="A1269" s="1" t="s">
        <v>4888</v>
      </c>
      <c r="B1269" s="1" t="s">
        <v>4889</v>
      </c>
      <c r="C1269" s="1">
        <v>2430.6</v>
      </c>
      <c r="D1269" s="1" t="s">
        <v>9190</v>
      </c>
      <c r="E1269" s="1" t="s">
        <v>9191</v>
      </c>
      <c r="F1269" s="3">
        <v>151</v>
      </c>
    </row>
    <row r="1270" spans="1:6" ht="15.75" customHeight="1" x14ac:dyDescent="0.3">
      <c r="A1270" s="1" t="s">
        <v>4888</v>
      </c>
      <c r="B1270" s="1" t="s">
        <v>4889</v>
      </c>
      <c r="C1270" s="1">
        <v>2430.6</v>
      </c>
      <c r="D1270" s="1" t="s">
        <v>9192</v>
      </c>
      <c r="E1270" s="1" t="s">
        <v>7246</v>
      </c>
      <c r="F1270" s="3">
        <v>7</v>
      </c>
    </row>
    <row r="1271" spans="1:6" ht="15.75" customHeight="1" x14ac:dyDescent="0.3">
      <c r="A1271" s="1" t="s">
        <v>4888</v>
      </c>
      <c r="B1271" s="1" t="s">
        <v>4889</v>
      </c>
      <c r="C1271" s="1">
        <v>2430.6</v>
      </c>
      <c r="D1271" s="1" t="s">
        <v>9193</v>
      </c>
      <c r="E1271" s="1" t="s">
        <v>10457</v>
      </c>
      <c r="F1271" s="3">
        <v>9</v>
      </c>
    </row>
    <row r="1272" spans="1:6" ht="15.75" customHeight="1" x14ac:dyDescent="0.3">
      <c r="A1272" s="1" t="s">
        <v>4888</v>
      </c>
      <c r="B1272" s="1" t="s">
        <v>4889</v>
      </c>
      <c r="C1272" s="1">
        <v>2430.6</v>
      </c>
      <c r="D1272" s="1" t="s">
        <v>9194</v>
      </c>
      <c r="E1272" s="1" t="s">
        <v>9195</v>
      </c>
      <c r="F1272" s="3">
        <v>252.5</v>
      </c>
    </row>
    <row r="1273" spans="1:6" ht="15.75" customHeight="1" x14ac:dyDescent="0.3">
      <c r="A1273" s="1" t="s">
        <v>2563</v>
      </c>
      <c r="B1273" s="1" t="s">
        <v>2564</v>
      </c>
      <c r="C1273" s="1">
        <v>46284</v>
      </c>
      <c r="D1273" s="1" t="s">
        <v>2562</v>
      </c>
      <c r="E1273" s="4" t="s">
        <v>2315</v>
      </c>
      <c r="F1273" s="3">
        <v>4556</v>
      </c>
    </row>
    <row r="1274" spans="1:6" ht="15.75" customHeight="1" x14ac:dyDescent="0.3">
      <c r="A1274" s="1" t="s">
        <v>2563</v>
      </c>
      <c r="B1274" s="1" t="s">
        <v>2564</v>
      </c>
      <c r="C1274" s="1">
        <v>46284</v>
      </c>
      <c r="D1274" s="1" t="s">
        <v>2565</v>
      </c>
      <c r="E1274" s="1" t="s">
        <v>2566</v>
      </c>
      <c r="F1274" s="3">
        <v>174</v>
      </c>
    </row>
    <row r="1275" spans="1:6" ht="15.75" customHeight="1" x14ac:dyDescent="0.3">
      <c r="A1275" s="1" t="s">
        <v>2563</v>
      </c>
      <c r="B1275" s="1" t="s">
        <v>2564</v>
      </c>
      <c r="C1275" s="1">
        <v>46284</v>
      </c>
      <c r="D1275" s="1" t="s">
        <v>2567</v>
      </c>
      <c r="E1275" s="1" t="s">
        <v>2568</v>
      </c>
      <c r="F1275" s="3">
        <v>509</v>
      </c>
    </row>
    <row r="1276" spans="1:6" ht="15.75" customHeight="1" x14ac:dyDescent="0.3">
      <c r="A1276" s="1" t="s">
        <v>2563</v>
      </c>
      <c r="B1276" s="1" t="s">
        <v>2564</v>
      </c>
      <c r="C1276" s="1">
        <v>46284</v>
      </c>
      <c r="D1276" s="1" t="s">
        <v>2569</v>
      </c>
      <c r="E1276" s="1" t="s">
        <v>2570</v>
      </c>
      <c r="F1276" s="3">
        <v>1935</v>
      </c>
    </row>
    <row r="1277" spans="1:6" ht="15.75" customHeight="1" x14ac:dyDescent="0.3">
      <c r="A1277" s="1" t="s">
        <v>2563</v>
      </c>
      <c r="B1277" s="1" t="s">
        <v>2564</v>
      </c>
      <c r="C1277" s="1">
        <v>46284</v>
      </c>
      <c r="D1277" s="1" t="s">
        <v>2571</v>
      </c>
      <c r="E1277" s="4" t="s">
        <v>1165</v>
      </c>
      <c r="F1277" s="3">
        <v>1448</v>
      </c>
    </row>
    <row r="1278" spans="1:6" ht="15.75" customHeight="1" x14ac:dyDescent="0.3">
      <c r="A1278" s="1" t="s">
        <v>2563</v>
      </c>
      <c r="B1278" s="1" t="s">
        <v>2564</v>
      </c>
      <c r="C1278" s="1">
        <v>46284</v>
      </c>
      <c r="D1278" s="1" t="s">
        <v>2572</v>
      </c>
      <c r="E1278" s="4" t="s">
        <v>11430</v>
      </c>
      <c r="F1278" s="3">
        <v>244</v>
      </c>
    </row>
    <row r="1279" spans="1:6" ht="15.75" customHeight="1" x14ac:dyDescent="0.3">
      <c r="A1279" s="1" t="s">
        <v>2563</v>
      </c>
      <c r="B1279" s="1" t="s">
        <v>2564</v>
      </c>
      <c r="C1279" s="1">
        <v>46284</v>
      </c>
      <c r="D1279" s="1" t="s">
        <v>2573</v>
      </c>
      <c r="E1279" s="1" t="s">
        <v>2574</v>
      </c>
      <c r="F1279" s="3">
        <v>652</v>
      </c>
    </row>
    <row r="1280" spans="1:6" ht="15.75" customHeight="1" x14ac:dyDescent="0.3">
      <c r="A1280" s="1" t="s">
        <v>2563</v>
      </c>
      <c r="B1280" s="1" t="s">
        <v>2564</v>
      </c>
      <c r="C1280" s="1">
        <v>46284</v>
      </c>
      <c r="D1280" s="1" t="s">
        <v>2575</v>
      </c>
      <c r="E1280" s="1" t="s">
        <v>2576</v>
      </c>
      <c r="F1280" s="3">
        <v>257</v>
      </c>
    </row>
    <row r="1281" spans="1:6" ht="15.75" customHeight="1" x14ac:dyDescent="0.3">
      <c r="A1281" s="1" t="s">
        <v>2563</v>
      </c>
      <c r="B1281" s="1" t="s">
        <v>2564</v>
      </c>
      <c r="C1281" s="1">
        <v>46284</v>
      </c>
      <c r="D1281" s="1" t="s">
        <v>2577</v>
      </c>
      <c r="E1281" s="1" t="s">
        <v>7246</v>
      </c>
      <c r="F1281" s="3">
        <v>195</v>
      </c>
    </row>
    <row r="1282" spans="1:6" ht="15.75" customHeight="1" x14ac:dyDescent="0.3">
      <c r="A1282" s="1" t="s">
        <v>2563</v>
      </c>
      <c r="B1282" s="1" t="s">
        <v>2564</v>
      </c>
      <c r="C1282" s="1">
        <v>46284</v>
      </c>
      <c r="D1282" s="1" t="s">
        <v>2578</v>
      </c>
      <c r="E1282" s="1" t="s">
        <v>2579</v>
      </c>
      <c r="F1282" s="3">
        <v>83</v>
      </c>
    </row>
    <row r="1283" spans="1:6" ht="15.75" customHeight="1" x14ac:dyDescent="0.3">
      <c r="A1283" s="1" t="s">
        <v>2563</v>
      </c>
      <c r="B1283" s="1" t="s">
        <v>2564</v>
      </c>
      <c r="C1283" s="1">
        <v>46284</v>
      </c>
      <c r="D1283" s="1" t="s">
        <v>2580</v>
      </c>
      <c r="E1283" s="4" t="s">
        <v>1166</v>
      </c>
      <c r="F1283" s="3">
        <v>4447</v>
      </c>
    </row>
    <row r="1284" spans="1:6" ht="15.75" customHeight="1" x14ac:dyDescent="0.3">
      <c r="A1284" s="1" t="s">
        <v>2563</v>
      </c>
      <c r="B1284" s="1" t="s">
        <v>2564</v>
      </c>
      <c r="C1284" s="1">
        <v>46284</v>
      </c>
      <c r="D1284" s="1" t="s">
        <v>2581</v>
      </c>
      <c r="E1284" s="1" t="s">
        <v>847</v>
      </c>
      <c r="F1284" s="3">
        <v>164</v>
      </c>
    </row>
    <row r="1285" spans="1:6" ht="15.75" customHeight="1" x14ac:dyDescent="0.3">
      <c r="A1285" s="1" t="s">
        <v>2563</v>
      </c>
      <c r="B1285" s="1" t="s">
        <v>2564</v>
      </c>
      <c r="C1285" s="1">
        <v>46284</v>
      </c>
      <c r="D1285" s="1" t="s">
        <v>848</v>
      </c>
      <c r="E1285" s="4" t="s">
        <v>11487</v>
      </c>
      <c r="F1285" s="3">
        <v>44</v>
      </c>
    </row>
    <row r="1286" spans="1:6" ht="15.75" customHeight="1" x14ac:dyDescent="0.3">
      <c r="A1286" s="1" t="s">
        <v>2563</v>
      </c>
      <c r="B1286" s="1" t="s">
        <v>2564</v>
      </c>
      <c r="C1286" s="1">
        <v>46284</v>
      </c>
      <c r="D1286" s="1" t="s">
        <v>849</v>
      </c>
      <c r="E1286" s="1" t="s">
        <v>850</v>
      </c>
      <c r="F1286" s="3">
        <v>177</v>
      </c>
    </row>
    <row r="1287" spans="1:6" ht="15.75" customHeight="1" x14ac:dyDescent="0.3">
      <c r="A1287" s="1" t="s">
        <v>2563</v>
      </c>
      <c r="B1287" s="1" t="s">
        <v>2564</v>
      </c>
      <c r="C1287" s="1">
        <v>46284</v>
      </c>
      <c r="D1287" s="1" t="s">
        <v>851</v>
      </c>
      <c r="E1287" s="1" t="s">
        <v>852</v>
      </c>
      <c r="F1287" s="3">
        <v>133</v>
      </c>
    </row>
    <row r="1288" spans="1:6" ht="15.75" customHeight="1" x14ac:dyDescent="0.3">
      <c r="A1288" s="1" t="s">
        <v>2563</v>
      </c>
      <c r="B1288" s="1" t="s">
        <v>2564</v>
      </c>
      <c r="C1288" s="1">
        <v>46284</v>
      </c>
      <c r="D1288" s="1" t="s">
        <v>853</v>
      </c>
      <c r="E1288" s="1" t="s">
        <v>854</v>
      </c>
      <c r="F1288" s="3">
        <v>90</v>
      </c>
    </row>
    <row r="1289" spans="1:6" ht="15.75" customHeight="1" x14ac:dyDescent="0.3">
      <c r="A1289" s="1" t="s">
        <v>2563</v>
      </c>
      <c r="B1289" s="1" t="s">
        <v>2564</v>
      </c>
      <c r="C1289" s="1">
        <v>46284</v>
      </c>
      <c r="D1289" s="1" t="s">
        <v>855</v>
      </c>
      <c r="E1289" s="1" t="s">
        <v>856</v>
      </c>
      <c r="F1289" s="3">
        <v>2627</v>
      </c>
    </row>
    <row r="1290" spans="1:6" ht="15.75" customHeight="1" x14ac:dyDescent="0.3">
      <c r="A1290" s="1" t="s">
        <v>2563</v>
      </c>
      <c r="B1290" s="1" t="s">
        <v>2564</v>
      </c>
      <c r="C1290" s="1">
        <v>46284</v>
      </c>
      <c r="D1290" s="1" t="s">
        <v>857</v>
      </c>
      <c r="E1290" s="1" t="s">
        <v>10457</v>
      </c>
      <c r="F1290" s="3">
        <v>96.5</v>
      </c>
    </row>
    <row r="1291" spans="1:6" ht="15.75" customHeight="1" x14ac:dyDescent="0.3">
      <c r="A1291" s="1" t="s">
        <v>2563</v>
      </c>
      <c r="B1291" s="1" t="s">
        <v>2564</v>
      </c>
      <c r="C1291" s="1">
        <v>46284</v>
      </c>
      <c r="D1291" s="1" t="s">
        <v>858</v>
      </c>
      <c r="E1291" s="1" t="s">
        <v>859</v>
      </c>
      <c r="F1291" s="3">
        <v>7742.2</v>
      </c>
    </row>
    <row r="1292" spans="1:6" ht="15.75" customHeight="1" x14ac:dyDescent="0.3">
      <c r="A1292" s="1" t="s">
        <v>2563</v>
      </c>
      <c r="B1292" s="1" t="s">
        <v>2564</v>
      </c>
      <c r="C1292" s="1">
        <v>46284</v>
      </c>
      <c r="D1292" s="1" t="s">
        <v>860</v>
      </c>
      <c r="E1292" s="4" t="s">
        <v>1167</v>
      </c>
      <c r="F1292" s="3">
        <v>566</v>
      </c>
    </row>
    <row r="1293" spans="1:6" ht="15.75" customHeight="1" x14ac:dyDescent="0.3">
      <c r="A1293" s="1" t="s">
        <v>2563</v>
      </c>
      <c r="B1293" s="1" t="s">
        <v>2564</v>
      </c>
      <c r="C1293" s="1">
        <v>46284</v>
      </c>
      <c r="D1293" s="1" t="s">
        <v>861</v>
      </c>
      <c r="E1293" s="1" t="s">
        <v>862</v>
      </c>
      <c r="F1293" s="3">
        <v>216</v>
      </c>
    </row>
    <row r="1294" spans="1:6" ht="15.75" customHeight="1" x14ac:dyDescent="0.3">
      <c r="A1294" s="1" t="s">
        <v>2563</v>
      </c>
      <c r="B1294" s="1" t="s">
        <v>2564</v>
      </c>
      <c r="C1294" s="1">
        <v>46284</v>
      </c>
      <c r="D1294" s="1" t="s">
        <v>863</v>
      </c>
      <c r="E1294" s="1" t="s">
        <v>864</v>
      </c>
      <c r="F1294" s="3">
        <v>571.5</v>
      </c>
    </row>
    <row r="1295" spans="1:6" ht="15.75" customHeight="1" x14ac:dyDescent="0.3">
      <c r="A1295" s="1" t="s">
        <v>2563</v>
      </c>
      <c r="B1295" s="1" t="s">
        <v>2564</v>
      </c>
      <c r="C1295" s="1">
        <v>46284</v>
      </c>
      <c r="D1295" s="1" t="s">
        <v>865</v>
      </c>
      <c r="E1295" s="1" t="s">
        <v>866</v>
      </c>
      <c r="F1295" s="3">
        <v>154</v>
      </c>
    </row>
    <row r="1296" spans="1:6" ht="15.75" customHeight="1" x14ac:dyDescent="0.3">
      <c r="A1296" s="1" t="s">
        <v>2563</v>
      </c>
      <c r="B1296" s="1" t="s">
        <v>2564</v>
      </c>
      <c r="C1296" s="1">
        <v>46284</v>
      </c>
      <c r="D1296" s="1" t="s">
        <v>867</v>
      </c>
      <c r="E1296" s="1" t="s">
        <v>868</v>
      </c>
      <c r="F1296" s="3">
        <v>47</v>
      </c>
    </row>
    <row r="1297" spans="1:6" ht="15.75" customHeight="1" x14ac:dyDescent="0.3">
      <c r="A1297" s="1" t="s">
        <v>2563</v>
      </c>
      <c r="B1297" s="1" t="s">
        <v>2564</v>
      </c>
      <c r="C1297" s="1">
        <v>46284</v>
      </c>
      <c r="D1297" s="1" t="s">
        <v>869</v>
      </c>
      <c r="E1297" s="1" t="s">
        <v>870</v>
      </c>
      <c r="F1297" s="3">
        <v>470</v>
      </c>
    </row>
    <row r="1298" spans="1:6" ht="15.75" customHeight="1" x14ac:dyDescent="0.3">
      <c r="A1298" s="1" t="s">
        <v>2563</v>
      </c>
      <c r="B1298" s="1" t="s">
        <v>2564</v>
      </c>
      <c r="C1298" s="1">
        <v>46284</v>
      </c>
      <c r="D1298" s="1" t="s">
        <v>871</v>
      </c>
      <c r="E1298" s="1" t="s">
        <v>872</v>
      </c>
      <c r="F1298" s="3">
        <v>94</v>
      </c>
    </row>
    <row r="1299" spans="1:6" ht="15.75" customHeight="1" x14ac:dyDescent="0.3">
      <c r="A1299" s="1" t="s">
        <v>2563</v>
      </c>
      <c r="B1299" s="1" t="s">
        <v>2564</v>
      </c>
      <c r="C1299" s="1">
        <v>46284</v>
      </c>
      <c r="D1299" s="1" t="s">
        <v>873</v>
      </c>
      <c r="E1299" s="1" t="s">
        <v>7246</v>
      </c>
      <c r="F1299" s="3">
        <v>7</v>
      </c>
    </row>
    <row r="1300" spans="1:6" ht="15.75" customHeight="1" x14ac:dyDescent="0.3">
      <c r="A1300" s="1" t="s">
        <v>2563</v>
      </c>
      <c r="B1300" s="1" t="s">
        <v>2564</v>
      </c>
      <c r="C1300" s="1">
        <v>46284</v>
      </c>
      <c r="D1300" s="1" t="s">
        <v>874</v>
      </c>
      <c r="E1300" s="1" t="s">
        <v>10457</v>
      </c>
      <c r="F1300" s="3">
        <v>3.2999999999999829</v>
      </c>
    </row>
    <row r="1301" spans="1:6" ht="15.75" customHeight="1" x14ac:dyDescent="0.3">
      <c r="A1301" s="1" t="s">
        <v>2563</v>
      </c>
      <c r="B1301" s="1" t="s">
        <v>2564</v>
      </c>
      <c r="C1301" s="1">
        <v>46284</v>
      </c>
      <c r="D1301" s="1" t="s">
        <v>875</v>
      </c>
      <c r="E1301" s="1" t="s">
        <v>876</v>
      </c>
      <c r="F1301" s="3">
        <v>384.7</v>
      </c>
    </row>
    <row r="1302" spans="1:6" ht="15.75" customHeight="1" x14ac:dyDescent="0.3">
      <c r="A1302" s="1" t="s">
        <v>2563</v>
      </c>
      <c r="B1302" s="1" t="s">
        <v>2564</v>
      </c>
      <c r="C1302" s="1">
        <v>46284</v>
      </c>
      <c r="D1302" s="1" t="s">
        <v>877</v>
      </c>
      <c r="E1302" s="4" t="s">
        <v>1168</v>
      </c>
      <c r="F1302" s="3">
        <v>510</v>
      </c>
    </row>
    <row r="1303" spans="1:6" ht="15.75" customHeight="1" x14ac:dyDescent="0.3">
      <c r="A1303" s="1" t="s">
        <v>2563</v>
      </c>
      <c r="B1303" s="1" t="s">
        <v>2564</v>
      </c>
      <c r="C1303" s="1">
        <v>46284</v>
      </c>
      <c r="D1303" s="1" t="s">
        <v>878</v>
      </c>
      <c r="E1303" s="1" t="s">
        <v>879</v>
      </c>
      <c r="F1303" s="3">
        <v>2416</v>
      </c>
    </row>
    <row r="1304" spans="1:6" ht="15.75" customHeight="1" x14ac:dyDescent="0.3">
      <c r="A1304" s="1" t="s">
        <v>2563</v>
      </c>
      <c r="B1304" s="1" t="s">
        <v>2564</v>
      </c>
      <c r="C1304" s="1">
        <v>46284</v>
      </c>
      <c r="D1304" s="1" t="s">
        <v>880</v>
      </c>
      <c r="E1304" s="1" t="s">
        <v>881</v>
      </c>
      <c r="F1304" s="3">
        <v>590</v>
      </c>
    </row>
    <row r="1305" spans="1:6" ht="15.75" customHeight="1" x14ac:dyDescent="0.3">
      <c r="A1305" s="1" t="s">
        <v>2563</v>
      </c>
      <c r="B1305" s="1" t="s">
        <v>2564</v>
      </c>
      <c r="C1305" s="1">
        <v>46284</v>
      </c>
      <c r="D1305" s="1" t="s">
        <v>882</v>
      </c>
      <c r="E1305" s="1" t="s">
        <v>2625</v>
      </c>
      <c r="F1305" s="3">
        <v>19</v>
      </c>
    </row>
    <row r="1306" spans="1:6" ht="15.75" customHeight="1" x14ac:dyDescent="0.3">
      <c r="A1306" s="1" t="s">
        <v>2563</v>
      </c>
      <c r="B1306" s="1" t="s">
        <v>2564</v>
      </c>
      <c r="C1306" s="1">
        <v>46284</v>
      </c>
      <c r="D1306" s="1" t="s">
        <v>2626</v>
      </c>
      <c r="E1306" s="1" t="s">
        <v>7069</v>
      </c>
      <c r="F1306" s="3">
        <v>32</v>
      </c>
    </row>
    <row r="1307" spans="1:6" ht="15.75" customHeight="1" x14ac:dyDescent="0.3">
      <c r="A1307" s="1" t="s">
        <v>2563</v>
      </c>
      <c r="B1307" s="1" t="s">
        <v>2564</v>
      </c>
      <c r="C1307" s="1">
        <v>46284</v>
      </c>
      <c r="D1307" s="1" t="s">
        <v>7070</v>
      </c>
      <c r="E1307" s="4" t="s">
        <v>1407</v>
      </c>
      <c r="F1307" s="3">
        <v>7</v>
      </c>
    </row>
    <row r="1308" spans="1:6" ht="15.75" customHeight="1" x14ac:dyDescent="0.3">
      <c r="A1308" s="1" t="s">
        <v>2563</v>
      </c>
      <c r="B1308" s="1" t="s">
        <v>2564</v>
      </c>
      <c r="C1308" s="1">
        <v>46284</v>
      </c>
      <c r="D1308" s="1" t="s">
        <v>7071</v>
      </c>
      <c r="E1308" s="1" t="s">
        <v>7072</v>
      </c>
      <c r="F1308" s="3">
        <v>353</v>
      </c>
    </row>
    <row r="1309" spans="1:6" ht="15.75" customHeight="1" x14ac:dyDescent="0.3">
      <c r="A1309" s="1" t="s">
        <v>2563</v>
      </c>
      <c r="B1309" s="1" t="s">
        <v>2564</v>
      </c>
      <c r="C1309" s="1">
        <v>46284</v>
      </c>
      <c r="D1309" s="1" t="s">
        <v>7073</v>
      </c>
      <c r="E1309" s="1" t="s">
        <v>7074</v>
      </c>
      <c r="F1309" s="3">
        <v>261</v>
      </c>
    </row>
    <row r="1310" spans="1:6" ht="15.75" customHeight="1" x14ac:dyDescent="0.3">
      <c r="A1310" s="1" t="s">
        <v>2563</v>
      </c>
      <c r="B1310" s="1" t="s">
        <v>2564</v>
      </c>
      <c r="C1310" s="1">
        <v>46284</v>
      </c>
      <c r="D1310" s="1" t="s">
        <v>7075</v>
      </c>
      <c r="E1310" s="1" t="s">
        <v>7246</v>
      </c>
      <c r="F1310" s="3">
        <v>44</v>
      </c>
    </row>
    <row r="1311" spans="1:6" ht="15.75" customHeight="1" x14ac:dyDescent="0.3">
      <c r="A1311" s="1" t="s">
        <v>2563</v>
      </c>
      <c r="B1311" s="1" t="s">
        <v>2564</v>
      </c>
      <c r="C1311" s="1">
        <v>46284</v>
      </c>
      <c r="D1311" s="1" t="s">
        <v>7076</v>
      </c>
      <c r="E1311" s="1" t="s">
        <v>10457</v>
      </c>
      <c r="F1311" s="3">
        <v>24.2</v>
      </c>
    </row>
    <row r="1312" spans="1:6" ht="15.75" customHeight="1" x14ac:dyDescent="0.3">
      <c r="A1312" s="1" t="s">
        <v>2563</v>
      </c>
      <c r="B1312" s="1" t="s">
        <v>2564</v>
      </c>
      <c r="C1312" s="1">
        <v>46284</v>
      </c>
      <c r="D1312" s="1" t="s">
        <v>7077</v>
      </c>
      <c r="E1312" s="1" t="s">
        <v>7078</v>
      </c>
      <c r="F1312" s="3">
        <v>133</v>
      </c>
    </row>
    <row r="1313" spans="1:6" ht="15.75" customHeight="1" x14ac:dyDescent="0.3">
      <c r="A1313" s="1" t="s">
        <v>2563</v>
      </c>
      <c r="B1313" s="1" t="s">
        <v>2564</v>
      </c>
      <c r="C1313" s="1">
        <v>46284</v>
      </c>
      <c r="D1313" s="1" t="s">
        <v>7079</v>
      </c>
      <c r="E1313" s="1" t="s">
        <v>7080</v>
      </c>
      <c r="F1313" s="3">
        <v>531</v>
      </c>
    </row>
    <row r="1314" spans="1:6" ht="15.75" customHeight="1" x14ac:dyDescent="0.3">
      <c r="A1314" s="1" t="s">
        <v>2563</v>
      </c>
      <c r="B1314" s="1" t="s">
        <v>2564</v>
      </c>
      <c r="C1314" s="1">
        <v>46284</v>
      </c>
      <c r="D1314" s="1" t="s">
        <v>7081</v>
      </c>
      <c r="E1314" s="1" t="s">
        <v>7082</v>
      </c>
      <c r="F1314" s="3">
        <v>532</v>
      </c>
    </row>
    <row r="1315" spans="1:6" ht="15.75" customHeight="1" x14ac:dyDescent="0.3">
      <c r="A1315" s="1" t="s">
        <v>2563</v>
      </c>
      <c r="B1315" s="1" t="s">
        <v>2564</v>
      </c>
      <c r="C1315" s="1">
        <v>46284</v>
      </c>
      <c r="D1315" s="1" t="s">
        <v>7083</v>
      </c>
      <c r="E1315" s="1" t="s">
        <v>7084</v>
      </c>
      <c r="F1315" s="3">
        <v>137</v>
      </c>
    </row>
    <row r="1316" spans="1:6" ht="15.75" customHeight="1" x14ac:dyDescent="0.3">
      <c r="A1316" s="1" t="s">
        <v>2563</v>
      </c>
      <c r="B1316" s="1" t="s">
        <v>2564</v>
      </c>
      <c r="C1316" s="1">
        <v>46284</v>
      </c>
      <c r="D1316" s="1" t="s">
        <v>7085</v>
      </c>
      <c r="E1316" s="1" t="s">
        <v>7086</v>
      </c>
      <c r="F1316" s="3">
        <v>195</v>
      </c>
    </row>
    <row r="1317" spans="1:6" ht="15.75" customHeight="1" x14ac:dyDescent="0.3">
      <c r="A1317" s="1" t="s">
        <v>2563</v>
      </c>
      <c r="B1317" s="1" t="s">
        <v>2564</v>
      </c>
      <c r="C1317" s="1">
        <v>46284</v>
      </c>
      <c r="D1317" s="1" t="s">
        <v>7087</v>
      </c>
      <c r="E1317" s="4" t="s">
        <v>2316</v>
      </c>
      <c r="F1317" s="3">
        <v>358.7</v>
      </c>
    </row>
    <row r="1318" spans="1:6" ht="15.75" customHeight="1" x14ac:dyDescent="0.3">
      <c r="A1318" s="1" t="s">
        <v>2563</v>
      </c>
      <c r="B1318" s="1" t="s">
        <v>2564</v>
      </c>
      <c r="C1318" s="1">
        <v>46284</v>
      </c>
      <c r="D1318" s="1" t="s">
        <v>7088</v>
      </c>
      <c r="E1318" s="1" t="s">
        <v>7089</v>
      </c>
      <c r="F1318" s="3">
        <v>479.7</v>
      </c>
    </row>
    <row r="1319" spans="1:6" ht="15.75" customHeight="1" x14ac:dyDescent="0.3">
      <c r="A1319" s="1" t="s">
        <v>2563</v>
      </c>
      <c r="B1319" s="1" t="s">
        <v>2564</v>
      </c>
      <c r="C1319" s="1">
        <v>46284</v>
      </c>
      <c r="D1319" s="1" t="s">
        <v>7090</v>
      </c>
      <c r="E1319" s="1" t="s">
        <v>7091</v>
      </c>
      <c r="F1319" s="3">
        <v>2645.6</v>
      </c>
    </row>
    <row r="1320" spans="1:6" ht="15.75" customHeight="1" x14ac:dyDescent="0.3">
      <c r="A1320" s="1" t="s">
        <v>2563</v>
      </c>
      <c r="B1320" s="1" t="s">
        <v>2564</v>
      </c>
      <c r="C1320" s="1">
        <v>46284</v>
      </c>
      <c r="D1320" s="1" t="s">
        <v>4853</v>
      </c>
      <c r="E1320" s="1" t="s">
        <v>7246</v>
      </c>
      <c r="F1320" s="3">
        <v>35</v>
      </c>
    </row>
    <row r="1321" spans="1:6" ht="15.75" customHeight="1" x14ac:dyDescent="0.3">
      <c r="A1321" s="1" t="s">
        <v>2563</v>
      </c>
      <c r="B1321" s="1" t="s">
        <v>2564</v>
      </c>
      <c r="C1321" s="1">
        <v>46284</v>
      </c>
      <c r="D1321" s="1" t="s">
        <v>4854</v>
      </c>
      <c r="E1321" s="1" t="s">
        <v>10457</v>
      </c>
      <c r="F1321" s="3">
        <v>2</v>
      </c>
    </row>
    <row r="1322" spans="1:6" ht="15.75" customHeight="1" x14ac:dyDescent="0.3">
      <c r="A1322" s="1" t="s">
        <v>2563</v>
      </c>
      <c r="B1322" s="1" t="s">
        <v>2564</v>
      </c>
      <c r="C1322" s="1">
        <v>46284</v>
      </c>
      <c r="D1322" s="1" t="s">
        <v>4855</v>
      </c>
      <c r="E1322" s="1" t="s">
        <v>4856</v>
      </c>
      <c r="F1322" s="3">
        <v>805.3</v>
      </c>
    </row>
    <row r="1323" spans="1:6" ht="15.75" customHeight="1" x14ac:dyDescent="0.3">
      <c r="A1323" s="1" t="s">
        <v>2563</v>
      </c>
      <c r="B1323" s="1" t="s">
        <v>2564</v>
      </c>
      <c r="C1323" s="1">
        <v>46284</v>
      </c>
      <c r="D1323" s="1" t="s">
        <v>4857</v>
      </c>
      <c r="E1323" s="1" t="s">
        <v>4858</v>
      </c>
      <c r="F1323" s="3">
        <v>4313.3</v>
      </c>
    </row>
    <row r="1324" spans="1:6" ht="15.75" customHeight="1" x14ac:dyDescent="0.3">
      <c r="A1324" s="1" t="s">
        <v>2563</v>
      </c>
      <c r="B1324" s="1" t="s">
        <v>2564</v>
      </c>
      <c r="C1324" s="1">
        <v>46284</v>
      </c>
      <c r="D1324" s="1" t="s">
        <v>4859</v>
      </c>
      <c r="E1324" s="1" t="s">
        <v>7246</v>
      </c>
      <c r="F1324" s="3">
        <v>47</v>
      </c>
    </row>
    <row r="1325" spans="1:6" ht="15.75" customHeight="1" x14ac:dyDescent="0.3">
      <c r="A1325" s="1" t="s">
        <v>2563</v>
      </c>
      <c r="B1325" s="1" t="s">
        <v>2564</v>
      </c>
      <c r="C1325" s="1">
        <v>46284</v>
      </c>
      <c r="D1325" s="1" t="s">
        <v>4860</v>
      </c>
      <c r="E1325" s="1" t="s">
        <v>10457</v>
      </c>
      <c r="F1325" s="3">
        <v>3.1000000000000085</v>
      </c>
    </row>
    <row r="1326" spans="1:6" ht="15.75" customHeight="1" x14ac:dyDescent="0.3">
      <c r="A1326" s="1" t="s">
        <v>2563</v>
      </c>
      <c r="B1326" s="1" t="s">
        <v>2564</v>
      </c>
      <c r="C1326" s="1">
        <v>46284</v>
      </c>
      <c r="D1326" s="1" t="s">
        <v>4861</v>
      </c>
      <c r="E1326" s="1" t="s">
        <v>4862</v>
      </c>
      <c r="F1326" s="3">
        <v>516.4</v>
      </c>
    </row>
    <row r="1327" spans="1:6" ht="15.75" customHeight="1" x14ac:dyDescent="0.3">
      <c r="A1327" s="1" t="s">
        <v>2563</v>
      </c>
      <c r="B1327" s="1" t="s">
        <v>2564</v>
      </c>
      <c r="C1327" s="1">
        <v>46284</v>
      </c>
      <c r="D1327" s="1" t="s">
        <v>4863</v>
      </c>
      <c r="E1327" s="1" t="s">
        <v>7246</v>
      </c>
      <c r="F1327" s="3">
        <v>5</v>
      </c>
    </row>
    <row r="1328" spans="1:6" ht="15.75" customHeight="1" x14ac:dyDescent="0.3">
      <c r="A1328" s="1" t="s">
        <v>2563</v>
      </c>
      <c r="B1328" s="1" t="s">
        <v>2564</v>
      </c>
      <c r="C1328" s="1">
        <v>46284</v>
      </c>
      <c r="D1328" s="1" t="s">
        <v>4864</v>
      </c>
      <c r="E1328" s="1" t="s">
        <v>10457</v>
      </c>
      <c r="F1328" s="3">
        <v>-0.39999999999999858</v>
      </c>
    </row>
    <row r="1329" spans="1:6" ht="15.75" customHeight="1" x14ac:dyDescent="0.3">
      <c r="A1329" s="1" t="s">
        <v>2563</v>
      </c>
      <c r="B1329" s="1" t="s">
        <v>2564</v>
      </c>
      <c r="C1329" s="1">
        <v>46284</v>
      </c>
      <c r="D1329" s="1" t="s">
        <v>9196</v>
      </c>
      <c r="E1329" s="1" t="s">
        <v>9197</v>
      </c>
      <c r="F1329" s="3">
        <v>26</v>
      </c>
    </row>
    <row r="1330" spans="1:6" ht="15.75" customHeight="1" x14ac:dyDescent="0.3">
      <c r="A1330" s="1" t="s">
        <v>2563</v>
      </c>
      <c r="B1330" s="1" t="s">
        <v>2564</v>
      </c>
      <c r="C1330" s="1">
        <v>46284</v>
      </c>
      <c r="D1330" s="1" t="s">
        <v>9198</v>
      </c>
      <c r="E1330" s="4" t="s">
        <v>11431</v>
      </c>
      <c r="F1330" s="3">
        <v>542</v>
      </c>
    </row>
    <row r="1331" spans="1:6" ht="15.75" customHeight="1" x14ac:dyDescent="0.3">
      <c r="A1331" s="1" t="s">
        <v>2563</v>
      </c>
      <c r="B1331" s="1" t="s">
        <v>2564</v>
      </c>
      <c r="C1331" s="1">
        <v>46284</v>
      </c>
      <c r="D1331" s="1" t="s">
        <v>9199</v>
      </c>
      <c r="E1331" s="1" t="s">
        <v>9200</v>
      </c>
      <c r="F1331" s="3">
        <v>14</v>
      </c>
    </row>
    <row r="1332" spans="1:6" ht="15.75" customHeight="1" x14ac:dyDescent="0.3">
      <c r="A1332" s="1" t="s">
        <v>2563</v>
      </c>
      <c r="B1332" s="1" t="s">
        <v>2564</v>
      </c>
      <c r="C1332" s="1">
        <v>46284</v>
      </c>
      <c r="D1332" s="1" t="s">
        <v>9201</v>
      </c>
      <c r="E1332" s="1" t="s">
        <v>9202</v>
      </c>
      <c r="F1332" s="3">
        <v>128</v>
      </c>
    </row>
    <row r="1333" spans="1:6" ht="15.75" customHeight="1" x14ac:dyDescent="0.3">
      <c r="A1333" s="1" t="s">
        <v>2563</v>
      </c>
      <c r="B1333" s="1" t="s">
        <v>2564</v>
      </c>
      <c r="C1333" s="1">
        <v>46284</v>
      </c>
      <c r="D1333" s="1" t="s">
        <v>9203</v>
      </c>
      <c r="E1333" s="1" t="s">
        <v>9204</v>
      </c>
      <c r="F1333" s="3">
        <v>24</v>
      </c>
    </row>
    <row r="1334" spans="1:6" ht="15.75" customHeight="1" x14ac:dyDescent="0.3">
      <c r="A1334" s="1" t="s">
        <v>2563</v>
      </c>
      <c r="B1334" s="1" t="s">
        <v>2564</v>
      </c>
      <c r="C1334" s="1">
        <v>46284</v>
      </c>
      <c r="D1334" s="1" t="s">
        <v>9205</v>
      </c>
      <c r="E1334" s="1" t="s">
        <v>7246</v>
      </c>
      <c r="F1334" s="3">
        <v>10</v>
      </c>
    </row>
    <row r="1335" spans="1:6" ht="15.75" customHeight="1" x14ac:dyDescent="0.3">
      <c r="A1335" s="1" t="s">
        <v>2563</v>
      </c>
      <c r="B1335" s="1" t="s">
        <v>2564</v>
      </c>
      <c r="C1335" s="1">
        <v>46284</v>
      </c>
      <c r="D1335" s="1" t="s">
        <v>9206</v>
      </c>
      <c r="E1335" s="2" t="s">
        <v>1169</v>
      </c>
      <c r="F1335" s="3">
        <v>9</v>
      </c>
    </row>
    <row r="1336" spans="1:6" ht="15.75" customHeight="1" x14ac:dyDescent="0.3">
      <c r="A1336" s="1" t="s">
        <v>2563</v>
      </c>
      <c r="B1336" s="1" t="s">
        <v>2564</v>
      </c>
      <c r="C1336" s="1">
        <v>46284</v>
      </c>
      <c r="D1336" s="1" t="s">
        <v>9207</v>
      </c>
      <c r="E1336" s="1" t="s">
        <v>9208</v>
      </c>
      <c r="F1336" s="3">
        <v>37</v>
      </c>
    </row>
    <row r="1337" spans="1:6" ht="15.75" customHeight="1" x14ac:dyDescent="0.3">
      <c r="A1337" s="1" t="s">
        <v>2563</v>
      </c>
      <c r="B1337" s="1" t="s">
        <v>2564</v>
      </c>
      <c r="C1337" s="1">
        <v>46284</v>
      </c>
      <c r="D1337" s="1" t="s">
        <v>9209</v>
      </c>
      <c r="E1337" s="2" t="s">
        <v>1170</v>
      </c>
      <c r="F1337" s="3">
        <v>282</v>
      </c>
    </row>
    <row r="1338" spans="1:6" ht="15.75" customHeight="1" x14ac:dyDescent="0.3">
      <c r="A1338" s="1" t="s">
        <v>2563</v>
      </c>
      <c r="B1338" s="1" t="s">
        <v>2564</v>
      </c>
      <c r="C1338" s="1">
        <v>46284</v>
      </c>
      <c r="D1338" s="1" t="s">
        <v>9210</v>
      </c>
      <c r="E1338" s="1" t="s">
        <v>9211</v>
      </c>
      <c r="F1338" s="3">
        <v>131</v>
      </c>
    </row>
    <row r="1339" spans="1:6" ht="15.75" customHeight="1" x14ac:dyDescent="0.3">
      <c r="A1339" s="1" t="s">
        <v>2563</v>
      </c>
      <c r="B1339" s="1" t="s">
        <v>2564</v>
      </c>
      <c r="C1339" s="1">
        <v>46284</v>
      </c>
      <c r="D1339" s="1" t="s">
        <v>9212</v>
      </c>
      <c r="E1339" s="2" t="s">
        <v>1171</v>
      </c>
      <c r="F1339" s="3">
        <v>49</v>
      </c>
    </row>
    <row r="1340" spans="1:6" ht="15.75" customHeight="1" x14ac:dyDescent="0.3">
      <c r="A1340" s="1" t="s">
        <v>2563</v>
      </c>
      <c r="B1340" s="1" t="s">
        <v>2564</v>
      </c>
      <c r="C1340" s="1">
        <v>46284</v>
      </c>
      <c r="D1340" s="1" t="s">
        <v>9213</v>
      </c>
      <c r="E1340" s="1" t="s">
        <v>9214</v>
      </c>
      <c r="F1340" s="3">
        <v>324</v>
      </c>
    </row>
    <row r="1341" spans="1:6" ht="15.75" customHeight="1" x14ac:dyDescent="0.3">
      <c r="A1341" s="1" t="s">
        <v>2563</v>
      </c>
      <c r="B1341" s="1" t="s">
        <v>2564</v>
      </c>
      <c r="C1341" s="1">
        <v>46284</v>
      </c>
      <c r="D1341" s="1" t="s">
        <v>9215</v>
      </c>
      <c r="E1341" s="1" t="s">
        <v>9216</v>
      </c>
      <c r="F1341" s="3">
        <v>69</v>
      </c>
    </row>
    <row r="1342" spans="1:6" ht="15.75" customHeight="1" x14ac:dyDescent="0.3">
      <c r="A1342" s="1" t="s">
        <v>2563</v>
      </c>
      <c r="B1342" s="1" t="s">
        <v>2564</v>
      </c>
      <c r="C1342" s="1">
        <v>46284</v>
      </c>
      <c r="D1342" s="1" t="s">
        <v>9217</v>
      </c>
      <c r="E1342" s="1" t="s">
        <v>9218</v>
      </c>
      <c r="F1342" s="3">
        <v>24</v>
      </c>
    </row>
    <row r="1343" spans="1:6" ht="15.75" customHeight="1" x14ac:dyDescent="0.3">
      <c r="A1343" s="1" t="s">
        <v>2563</v>
      </c>
      <c r="B1343" s="1" t="s">
        <v>2564</v>
      </c>
      <c r="C1343" s="1">
        <v>46284</v>
      </c>
      <c r="D1343" s="1" t="s">
        <v>9219</v>
      </c>
      <c r="E1343" s="1" t="s">
        <v>9220</v>
      </c>
      <c r="F1343" s="3">
        <v>119</v>
      </c>
    </row>
    <row r="1344" spans="1:6" ht="15.75" customHeight="1" x14ac:dyDescent="0.3">
      <c r="A1344" s="1" t="s">
        <v>2563</v>
      </c>
      <c r="B1344" s="1" t="s">
        <v>2564</v>
      </c>
      <c r="C1344" s="1">
        <v>46284</v>
      </c>
      <c r="D1344" s="1" t="s">
        <v>9221</v>
      </c>
      <c r="E1344" s="1" t="s">
        <v>9222</v>
      </c>
      <c r="F1344" s="3">
        <v>46</v>
      </c>
    </row>
    <row r="1345" spans="1:6" ht="15.75" customHeight="1" x14ac:dyDescent="0.3">
      <c r="A1345" s="1" t="s">
        <v>2563</v>
      </c>
      <c r="B1345" s="1" t="s">
        <v>2564</v>
      </c>
      <c r="C1345" s="1">
        <v>46284</v>
      </c>
      <c r="D1345" s="1" t="s">
        <v>9223</v>
      </c>
      <c r="E1345" s="1" t="s">
        <v>10457</v>
      </c>
      <c r="F1345" s="3">
        <v>4.2</v>
      </c>
    </row>
    <row r="1346" spans="1:6" ht="15.75" customHeight="1" x14ac:dyDescent="0.3">
      <c r="A1346" s="1" t="s">
        <v>2563</v>
      </c>
      <c r="B1346" s="1" t="s">
        <v>2564</v>
      </c>
      <c r="C1346" s="1">
        <v>46284</v>
      </c>
      <c r="D1346" s="1" t="s">
        <v>9224</v>
      </c>
      <c r="E1346" s="1" t="s">
        <v>9225</v>
      </c>
      <c r="F1346" s="3">
        <v>1363.7</v>
      </c>
    </row>
    <row r="1347" spans="1:6" ht="15.75" customHeight="1" x14ac:dyDescent="0.3">
      <c r="A1347" s="1" t="s">
        <v>9227</v>
      </c>
      <c r="B1347" s="1" t="s">
        <v>9228</v>
      </c>
      <c r="C1347" s="1">
        <v>1981.3</v>
      </c>
      <c r="D1347" s="1" t="s">
        <v>9226</v>
      </c>
      <c r="E1347" s="4" t="s">
        <v>883</v>
      </c>
      <c r="F1347" s="3">
        <v>11</v>
      </c>
    </row>
    <row r="1348" spans="1:6" ht="15.75" customHeight="1" x14ac:dyDescent="0.3">
      <c r="A1348" s="1" t="s">
        <v>9227</v>
      </c>
      <c r="B1348" s="1" t="s">
        <v>9228</v>
      </c>
      <c r="C1348" s="1">
        <v>1981.3</v>
      </c>
      <c r="D1348" s="1" t="s">
        <v>9229</v>
      </c>
      <c r="E1348" s="1" t="s">
        <v>9230</v>
      </c>
      <c r="F1348" s="3">
        <v>182</v>
      </c>
    </row>
    <row r="1349" spans="1:6" ht="15.75" customHeight="1" x14ac:dyDescent="0.3">
      <c r="A1349" s="1" t="s">
        <v>9227</v>
      </c>
      <c r="B1349" s="1" t="s">
        <v>9228</v>
      </c>
      <c r="C1349" s="1">
        <v>1981.3</v>
      </c>
      <c r="D1349" s="1" t="s">
        <v>9231</v>
      </c>
      <c r="E1349" s="4" t="s">
        <v>1172</v>
      </c>
      <c r="F1349" s="3">
        <v>73</v>
      </c>
    </row>
    <row r="1350" spans="1:6" ht="15.75" customHeight="1" x14ac:dyDescent="0.3">
      <c r="A1350" s="1" t="s">
        <v>9227</v>
      </c>
      <c r="B1350" s="1" t="s">
        <v>9228</v>
      </c>
      <c r="C1350" s="1">
        <v>1981.3</v>
      </c>
      <c r="D1350" s="1" t="s">
        <v>9232</v>
      </c>
      <c r="E1350" s="1" t="s">
        <v>9233</v>
      </c>
      <c r="F1350" s="3">
        <v>5</v>
      </c>
    </row>
    <row r="1351" spans="1:6" ht="15.75" customHeight="1" x14ac:dyDescent="0.3">
      <c r="A1351" s="1" t="s">
        <v>9227</v>
      </c>
      <c r="B1351" s="1" t="s">
        <v>9228</v>
      </c>
      <c r="C1351" s="1">
        <v>1981.3</v>
      </c>
      <c r="D1351" s="1" t="s">
        <v>9234</v>
      </c>
      <c r="E1351" s="1" t="s">
        <v>9235</v>
      </c>
      <c r="F1351" s="3">
        <v>1265.0999999999999</v>
      </c>
    </row>
    <row r="1352" spans="1:6" ht="15.75" customHeight="1" x14ac:dyDescent="0.3">
      <c r="A1352" s="1" t="s">
        <v>9227</v>
      </c>
      <c r="B1352" s="1" t="s">
        <v>9228</v>
      </c>
      <c r="C1352" s="1">
        <v>1981.3</v>
      </c>
      <c r="D1352" s="1" t="s">
        <v>9236</v>
      </c>
      <c r="E1352" s="1" t="s">
        <v>7246</v>
      </c>
      <c r="F1352" s="3">
        <v>14</v>
      </c>
    </row>
    <row r="1353" spans="1:6" ht="15.75" customHeight="1" x14ac:dyDescent="0.3">
      <c r="A1353" s="1" t="s">
        <v>9227</v>
      </c>
      <c r="B1353" s="1" t="s">
        <v>9228</v>
      </c>
      <c r="C1353" s="1">
        <v>1981.3</v>
      </c>
      <c r="D1353" s="1" t="s">
        <v>9237</v>
      </c>
      <c r="E1353" s="1" t="s">
        <v>10457</v>
      </c>
      <c r="F1353" s="3">
        <v>-2.2999999999999998</v>
      </c>
    </row>
    <row r="1354" spans="1:6" ht="15.75" customHeight="1" x14ac:dyDescent="0.3">
      <c r="A1354" s="1" t="s">
        <v>9227</v>
      </c>
      <c r="B1354" s="1" t="s">
        <v>9228</v>
      </c>
      <c r="C1354" s="1">
        <v>1981.3</v>
      </c>
      <c r="D1354" s="1" t="s">
        <v>9238</v>
      </c>
      <c r="E1354" s="1" t="s">
        <v>9239</v>
      </c>
      <c r="F1354" s="3">
        <v>433.5</v>
      </c>
    </row>
    <row r="1355" spans="1:6" ht="15.75" customHeight="1" x14ac:dyDescent="0.3">
      <c r="A1355" s="1" t="s">
        <v>9242</v>
      </c>
      <c r="B1355" s="1" t="s">
        <v>9243</v>
      </c>
      <c r="C1355" s="1">
        <v>5357.8</v>
      </c>
      <c r="D1355" s="1" t="s">
        <v>9240</v>
      </c>
      <c r="E1355" s="1" t="s">
        <v>9241</v>
      </c>
      <c r="F1355" s="3">
        <v>3575.2</v>
      </c>
    </row>
    <row r="1356" spans="1:6" ht="15.75" customHeight="1" x14ac:dyDescent="0.3">
      <c r="A1356" s="1" t="s">
        <v>9242</v>
      </c>
      <c r="B1356" s="1" t="s">
        <v>9243</v>
      </c>
      <c r="C1356" s="1">
        <v>5357.8</v>
      </c>
      <c r="D1356" s="1" t="s">
        <v>9244</v>
      </c>
      <c r="E1356" s="1" t="s">
        <v>9245</v>
      </c>
      <c r="F1356" s="3">
        <v>213</v>
      </c>
    </row>
    <row r="1357" spans="1:6" ht="15.75" customHeight="1" x14ac:dyDescent="0.3">
      <c r="A1357" s="1" t="s">
        <v>9242</v>
      </c>
      <c r="B1357" s="1" t="s">
        <v>9243</v>
      </c>
      <c r="C1357" s="1">
        <v>5357.8</v>
      </c>
      <c r="D1357" s="1" t="s">
        <v>9246</v>
      </c>
      <c r="E1357" s="1" t="s">
        <v>9247</v>
      </c>
      <c r="F1357" s="3">
        <v>13</v>
      </c>
    </row>
    <row r="1358" spans="1:6" ht="15.75" customHeight="1" x14ac:dyDescent="0.3">
      <c r="A1358" s="1" t="s">
        <v>9242</v>
      </c>
      <c r="B1358" s="1" t="s">
        <v>9243</v>
      </c>
      <c r="C1358" s="1">
        <v>5357.8</v>
      </c>
      <c r="D1358" s="1" t="s">
        <v>9248</v>
      </c>
      <c r="E1358" s="1" t="s">
        <v>9249</v>
      </c>
      <c r="F1358" s="3">
        <v>72</v>
      </c>
    </row>
    <row r="1359" spans="1:6" ht="15.75" customHeight="1" x14ac:dyDescent="0.3">
      <c r="A1359" s="1" t="s">
        <v>9242</v>
      </c>
      <c r="B1359" s="1" t="s">
        <v>9243</v>
      </c>
      <c r="C1359" s="1">
        <v>5357.8</v>
      </c>
      <c r="D1359" s="1" t="s">
        <v>9250</v>
      </c>
      <c r="E1359" s="4" t="s">
        <v>1173</v>
      </c>
      <c r="F1359" s="3">
        <v>315</v>
      </c>
    </row>
    <row r="1360" spans="1:6" ht="15.75" customHeight="1" x14ac:dyDescent="0.3">
      <c r="A1360" s="1" t="s">
        <v>9242</v>
      </c>
      <c r="B1360" s="1" t="s">
        <v>9243</v>
      </c>
      <c r="C1360" s="1">
        <v>5357.8</v>
      </c>
      <c r="D1360" s="1" t="s">
        <v>9251</v>
      </c>
      <c r="E1360" s="1" t="s">
        <v>9252</v>
      </c>
      <c r="F1360" s="3">
        <v>100</v>
      </c>
    </row>
    <row r="1361" spans="1:6" ht="15.75" customHeight="1" x14ac:dyDescent="0.3">
      <c r="A1361" s="1" t="s">
        <v>9242</v>
      </c>
      <c r="B1361" s="1" t="s">
        <v>9243</v>
      </c>
      <c r="C1361" s="1">
        <v>5357.8</v>
      </c>
      <c r="D1361" s="1" t="s">
        <v>9253</v>
      </c>
      <c r="E1361" s="1" t="s">
        <v>7246</v>
      </c>
      <c r="F1361" s="3">
        <v>27</v>
      </c>
    </row>
    <row r="1362" spans="1:6" ht="15.75" customHeight="1" x14ac:dyDescent="0.3">
      <c r="A1362" s="1" t="s">
        <v>9242</v>
      </c>
      <c r="B1362" s="1" t="s">
        <v>9243</v>
      </c>
      <c r="C1362" s="1">
        <v>5357.8</v>
      </c>
      <c r="D1362" s="1" t="s">
        <v>9254</v>
      </c>
      <c r="E1362" s="1" t="s">
        <v>10457</v>
      </c>
      <c r="F1362" s="3">
        <v>-0.39999999999997726</v>
      </c>
    </row>
    <row r="1363" spans="1:6" ht="15.75" customHeight="1" x14ac:dyDescent="0.3">
      <c r="A1363" s="1" t="s">
        <v>9242</v>
      </c>
      <c r="B1363" s="1" t="s">
        <v>9243</v>
      </c>
      <c r="C1363" s="1">
        <v>5357.8</v>
      </c>
      <c r="D1363" s="1" t="s">
        <v>9255</v>
      </c>
      <c r="E1363" s="1" t="s">
        <v>9256</v>
      </c>
      <c r="F1363" s="3">
        <v>1043</v>
      </c>
    </row>
    <row r="1364" spans="1:6" ht="15.75" customHeight="1" x14ac:dyDescent="0.3">
      <c r="A1364" s="1" t="s">
        <v>9258</v>
      </c>
      <c r="B1364" s="1" t="s">
        <v>9259</v>
      </c>
      <c r="C1364" s="1">
        <v>154955.5</v>
      </c>
      <c r="D1364" s="1" t="s">
        <v>9257</v>
      </c>
      <c r="E1364" s="4" t="s">
        <v>1174</v>
      </c>
      <c r="F1364" s="3">
        <v>1013.7</v>
      </c>
    </row>
    <row r="1365" spans="1:6" ht="15.75" customHeight="1" x14ac:dyDescent="0.3">
      <c r="A1365" s="1" t="s">
        <v>9258</v>
      </c>
      <c r="B1365" s="1" t="s">
        <v>9259</v>
      </c>
      <c r="C1365" s="1">
        <v>154955.5</v>
      </c>
      <c r="D1365" s="1" t="s">
        <v>7150</v>
      </c>
      <c r="E1365" s="4" t="s">
        <v>1175</v>
      </c>
      <c r="F1365" s="3">
        <v>75881.600000000006</v>
      </c>
    </row>
    <row r="1366" spans="1:6" ht="15.75" customHeight="1" x14ac:dyDescent="0.3">
      <c r="A1366" s="1" t="s">
        <v>9258</v>
      </c>
      <c r="B1366" s="1" t="s">
        <v>9259</v>
      </c>
      <c r="C1366" s="1">
        <v>154955.5</v>
      </c>
      <c r="D1366" s="1" t="s">
        <v>7151</v>
      </c>
      <c r="E1366" s="4" t="s">
        <v>1176</v>
      </c>
      <c r="F1366" s="3">
        <v>669.3</v>
      </c>
    </row>
    <row r="1367" spans="1:6" ht="15.75" customHeight="1" x14ac:dyDescent="0.3">
      <c r="A1367" s="1" t="s">
        <v>9258</v>
      </c>
      <c r="B1367" s="1" t="s">
        <v>9259</v>
      </c>
      <c r="C1367" s="1">
        <v>154955.5</v>
      </c>
      <c r="D1367" s="1" t="s">
        <v>7152</v>
      </c>
      <c r="E1367" s="1" t="s">
        <v>7153</v>
      </c>
      <c r="F1367" s="3">
        <v>13835.2</v>
      </c>
    </row>
    <row r="1368" spans="1:6" ht="15.75" customHeight="1" x14ac:dyDescent="0.3">
      <c r="A1368" s="1" t="s">
        <v>9258</v>
      </c>
      <c r="B1368" s="1" t="s">
        <v>9259</v>
      </c>
      <c r="C1368" s="1">
        <v>154955.5</v>
      </c>
      <c r="D1368" s="1" t="s">
        <v>7154</v>
      </c>
      <c r="E1368" s="1" t="s">
        <v>7155</v>
      </c>
      <c r="F1368" s="3">
        <v>182.6</v>
      </c>
    </row>
    <row r="1369" spans="1:6" ht="15.75" customHeight="1" x14ac:dyDescent="0.3">
      <c r="A1369" s="1" t="s">
        <v>9258</v>
      </c>
      <c r="B1369" s="1" t="s">
        <v>9259</v>
      </c>
      <c r="C1369" s="1">
        <v>154955.5</v>
      </c>
      <c r="D1369" s="1" t="s">
        <v>7156</v>
      </c>
      <c r="E1369" s="1" t="s">
        <v>7157</v>
      </c>
      <c r="F1369" s="3">
        <v>960</v>
      </c>
    </row>
    <row r="1370" spans="1:6" ht="15.75" customHeight="1" x14ac:dyDescent="0.3">
      <c r="A1370" s="1" t="s">
        <v>9258</v>
      </c>
      <c r="B1370" s="1" t="s">
        <v>9259</v>
      </c>
      <c r="C1370" s="1">
        <v>154955.5</v>
      </c>
      <c r="D1370" s="1" t="s">
        <v>7158</v>
      </c>
      <c r="E1370" s="1" t="s">
        <v>7159</v>
      </c>
      <c r="F1370" s="3">
        <v>28643.8</v>
      </c>
    </row>
    <row r="1371" spans="1:6" ht="15.75" customHeight="1" x14ac:dyDescent="0.3">
      <c r="A1371" s="1" t="s">
        <v>9258</v>
      </c>
      <c r="B1371" s="1" t="s">
        <v>9259</v>
      </c>
      <c r="C1371" s="1">
        <v>154955.5</v>
      </c>
      <c r="D1371" s="1" t="s">
        <v>7160</v>
      </c>
      <c r="E1371" s="1" t="s">
        <v>7246</v>
      </c>
      <c r="F1371" s="3">
        <v>239</v>
      </c>
    </row>
    <row r="1372" spans="1:6" ht="15.75" customHeight="1" x14ac:dyDescent="0.3">
      <c r="A1372" s="1" t="s">
        <v>9258</v>
      </c>
      <c r="B1372" s="1" t="s">
        <v>9259</v>
      </c>
      <c r="C1372" s="1">
        <v>154955.5</v>
      </c>
      <c r="D1372" s="1" t="s">
        <v>7161</v>
      </c>
      <c r="E1372" s="1" t="s">
        <v>7162</v>
      </c>
      <c r="F1372" s="3">
        <v>297.60000000000002</v>
      </c>
    </row>
    <row r="1373" spans="1:6" ht="15.75" customHeight="1" x14ac:dyDescent="0.3">
      <c r="A1373" s="1" t="s">
        <v>9258</v>
      </c>
      <c r="B1373" s="1" t="s">
        <v>9259</v>
      </c>
      <c r="C1373" s="1">
        <v>154955.5</v>
      </c>
      <c r="D1373" s="1" t="s">
        <v>7163</v>
      </c>
      <c r="E1373" s="1" t="s">
        <v>10774</v>
      </c>
      <c r="F1373" s="3">
        <v>11</v>
      </c>
    </row>
    <row r="1374" spans="1:6" ht="15.75" customHeight="1" x14ac:dyDescent="0.3">
      <c r="A1374" s="1" t="s">
        <v>9258</v>
      </c>
      <c r="B1374" s="1" t="s">
        <v>9259</v>
      </c>
      <c r="C1374" s="1">
        <v>154955.5</v>
      </c>
      <c r="D1374" s="1" t="s">
        <v>7164</v>
      </c>
      <c r="E1374" s="1" t="s">
        <v>7165</v>
      </c>
      <c r="F1374" s="3">
        <v>4295.3</v>
      </c>
    </row>
    <row r="1375" spans="1:6" ht="15.75" customHeight="1" x14ac:dyDescent="0.3">
      <c r="A1375" s="1" t="s">
        <v>9258</v>
      </c>
      <c r="B1375" s="1" t="s">
        <v>9259</v>
      </c>
      <c r="C1375" s="1">
        <v>154955.5</v>
      </c>
      <c r="D1375" s="1" t="s">
        <v>7166</v>
      </c>
      <c r="E1375" s="1" t="s">
        <v>10457</v>
      </c>
      <c r="F1375" s="3">
        <v>440.7</v>
      </c>
    </row>
    <row r="1376" spans="1:6" ht="15.75" customHeight="1" x14ac:dyDescent="0.3">
      <c r="A1376" s="1" t="s">
        <v>9258</v>
      </c>
      <c r="B1376" s="1" t="s">
        <v>9259</v>
      </c>
      <c r="C1376" s="1">
        <v>154955.5</v>
      </c>
      <c r="D1376" s="1" t="s">
        <v>7167</v>
      </c>
      <c r="E1376" s="1" t="s">
        <v>7168</v>
      </c>
      <c r="F1376" s="3">
        <v>7826.6</v>
      </c>
    </row>
    <row r="1377" spans="1:6" ht="15.75" customHeight="1" x14ac:dyDescent="0.3">
      <c r="A1377" s="1" t="s">
        <v>9258</v>
      </c>
      <c r="B1377" s="1" t="s">
        <v>9259</v>
      </c>
      <c r="C1377" s="1">
        <v>154955.5</v>
      </c>
      <c r="D1377" s="1" t="s">
        <v>7169</v>
      </c>
      <c r="E1377" s="1" t="s">
        <v>7170</v>
      </c>
      <c r="F1377" s="3">
        <v>393.4</v>
      </c>
    </row>
    <row r="1378" spans="1:6" ht="15.75" customHeight="1" x14ac:dyDescent="0.3">
      <c r="A1378" s="1" t="s">
        <v>9258</v>
      </c>
      <c r="B1378" s="1" t="s">
        <v>9259</v>
      </c>
      <c r="C1378" s="1">
        <v>154955.5</v>
      </c>
      <c r="D1378" s="1" t="s">
        <v>7171</v>
      </c>
      <c r="E1378" s="1" t="s">
        <v>7172</v>
      </c>
      <c r="F1378" s="3">
        <v>2954.7</v>
      </c>
    </row>
    <row r="1379" spans="1:6" ht="15.75" customHeight="1" x14ac:dyDescent="0.3">
      <c r="A1379" s="1" t="s">
        <v>9258</v>
      </c>
      <c r="B1379" s="1" t="s">
        <v>9259</v>
      </c>
      <c r="C1379" s="1">
        <v>154955.5</v>
      </c>
      <c r="D1379" s="1" t="s">
        <v>7173</v>
      </c>
      <c r="E1379" s="1" t="s">
        <v>7174</v>
      </c>
      <c r="F1379" s="3">
        <v>365.8</v>
      </c>
    </row>
    <row r="1380" spans="1:6" ht="15.75" customHeight="1" x14ac:dyDescent="0.3">
      <c r="A1380" s="1" t="s">
        <v>9258</v>
      </c>
      <c r="B1380" s="1" t="s">
        <v>9259</v>
      </c>
      <c r="C1380" s="1">
        <v>154955.5</v>
      </c>
      <c r="D1380" s="1" t="s">
        <v>7175</v>
      </c>
      <c r="E1380" s="1" t="s">
        <v>7176</v>
      </c>
      <c r="F1380" s="3">
        <v>12907</v>
      </c>
    </row>
    <row r="1381" spans="1:6" ht="15.75" customHeight="1" x14ac:dyDescent="0.3">
      <c r="A1381" s="1" t="s">
        <v>9258</v>
      </c>
      <c r="B1381" s="1" t="s">
        <v>9259</v>
      </c>
      <c r="C1381" s="1">
        <v>154955.5</v>
      </c>
      <c r="D1381" s="1" t="s">
        <v>7177</v>
      </c>
      <c r="E1381" s="1" t="s">
        <v>7178</v>
      </c>
      <c r="F1381" s="3">
        <v>86.1</v>
      </c>
    </row>
    <row r="1382" spans="1:6" ht="15.75" customHeight="1" x14ac:dyDescent="0.3">
      <c r="A1382" s="1" t="s">
        <v>9258</v>
      </c>
      <c r="B1382" s="1" t="s">
        <v>9259</v>
      </c>
      <c r="C1382" s="1">
        <v>154955.5</v>
      </c>
      <c r="D1382" s="1" t="s">
        <v>7179</v>
      </c>
      <c r="E1382" s="1" t="s">
        <v>7180</v>
      </c>
      <c r="F1382" s="3">
        <v>661.9</v>
      </c>
    </row>
    <row r="1383" spans="1:6" ht="15.75" customHeight="1" x14ac:dyDescent="0.3">
      <c r="A1383" s="1" t="s">
        <v>9258</v>
      </c>
      <c r="B1383" s="1" t="s">
        <v>9259</v>
      </c>
      <c r="C1383" s="1">
        <v>154955.5</v>
      </c>
      <c r="D1383" s="1" t="s">
        <v>7181</v>
      </c>
      <c r="E1383" s="1" t="s">
        <v>7182</v>
      </c>
      <c r="F1383" s="3">
        <v>13</v>
      </c>
    </row>
    <row r="1384" spans="1:6" ht="15.75" customHeight="1" x14ac:dyDescent="0.3">
      <c r="A1384" s="1" t="s">
        <v>9258</v>
      </c>
      <c r="B1384" s="1" t="s">
        <v>9259</v>
      </c>
      <c r="C1384" s="1">
        <v>154955.5</v>
      </c>
      <c r="D1384" s="1" t="s">
        <v>7183</v>
      </c>
      <c r="E1384" s="1" t="s">
        <v>7184</v>
      </c>
      <c r="F1384" s="3">
        <v>137.5</v>
      </c>
    </row>
    <row r="1385" spans="1:6" ht="15.75" customHeight="1" x14ac:dyDescent="0.3">
      <c r="A1385" s="1" t="s">
        <v>9258</v>
      </c>
      <c r="B1385" s="1" t="s">
        <v>9259</v>
      </c>
      <c r="C1385" s="1">
        <v>154955.5</v>
      </c>
      <c r="D1385" s="5" t="s">
        <v>7185</v>
      </c>
      <c r="E1385" s="4" t="s">
        <v>887</v>
      </c>
      <c r="F1385" s="3">
        <v>120.2</v>
      </c>
    </row>
    <row r="1386" spans="1:6" ht="15.75" customHeight="1" x14ac:dyDescent="0.3">
      <c r="A1386" s="1" t="s">
        <v>9258</v>
      </c>
      <c r="B1386" s="1" t="s">
        <v>9259</v>
      </c>
      <c r="C1386" s="1">
        <v>154955.5</v>
      </c>
      <c r="D1386" s="1" t="s">
        <v>7186</v>
      </c>
      <c r="E1386" s="1" t="s">
        <v>7187</v>
      </c>
      <c r="F1386" s="3">
        <v>496.4</v>
      </c>
    </row>
    <row r="1387" spans="1:6" ht="15.75" customHeight="1" x14ac:dyDescent="0.3">
      <c r="A1387" s="1" t="s">
        <v>9258</v>
      </c>
      <c r="B1387" s="1" t="s">
        <v>9259</v>
      </c>
      <c r="C1387" s="1">
        <v>154955.5</v>
      </c>
      <c r="D1387" s="1" t="s">
        <v>7188</v>
      </c>
      <c r="E1387" s="1" t="s">
        <v>7189</v>
      </c>
      <c r="F1387" s="3">
        <v>893.7</v>
      </c>
    </row>
    <row r="1388" spans="1:6" ht="15.75" customHeight="1" x14ac:dyDescent="0.3">
      <c r="A1388" s="1" t="s">
        <v>9258</v>
      </c>
      <c r="B1388" s="1" t="s">
        <v>9259</v>
      </c>
      <c r="C1388" s="1">
        <v>154955.5</v>
      </c>
      <c r="D1388" s="1" t="s">
        <v>7190</v>
      </c>
      <c r="E1388" s="1" t="s">
        <v>7191</v>
      </c>
      <c r="F1388" s="3">
        <v>149.5</v>
      </c>
    </row>
    <row r="1389" spans="1:6" ht="15.75" customHeight="1" x14ac:dyDescent="0.3">
      <c r="A1389" s="1" t="s">
        <v>9258</v>
      </c>
      <c r="B1389" s="1" t="s">
        <v>9259</v>
      </c>
      <c r="C1389" s="1">
        <v>154955.5</v>
      </c>
      <c r="D1389" s="1" t="s">
        <v>7192</v>
      </c>
      <c r="E1389" s="1" t="s">
        <v>7193</v>
      </c>
      <c r="F1389" s="3">
        <v>1479.9</v>
      </c>
    </row>
    <row r="1390" spans="1:6" ht="15.75" customHeight="1" x14ac:dyDescent="0.3">
      <c r="A1390" s="1" t="s">
        <v>7195</v>
      </c>
      <c r="B1390" s="1" t="s">
        <v>7196</v>
      </c>
      <c r="C1390" s="1">
        <v>5762.8</v>
      </c>
      <c r="D1390" s="1" t="s">
        <v>7194</v>
      </c>
      <c r="E1390" s="1" t="s">
        <v>7246</v>
      </c>
      <c r="F1390" s="3">
        <v>103</v>
      </c>
    </row>
    <row r="1391" spans="1:6" ht="15.75" customHeight="1" x14ac:dyDescent="0.3">
      <c r="A1391" s="1" t="s">
        <v>7195</v>
      </c>
      <c r="B1391" s="1" t="s">
        <v>7196</v>
      </c>
      <c r="C1391" s="1">
        <v>5762.8</v>
      </c>
      <c r="D1391" s="1" t="s">
        <v>7197</v>
      </c>
      <c r="E1391" s="1" t="s">
        <v>10774</v>
      </c>
      <c r="F1391" s="3">
        <v>46</v>
      </c>
    </row>
    <row r="1392" spans="1:6" ht="15.75" customHeight="1" x14ac:dyDescent="0.3">
      <c r="A1392" s="1" t="s">
        <v>7195</v>
      </c>
      <c r="B1392" s="1" t="s">
        <v>7196</v>
      </c>
      <c r="C1392" s="1">
        <v>5762.8</v>
      </c>
      <c r="D1392" s="1" t="s">
        <v>7198</v>
      </c>
      <c r="E1392" s="1" t="s">
        <v>10457</v>
      </c>
      <c r="F1392" s="3">
        <v>1.8</v>
      </c>
    </row>
    <row r="1393" spans="1:6" ht="15.75" customHeight="1" x14ac:dyDescent="0.3">
      <c r="A1393" s="1" t="s">
        <v>7195</v>
      </c>
      <c r="B1393" s="1" t="s">
        <v>7196</v>
      </c>
      <c r="C1393" s="1">
        <v>5762.8</v>
      </c>
      <c r="D1393" s="1" t="s">
        <v>7199</v>
      </c>
      <c r="E1393" s="1" t="s">
        <v>7200</v>
      </c>
      <c r="F1393" s="3">
        <v>5612</v>
      </c>
    </row>
    <row r="1394" spans="1:6" ht="15.75" customHeight="1" x14ac:dyDescent="0.3">
      <c r="A1394" s="1" t="s">
        <v>7203</v>
      </c>
      <c r="B1394" s="1" t="s">
        <v>7204</v>
      </c>
      <c r="C1394" s="1">
        <v>4636.1000000000004</v>
      </c>
      <c r="D1394" s="1" t="s">
        <v>7201</v>
      </c>
      <c r="E1394" s="1" t="s">
        <v>7202</v>
      </c>
      <c r="F1394" s="3">
        <v>692</v>
      </c>
    </row>
    <row r="1395" spans="1:6" ht="15.75" customHeight="1" x14ac:dyDescent="0.3">
      <c r="A1395" s="1" t="s">
        <v>7203</v>
      </c>
      <c r="B1395" s="1" t="s">
        <v>7204</v>
      </c>
      <c r="C1395" s="1">
        <v>4636.1000000000004</v>
      </c>
      <c r="D1395" s="1" t="s">
        <v>7205</v>
      </c>
      <c r="E1395" s="4" t="s">
        <v>1177</v>
      </c>
      <c r="F1395" s="3">
        <v>3625</v>
      </c>
    </row>
    <row r="1396" spans="1:6" ht="15.75" customHeight="1" x14ac:dyDescent="0.3">
      <c r="A1396" s="1" t="s">
        <v>7203</v>
      </c>
      <c r="B1396" s="1" t="s">
        <v>7204</v>
      </c>
      <c r="C1396" s="1">
        <v>4636.1000000000004</v>
      </c>
      <c r="D1396" s="1" t="s">
        <v>7206</v>
      </c>
      <c r="E1396" s="1" t="s">
        <v>7246</v>
      </c>
      <c r="F1396" s="3">
        <v>4</v>
      </c>
    </row>
    <row r="1397" spans="1:6" ht="15.75" customHeight="1" x14ac:dyDescent="0.3">
      <c r="A1397" s="1" t="s">
        <v>7203</v>
      </c>
      <c r="B1397" s="1" t="s">
        <v>7204</v>
      </c>
      <c r="C1397" s="1">
        <v>4636.1000000000004</v>
      </c>
      <c r="D1397" s="1" t="s">
        <v>7207</v>
      </c>
      <c r="E1397" s="1" t="s">
        <v>10774</v>
      </c>
      <c r="F1397" s="3">
        <v>7</v>
      </c>
    </row>
    <row r="1398" spans="1:6" ht="15.75" customHeight="1" x14ac:dyDescent="0.3">
      <c r="A1398" s="1" t="s">
        <v>7203</v>
      </c>
      <c r="B1398" s="1" t="s">
        <v>7204</v>
      </c>
      <c r="C1398" s="1">
        <v>4636.1000000000004</v>
      </c>
      <c r="D1398" s="1" t="s">
        <v>7208</v>
      </c>
      <c r="E1398" s="1" t="s">
        <v>10457</v>
      </c>
      <c r="F1398" s="3">
        <v>29.1</v>
      </c>
    </row>
    <row r="1399" spans="1:6" ht="15.75" customHeight="1" x14ac:dyDescent="0.3">
      <c r="A1399" s="1" t="s">
        <v>7203</v>
      </c>
      <c r="B1399" s="1" t="s">
        <v>7204</v>
      </c>
      <c r="C1399" s="1">
        <v>4636.1000000000004</v>
      </c>
      <c r="D1399" s="1" t="s">
        <v>7209</v>
      </c>
      <c r="E1399" s="1" t="s">
        <v>5005</v>
      </c>
      <c r="F1399" s="3">
        <v>279</v>
      </c>
    </row>
    <row r="1400" spans="1:6" ht="15.75" customHeight="1" x14ac:dyDescent="0.3">
      <c r="A1400" s="1" t="s">
        <v>5007</v>
      </c>
      <c r="B1400" s="1" t="s">
        <v>5008</v>
      </c>
      <c r="C1400" s="1">
        <v>6802</v>
      </c>
      <c r="D1400" s="1" t="s">
        <v>5006</v>
      </c>
      <c r="E1400" s="4" t="s">
        <v>11484</v>
      </c>
      <c r="F1400" s="3">
        <v>5163.1000000000004</v>
      </c>
    </row>
    <row r="1401" spans="1:6" ht="15.75" customHeight="1" x14ac:dyDescent="0.3">
      <c r="A1401" s="1" t="s">
        <v>5007</v>
      </c>
      <c r="B1401" s="1" t="s">
        <v>5008</v>
      </c>
      <c r="C1401" s="1">
        <v>6802</v>
      </c>
      <c r="D1401" s="1" t="s">
        <v>5009</v>
      </c>
      <c r="E1401" s="1" t="s">
        <v>5010</v>
      </c>
      <c r="F1401" s="3">
        <v>509.5</v>
      </c>
    </row>
    <row r="1402" spans="1:6" ht="15.75" customHeight="1" x14ac:dyDescent="0.3">
      <c r="A1402" s="1" t="s">
        <v>5007</v>
      </c>
      <c r="B1402" s="1" t="s">
        <v>5008</v>
      </c>
      <c r="C1402" s="1">
        <v>6802</v>
      </c>
      <c r="D1402" s="1" t="s">
        <v>5011</v>
      </c>
      <c r="E1402" s="1" t="s">
        <v>5012</v>
      </c>
      <c r="F1402" s="3">
        <v>1079.4000000000001</v>
      </c>
    </row>
    <row r="1403" spans="1:6" ht="15.75" customHeight="1" x14ac:dyDescent="0.3">
      <c r="A1403" s="1" t="s">
        <v>5007</v>
      </c>
      <c r="B1403" s="1" t="s">
        <v>5008</v>
      </c>
      <c r="C1403" s="1">
        <v>6802</v>
      </c>
      <c r="D1403" s="1" t="s">
        <v>5013</v>
      </c>
      <c r="E1403" s="1" t="s">
        <v>7246</v>
      </c>
      <c r="F1403" s="3">
        <v>17</v>
      </c>
    </row>
    <row r="1404" spans="1:6" ht="15.75" customHeight="1" x14ac:dyDescent="0.3">
      <c r="A1404" s="1" t="s">
        <v>5007</v>
      </c>
      <c r="B1404" s="1" t="s">
        <v>5008</v>
      </c>
      <c r="C1404" s="1">
        <v>6802</v>
      </c>
      <c r="D1404" s="1" t="s">
        <v>5014</v>
      </c>
      <c r="E1404" s="1" t="s">
        <v>10774</v>
      </c>
      <c r="F1404" s="3">
        <v>24</v>
      </c>
    </row>
    <row r="1405" spans="1:6" ht="15.75" customHeight="1" x14ac:dyDescent="0.3">
      <c r="A1405" s="1" t="s">
        <v>5007</v>
      </c>
      <c r="B1405" s="1" t="s">
        <v>5008</v>
      </c>
      <c r="C1405" s="1">
        <v>6802</v>
      </c>
      <c r="D1405" s="1" t="s">
        <v>5015</v>
      </c>
      <c r="E1405" s="1" t="s">
        <v>10457</v>
      </c>
      <c r="F1405" s="3">
        <v>8.9999999999999716</v>
      </c>
    </row>
    <row r="1406" spans="1:6" ht="15.75" customHeight="1" x14ac:dyDescent="0.3">
      <c r="A1406" s="1" t="s">
        <v>5018</v>
      </c>
      <c r="B1406" s="1" t="s">
        <v>5019</v>
      </c>
      <c r="C1406" s="1">
        <v>1465.5</v>
      </c>
      <c r="D1406" s="1" t="s">
        <v>5016</v>
      </c>
      <c r="E1406" s="1" t="s">
        <v>5017</v>
      </c>
      <c r="F1406" s="3">
        <v>1078.4000000000001</v>
      </c>
    </row>
    <row r="1407" spans="1:6" ht="15.75" customHeight="1" x14ac:dyDescent="0.3">
      <c r="A1407" s="1" t="s">
        <v>5018</v>
      </c>
      <c r="B1407" s="1" t="s">
        <v>5019</v>
      </c>
      <c r="C1407" s="1">
        <v>1465.5</v>
      </c>
      <c r="D1407" s="1" t="s">
        <v>5020</v>
      </c>
      <c r="E1407" s="4" t="s">
        <v>884</v>
      </c>
      <c r="F1407" s="3">
        <v>254</v>
      </c>
    </row>
    <row r="1408" spans="1:6" ht="15.75" customHeight="1" x14ac:dyDescent="0.3">
      <c r="A1408" s="1" t="s">
        <v>5018</v>
      </c>
      <c r="B1408" s="1" t="s">
        <v>5019</v>
      </c>
      <c r="C1408" s="1">
        <v>1465.5</v>
      </c>
      <c r="D1408" s="1" t="s">
        <v>5021</v>
      </c>
      <c r="E1408" s="1" t="s">
        <v>7246</v>
      </c>
      <c r="F1408" s="3">
        <v>31</v>
      </c>
    </row>
    <row r="1409" spans="1:6" ht="15.75" customHeight="1" x14ac:dyDescent="0.3">
      <c r="A1409" s="1" t="s">
        <v>5018</v>
      </c>
      <c r="B1409" s="1" t="s">
        <v>5019</v>
      </c>
      <c r="C1409" s="1">
        <v>1465.5</v>
      </c>
      <c r="D1409" s="1" t="s">
        <v>5022</v>
      </c>
      <c r="E1409" s="1" t="s">
        <v>10774</v>
      </c>
      <c r="F1409" s="3">
        <v>3</v>
      </c>
    </row>
    <row r="1410" spans="1:6" ht="15.75" customHeight="1" x14ac:dyDescent="0.3">
      <c r="A1410" s="1" t="s">
        <v>5018</v>
      </c>
      <c r="B1410" s="1" t="s">
        <v>5019</v>
      </c>
      <c r="C1410" s="1">
        <v>1465.5</v>
      </c>
      <c r="D1410" s="1" t="s">
        <v>5023</v>
      </c>
      <c r="E1410" s="1" t="s">
        <v>10457</v>
      </c>
      <c r="F1410" s="3">
        <v>3.1</v>
      </c>
    </row>
    <row r="1411" spans="1:6" ht="15.75" customHeight="1" x14ac:dyDescent="0.3">
      <c r="A1411" s="1" t="s">
        <v>5018</v>
      </c>
      <c r="B1411" s="1" t="s">
        <v>5019</v>
      </c>
      <c r="C1411" s="1">
        <v>1465.5</v>
      </c>
      <c r="D1411" s="1" t="s">
        <v>5024</v>
      </c>
      <c r="E1411" s="4" t="s">
        <v>1178</v>
      </c>
      <c r="F1411" s="3">
        <v>96</v>
      </c>
    </row>
    <row r="1412" spans="1:6" ht="15.75" customHeight="1" x14ac:dyDescent="0.3">
      <c r="A1412" s="1" t="s">
        <v>5026</v>
      </c>
      <c r="B1412" s="1" t="s">
        <v>5027</v>
      </c>
      <c r="C1412" s="1">
        <v>22725.9</v>
      </c>
      <c r="D1412" s="1" t="s">
        <v>5025</v>
      </c>
      <c r="E1412" s="4" t="s">
        <v>885</v>
      </c>
      <c r="F1412" s="3">
        <v>6132.1</v>
      </c>
    </row>
    <row r="1413" spans="1:6" ht="15.75" customHeight="1" x14ac:dyDescent="0.3">
      <c r="A1413" s="1" t="s">
        <v>5026</v>
      </c>
      <c r="B1413" s="1" t="s">
        <v>5027</v>
      </c>
      <c r="C1413" s="1">
        <v>22725.9</v>
      </c>
      <c r="D1413" s="1" t="s">
        <v>5028</v>
      </c>
      <c r="E1413" s="4" t="s">
        <v>886</v>
      </c>
      <c r="F1413" s="3">
        <v>732.3</v>
      </c>
    </row>
    <row r="1414" spans="1:6" ht="15.75" customHeight="1" x14ac:dyDescent="0.3">
      <c r="A1414" s="1" t="s">
        <v>5026</v>
      </c>
      <c r="B1414" s="1" t="s">
        <v>5027</v>
      </c>
      <c r="C1414" s="1">
        <v>22725.9</v>
      </c>
      <c r="D1414" s="1" t="s">
        <v>5029</v>
      </c>
      <c r="E1414" s="2" t="s">
        <v>2006</v>
      </c>
      <c r="F1414" s="3">
        <v>15545.3</v>
      </c>
    </row>
    <row r="1415" spans="1:6" ht="15.75" customHeight="1" x14ac:dyDescent="0.3">
      <c r="A1415" s="1" t="s">
        <v>5026</v>
      </c>
      <c r="B1415" s="1" t="s">
        <v>5027</v>
      </c>
      <c r="C1415" s="1">
        <v>22725.9</v>
      </c>
      <c r="D1415" s="1" t="s">
        <v>5030</v>
      </c>
      <c r="E1415" s="1" t="s">
        <v>7246</v>
      </c>
      <c r="F1415" s="3">
        <v>51</v>
      </c>
    </row>
    <row r="1416" spans="1:6" ht="15.75" customHeight="1" x14ac:dyDescent="0.3">
      <c r="A1416" s="1" t="s">
        <v>5026</v>
      </c>
      <c r="B1416" s="1" t="s">
        <v>5027</v>
      </c>
      <c r="C1416" s="1">
        <v>22725.9</v>
      </c>
      <c r="D1416" s="1" t="s">
        <v>5031</v>
      </c>
      <c r="E1416" s="1" t="s">
        <v>10457</v>
      </c>
      <c r="F1416" s="3">
        <v>90.099999999999909</v>
      </c>
    </row>
    <row r="1417" spans="1:6" ht="15.75" customHeight="1" x14ac:dyDescent="0.3">
      <c r="A1417" s="1" t="s">
        <v>5026</v>
      </c>
      <c r="B1417" s="1" t="s">
        <v>5027</v>
      </c>
      <c r="C1417" s="1">
        <v>22725.9</v>
      </c>
      <c r="D1417" s="1" t="s">
        <v>5032</v>
      </c>
      <c r="E1417" s="1" t="s">
        <v>5033</v>
      </c>
      <c r="F1417" s="3">
        <v>175.1</v>
      </c>
    </row>
    <row r="1418" spans="1:6" ht="15.75" customHeight="1" x14ac:dyDescent="0.3">
      <c r="A1418" s="1" t="s">
        <v>5036</v>
      </c>
      <c r="B1418" s="1" t="s">
        <v>5037</v>
      </c>
      <c r="C1418" s="1">
        <v>5203.2</v>
      </c>
      <c r="D1418" s="1" t="s">
        <v>5034</v>
      </c>
      <c r="E1418" s="1" t="s">
        <v>5035</v>
      </c>
      <c r="F1418" s="3">
        <v>148</v>
      </c>
    </row>
    <row r="1419" spans="1:6" ht="15.75" customHeight="1" x14ac:dyDescent="0.3">
      <c r="A1419" s="1" t="s">
        <v>5036</v>
      </c>
      <c r="B1419" s="1" t="s">
        <v>5037</v>
      </c>
      <c r="C1419" s="1">
        <v>5203.2</v>
      </c>
      <c r="D1419" s="1" t="s">
        <v>5038</v>
      </c>
      <c r="E1419" s="1" t="s">
        <v>5039</v>
      </c>
      <c r="F1419" s="3">
        <v>363</v>
      </c>
    </row>
    <row r="1420" spans="1:6" ht="15.75" customHeight="1" x14ac:dyDescent="0.3">
      <c r="A1420" s="1" t="s">
        <v>5036</v>
      </c>
      <c r="B1420" s="1" t="s">
        <v>5037</v>
      </c>
      <c r="C1420" s="1">
        <v>5203.2</v>
      </c>
      <c r="D1420" s="1" t="s">
        <v>5040</v>
      </c>
      <c r="E1420" s="1" t="s">
        <v>5041</v>
      </c>
      <c r="F1420" s="3">
        <v>1198</v>
      </c>
    </row>
    <row r="1421" spans="1:6" ht="15.75" customHeight="1" x14ac:dyDescent="0.3">
      <c r="A1421" s="1" t="s">
        <v>5036</v>
      </c>
      <c r="B1421" s="1" t="s">
        <v>5037</v>
      </c>
      <c r="C1421" s="1">
        <v>5203.2</v>
      </c>
      <c r="D1421" s="1" t="s">
        <v>5042</v>
      </c>
      <c r="E1421" s="1" t="s">
        <v>5043</v>
      </c>
      <c r="F1421" s="3">
        <v>994</v>
      </c>
    </row>
    <row r="1422" spans="1:6" ht="15.75" customHeight="1" x14ac:dyDescent="0.3">
      <c r="A1422" s="1" t="s">
        <v>5036</v>
      </c>
      <c r="B1422" s="1" t="s">
        <v>5037</v>
      </c>
      <c r="C1422" s="1">
        <v>5203.2</v>
      </c>
      <c r="D1422" s="1" t="s">
        <v>5044</v>
      </c>
      <c r="E1422" s="1" t="s">
        <v>7246</v>
      </c>
      <c r="F1422" s="3">
        <v>43</v>
      </c>
    </row>
    <row r="1423" spans="1:6" ht="15.75" customHeight="1" x14ac:dyDescent="0.3">
      <c r="A1423" s="1" t="s">
        <v>5036</v>
      </c>
      <c r="B1423" s="1" t="s">
        <v>5037</v>
      </c>
      <c r="C1423" s="1">
        <v>5203.2</v>
      </c>
      <c r="D1423" s="1" t="s">
        <v>5045</v>
      </c>
      <c r="E1423" s="1" t="s">
        <v>10774</v>
      </c>
      <c r="F1423" s="3">
        <v>43</v>
      </c>
    </row>
    <row r="1424" spans="1:6" ht="15.75" customHeight="1" x14ac:dyDescent="0.3">
      <c r="A1424" s="1" t="s">
        <v>5036</v>
      </c>
      <c r="B1424" s="1" t="s">
        <v>5037</v>
      </c>
      <c r="C1424" s="1">
        <v>5203.2</v>
      </c>
      <c r="D1424" s="1" t="s">
        <v>5046</v>
      </c>
      <c r="E1424" s="4" t="s">
        <v>178</v>
      </c>
      <c r="F1424" s="3">
        <v>2087.1999999999998</v>
      </c>
    </row>
    <row r="1425" spans="1:6" ht="15.75" customHeight="1" x14ac:dyDescent="0.3">
      <c r="A1425" s="1" t="s">
        <v>5036</v>
      </c>
      <c r="B1425" s="1" t="s">
        <v>5037</v>
      </c>
      <c r="C1425" s="1">
        <v>5203.2</v>
      </c>
      <c r="D1425" s="1" t="s">
        <v>5047</v>
      </c>
      <c r="E1425" s="1" t="s">
        <v>10457</v>
      </c>
      <c r="F1425" s="3">
        <v>-2.0000000000000284</v>
      </c>
    </row>
    <row r="1426" spans="1:6" ht="15.75" customHeight="1" x14ac:dyDescent="0.3">
      <c r="A1426" s="1" t="s">
        <v>5036</v>
      </c>
      <c r="B1426" s="1" t="s">
        <v>5037</v>
      </c>
      <c r="C1426" s="1">
        <v>5203.2</v>
      </c>
      <c r="D1426" s="1" t="s">
        <v>5048</v>
      </c>
      <c r="E1426" s="2" t="s">
        <v>2007</v>
      </c>
      <c r="F1426" s="3">
        <v>329</v>
      </c>
    </row>
    <row r="1427" spans="1:6" ht="15.75" customHeight="1" x14ac:dyDescent="0.3">
      <c r="A1427" s="1" t="s">
        <v>5051</v>
      </c>
      <c r="B1427" s="1" t="s">
        <v>5052</v>
      </c>
      <c r="C1427" s="1">
        <v>6634</v>
      </c>
      <c r="D1427" s="1" t="s">
        <v>5049</v>
      </c>
      <c r="E1427" s="1" t="s">
        <v>5050</v>
      </c>
      <c r="F1427" s="3">
        <v>2506</v>
      </c>
    </row>
    <row r="1428" spans="1:6" ht="15.75" customHeight="1" x14ac:dyDescent="0.3">
      <c r="A1428" s="1" t="s">
        <v>5051</v>
      </c>
      <c r="B1428" s="1" t="s">
        <v>5052</v>
      </c>
      <c r="C1428" s="1">
        <v>6634</v>
      </c>
      <c r="D1428" s="1" t="s">
        <v>5053</v>
      </c>
      <c r="E1428" s="1" t="s">
        <v>5054</v>
      </c>
      <c r="F1428" s="3">
        <v>342</v>
      </c>
    </row>
    <row r="1429" spans="1:6" ht="15.75" customHeight="1" x14ac:dyDescent="0.3">
      <c r="A1429" s="1" t="s">
        <v>5051</v>
      </c>
      <c r="B1429" s="1" t="s">
        <v>5052</v>
      </c>
      <c r="C1429" s="1">
        <v>6634</v>
      </c>
      <c r="D1429" s="1" t="s">
        <v>5055</v>
      </c>
      <c r="E1429" s="1" t="s">
        <v>5056</v>
      </c>
      <c r="F1429" s="3">
        <v>943</v>
      </c>
    </row>
    <row r="1430" spans="1:6" ht="15.75" customHeight="1" x14ac:dyDescent="0.3">
      <c r="A1430" s="1" t="s">
        <v>5051</v>
      </c>
      <c r="B1430" s="1" t="s">
        <v>5052</v>
      </c>
      <c r="C1430" s="1">
        <v>6634</v>
      </c>
      <c r="D1430" s="1" t="s">
        <v>5057</v>
      </c>
      <c r="E1430" s="1" t="s">
        <v>5058</v>
      </c>
      <c r="F1430" s="3">
        <v>110</v>
      </c>
    </row>
    <row r="1431" spans="1:6" ht="15.75" customHeight="1" x14ac:dyDescent="0.3">
      <c r="A1431" s="1" t="s">
        <v>5051</v>
      </c>
      <c r="B1431" s="1" t="s">
        <v>5052</v>
      </c>
      <c r="C1431" s="1">
        <v>6634</v>
      </c>
      <c r="D1431" s="1" t="s">
        <v>5059</v>
      </c>
      <c r="E1431" s="1" t="s">
        <v>5060</v>
      </c>
      <c r="F1431" s="3">
        <v>1061</v>
      </c>
    </row>
    <row r="1432" spans="1:6" ht="15.75" customHeight="1" x14ac:dyDescent="0.3">
      <c r="A1432" s="1" t="s">
        <v>5051</v>
      </c>
      <c r="B1432" s="1" t="s">
        <v>5052</v>
      </c>
      <c r="C1432" s="1">
        <v>6634</v>
      </c>
      <c r="D1432" s="1" t="s">
        <v>5061</v>
      </c>
      <c r="E1432" s="1" t="s">
        <v>5062</v>
      </c>
      <c r="F1432" s="3">
        <v>1623</v>
      </c>
    </row>
    <row r="1433" spans="1:6" ht="15.75" customHeight="1" x14ac:dyDescent="0.3">
      <c r="A1433" s="1" t="s">
        <v>5051</v>
      </c>
      <c r="B1433" s="1" t="s">
        <v>5052</v>
      </c>
      <c r="C1433" s="1">
        <v>6634</v>
      </c>
      <c r="D1433" s="1" t="s">
        <v>5063</v>
      </c>
      <c r="E1433" s="1" t="s">
        <v>5064</v>
      </c>
      <c r="F1433" s="3">
        <v>58</v>
      </c>
    </row>
    <row r="1434" spans="1:6" ht="15.75" customHeight="1" x14ac:dyDescent="0.3">
      <c r="A1434" s="1" t="s">
        <v>5051</v>
      </c>
      <c r="B1434" s="1" t="s">
        <v>5052</v>
      </c>
      <c r="C1434" s="1">
        <v>6634</v>
      </c>
      <c r="D1434" s="1" t="s">
        <v>5065</v>
      </c>
      <c r="E1434" s="1" t="s">
        <v>7246</v>
      </c>
      <c r="F1434" s="3">
        <v>1</v>
      </c>
    </row>
    <row r="1435" spans="1:6" ht="15.75" customHeight="1" x14ac:dyDescent="0.3">
      <c r="A1435" s="1" t="s">
        <v>5051</v>
      </c>
      <c r="B1435" s="1" t="s">
        <v>5052</v>
      </c>
      <c r="C1435" s="1">
        <v>6634</v>
      </c>
      <c r="D1435" s="1" t="s">
        <v>5066</v>
      </c>
      <c r="E1435" s="1" t="s">
        <v>10774</v>
      </c>
      <c r="F1435" s="3">
        <v>14</v>
      </c>
    </row>
    <row r="1436" spans="1:6" ht="15.75" customHeight="1" x14ac:dyDescent="0.3">
      <c r="A1436" s="1" t="s">
        <v>5051</v>
      </c>
      <c r="B1436" s="1" t="s">
        <v>5052</v>
      </c>
      <c r="C1436" s="1">
        <v>6634</v>
      </c>
      <c r="D1436" s="1" t="s">
        <v>5067</v>
      </c>
      <c r="E1436" s="1" t="s">
        <v>10457</v>
      </c>
      <c r="F1436" s="3">
        <v>-24</v>
      </c>
    </row>
    <row r="1437" spans="1:6" ht="15.75" customHeight="1" x14ac:dyDescent="0.3">
      <c r="A1437" s="1" t="s">
        <v>5070</v>
      </c>
      <c r="B1437" s="1" t="s">
        <v>5071</v>
      </c>
      <c r="C1437" s="1">
        <v>29294</v>
      </c>
      <c r="D1437" s="1" t="s">
        <v>5068</v>
      </c>
      <c r="E1437" s="1" t="s">
        <v>5069</v>
      </c>
      <c r="F1437" s="3">
        <v>1217</v>
      </c>
    </row>
    <row r="1438" spans="1:6" ht="15.75" customHeight="1" x14ac:dyDescent="0.3">
      <c r="A1438" s="1" t="s">
        <v>5070</v>
      </c>
      <c r="B1438" s="1" t="s">
        <v>5071</v>
      </c>
      <c r="C1438" s="1">
        <v>29294</v>
      </c>
      <c r="D1438" s="1" t="s">
        <v>5072</v>
      </c>
      <c r="E1438" s="1" t="s">
        <v>5073</v>
      </c>
      <c r="F1438" s="3">
        <v>1448</v>
      </c>
    </row>
    <row r="1439" spans="1:6" ht="15.75" customHeight="1" x14ac:dyDescent="0.3">
      <c r="A1439" s="1" t="s">
        <v>5070</v>
      </c>
      <c r="B1439" s="1" t="s">
        <v>5071</v>
      </c>
      <c r="C1439" s="1">
        <v>29294</v>
      </c>
      <c r="D1439" s="1" t="s">
        <v>5074</v>
      </c>
      <c r="E1439" s="1" t="s">
        <v>5075</v>
      </c>
      <c r="F1439" s="3">
        <v>1354</v>
      </c>
    </row>
    <row r="1440" spans="1:6" ht="15.75" customHeight="1" x14ac:dyDescent="0.3">
      <c r="A1440" s="1" t="s">
        <v>5070</v>
      </c>
      <c r="B1440" s="1" t="s">
        <v>5071</v>
      </c>
      <c r="C1440" s="1">
        <v>29294</v>
      </c>
      <c r="D1440" s="1" t="s">
        <v>5076</v>
      </c>
      <c r="E1440" s="1" t="s">
        <v>10774</v>
      </c>
      <c r="F1440" s="3">
        <v>14</v>
      </c>
    </row>
    <row r="1441" spans="1:6" ht="15.75" customHeight="1" x14ac:dyDescent="0.3">
      <c r="A1441" s="1" t="s">
        <v>5070</v>
      </c>
      <c r="B1441" s="1" t="s">
        <v>5071</v>
      </c>
      <c r="C1441" s="1">
        <v>29294</v>
      </c>
      <c r="D1441" s="1" t="s">
        <v>5077</v>
      </c>
      <c r="E1441" s="1" t="s">
        <v>10457</v>
      </c>
      <c r="F1441" s="3">
        <v>21.8</v>
      </c>
    </row>
    <row r="1442" spans="1:6" ht="15.75" customHeight="1" x14ac:dyDescent="0.3">
      <c r="A1442" s="1" t="s">
        <v>5070</v>
      </c>
      <c r="B1442" s="1" t="s">
        <v>5071</v>
      </c>
      <c r="C1442" s="1">
        <v>29294</v>
      </c>
      <c r="D1442" s="1" t="s">
        <v>5078</v>
      </c>
      <c r="E1442" s="2" t="s">
        <v>2008</v>
      </c>
      <c r="F1442" s="3">
        <v>24</v>
      </c>
    </row>
    <row r="1443" spans="1:6" ht="15.75" customHeight="1" x14ac:dyDescent="0.3">
      <c r="A1443" s="1" t="s">
        <v>5070</v>
      </c>
      <c r="B1443" s="1" t="s">
        <v>5071</v>
      </c>
      <c r="C1443" s="1">
        <v>29294</v>
      </c>
      <c r="D1443" s="1" t="s">
        <v>5079</v>
      </c>
      <c r="E1443" s="1" t="s">
        <v>10457</v>
      </c>
      <c r="F1443" s="3">
        <v>2.8</v>
      </c>
    </row>
    <row r="1444" spans="1:6" ht="15.75" customHeight="1" x14ac:dyDescent="0.3">
      <c r="A1444" s="1" t="s">
        <v>5070</v>
      </c>
      <c r="B1444" s="1" t="s">
        <v>5071</v>
      </c>
      <c r="C1444" s="1">
        <v>29294</v>
      </c>
      <c r="D1444" s="1" t="s">
        <v>5080</v>
      </c>
      <c r="E1444" s="1" t="s">
        <v>5081</v>
      </c>
      <c r="F1444" s="3">
        <v>949</v>
      </c>
    </row>
    <row r="1445" spans="1:6" ht="15.75" customHeight="1" x14ac:dyDescent="0.3">
      <c r="A1445" s="1" t="s">
        <v>5070</v>
      </c>
      <c r="B1445" s="1" t="s">
        <v>5071</v>
      </c>
      <c r="C1445" s="1">
        <v>29294</v>
      </c>
      <c r="D1445" s="1" t="s">
        <v>5082</v>
      </c>
      <c r="E1445" s="1" t="s">
        <v>5083</v>
      </c>
      <c r="F1445" s="3">
        <v>610</v>
      </c>
    </row>
    <row r="1446" spans="1:6" ht="15.75" customHeight="1" x14ac:dyDescent="0.3">
      <c r="A1446" s="1" t="s">
        <v>5070</v>
      </c>
      <c r="B1446" s="1" t="s">
        <v>5071</v>
      </c>
      <c r="C1446" s="1">
        <v>29294</v>
      </c>
      <c r="D1446" s="1" t="s">
        <v>5084</v>
      </c>
      <c r="E1446" s="1" t="s">
        <v>5085</v>
      </c>
      <c r="F1446" s="3">
        <v>1145</v>
      </c>
    </row>
    <row r="1447" spans="1:6" ht="15.75" customHeight="1" x14ac:dyDescent="0.3">
      <c r="A1447" s="1" t="s">
        <v>5070</v>
      </c>
      <c r="B1447" s="1" t="s">
        <v>5071</v>
      </c>
      <c r="C1447" s="1">
        <v>29294</v>
      </c>
      <c r="D1447" s="1" t="s">
        <v>5086</v>
      </c>
      <c r="E1447" s="1" t="s">
        <v>5087</v>
      </c>
      <c r="F1447" s="3">
        <v>787</v>
      </c>
    </row>
    <row r="1448" spans="1:6" ht="15.75" customHeight="1" x14ac:dyDescent="0.3">
      <c r="A1448" s="1" t="s">
        <v>5070</v>
      </c>
      <c r="B1448" s="1" t="s">
        <v>5071</v>
      </c>
      <c r="C1448" s="1">
        <v>29294</v>
      </c>
      <c r="D1448" s="1" t="s">
        <v>5088</v>
      </c>
      <c r="E1448" s="1" t="s">
        <v>5089</v>
      </c>
      <c r="F1448" s="3">
        <v>2414</v>
      </c>
    </row>
    <row r="1449" spans="1:6" ht="15.75" customHeight="1" x14ac:dyDescent="0.3">
      <c r="A1449" s="1" t="s">
        <v>5070</v>
      </c>
      <c r="B1449" s="1" t="s">
        <v>5071</v>
      </c>
      <c r="C1449" s="1">
        <v>29294</v>
      </c>
      <c r="D1449" s="1" t="s">
        <v>5090</v>
      </c>
      <c r="E1449" s="1" t="s">
        <v>7246</v>
      </c>
      <c r="F1449" s="3">
        <v>376</v>
      </c>
    </row>
    <row r="1450" spans="1:6" ht="15.75" customHeight="1" x14ac:dyDescent="0.3">
      <c r="A1450" s="1" t="s">
        <v>5070</v>
      </c>
      <c r="B1450" s="1" t="s">
        <v>5071</v>
      </c>
      <c r="C1450" s="1">
        <v>29294</v>
      </c>
      <c r="D1450" s="1" t="s">
        <v>5091</v>
      </c>
      <c r="E1450" s="1" t="s">
        <v>10774</v>
      </c>
      <c r="F1450" s="3">
        <v>4211</v>
      </c>
    </row>
    <row r="1451" spans="1:6" ht="15.75" customHeight="1" x14ac:dyDescent="0.3">
      <c r="A1451" s="1" t="s">
        <v>5070</v>
      </c>
      <c r="B1451" s="1" t="s">
        <v>5071</v>
      </c>
      <c r="C1451" s="1">
        <v>29294</v>
      </c>
      <c r="D1451" s="1" t="s">
        <v>5092</v>
      </c>
      <c r="E1451" s="4" t="s">
        <v>1408</v>
      </c>
      <c r="F1451" s="3">
        <v>3709</v>
      </c>
    </row>
    <row r="1452" spans="1:6" ht="15.75" customHeight="1" x14ac:dyDescent="0.3">
      <c r="A1452" s="1" t="s">
        <v>5070</v>
      </c>
      <c r="B1452" s="1" t="s">
        <v>5071</v>
      </c>
      <c r="C1452" s="1">
        <v>29294</v>
      </c>
      <c r="D1452" s="1" t="s">
        <v>5093</v>
      </c>
      <c r="E1452" s="1" t="s">
        <v>5094</v>
      </c>
      <c r="F1452" s="3">
        <v>1830</v>
      </c>
    </row>
    <row r="1453" spans="1:6" ht="15.75" customHeight="1" x14ac:dyDescent="0.3">
      <c r="A1453" s="1" t="s">
        <v>5070</v>
      </c>
      <c r="B1453" s="1" t="s">
        <v>5071</v>
      </c>
      <c r="C1453" s="1">
        <v>29294</v>
      </c>
      <c r="D1453" s="5" t="s">
        <v>5095</v>
      </c>
      <c r="E1453" s="4" t="s">
        <v>888</v>
      </c>
      <c r="F1453" s="3">
        <v>8533</v>
      </c>
    </row>
    <row r="1454" spans="1:6" ht="15.75" customHeight="1" x14ac:dyDescent="0.3">
      <c r="A1454" s="1" t="s">
        <v>5070</v>
      </c>
      <c r="B1454" s="1" t="s">
        <v>5071</v>
      </c>
      <c r="C1454" s="1">
        <v>29294</v>
      </c>
      <c r="D1454" s="1" t="s">
        <v>5096</v>
      </c>
      <c r="E1454" s="1" t="s">
        <v>10457</v>
      </c>
      <c r="F1454" s="3">
        <v>-38.6</v>
      </c>
    </row>
    <row r="1455" spans="1:6" ht="15.75" customHeight="1" x14ac:dyDescent="0.3">
      <c r="A1455" s="1" t="s">
        <v>5070</v>
      </c>
      <c r="B1455" s="1" t="s">
        <v>5071</v>
      </c>
      <c r="C1455" s="1">
        <v>29294</v>
      </c>
      <c r="D1455" s="1" t="s">
        <v>5097</v>
      </c>
      <c r="E1455" s="1" t="s">
        <v>5098</v>
      </c>
      <c r="F1455" s="3">
        <v>687</v>
      </c>
    </row>
    <row r="1456" spans="1:6" ht="15.75" customHeight="1" x14ac:dyDescent="0.3">
      <c r="A1456" s="1" t="s">
        <v>5100</v>
      </c>
      <c r="B1456" s="1" t="s">
        <v>5101</v>
      </c>
      <c r="C1456" s="1">
        <v>59857.4</v>
      </c>
      <c r="D1456" s="1" t="s">
        <v>5099</v>
      </c>
      <c r="E1456" s="4" t="s">
        <v>7426</v>
      </c>
      <c r="F1456" s="3">
        <v>358</v>
      </c>
    </row>
    <row r="1457" spans="1:6" ht="15.75" customHeight="1" x14ac:dyDescent="0.3">
      <c r="A1457" s="1" t="s">
        <v>5100</v>
      </c>
      <c r="B1457" s="1" t="s">
        <v>5101</v>
      </c>
      <c r="C1457" s="1">
        <v>59857.4</v>
      </c>
      <c r="D1457" s="1" t="s">
        <v>5102</v>
      </c>
      <c r="E1457" s="1" t="s">
        <v>5103</v>
      </c>
      <c r="F1457" s="3">
        <v>264</v>
      </c>
    </row>
    <row r="1458" spans="1:6" ht="15.75" customHeight="1" x14ac:dyDescent="0.3">
      <c r="A1458" s="1" t="s">
        <v>5100</v>
      </c>
      <c r="B1458" s="1" t="s">
        <v>5101</v>
      </c>
      <c r="C1458" s="1">
        <v>59857.4</v>
      </c>
      <c r="D1458" s="1" t="s">
        <v>5104</v>
      </c>
      <c r="E1458" s="4" t="s">
        <v>179</v>
      </c>
      <c r="F1458" s="3">
        <v>310</v>
      </c>
    </row>
    <row r="1459" spans="1:6" ht="15.75" customHeight="1" x14ac:dyDescent="0.3">
      <c r="A1459" s="1" t="s">
        <v>5100</v>
      </c>
      <c r="B1459" s="1" t="s">
        <v>5101</v>
      </c>
      <c r="C1459" s="1">
        <v>59857.4</v>
      </c>
      <c r="D1459" s="1" t="s">
        <v>5105</v>
      </c>
      <c r="E1459" s="1" t="s">
        <v>5106</v>
      </c>
      <c r="F1459" s="3">
        <v>34</v>
      </c>
    </row>
    <row r="1460" spans="1:6" ht="15.75" customHeight="1" x14ac:dyDescent="0.3">
      <c r="A1460" s="1" t="s">
        <v>5100</v>
      </c>
      <c r="B1460" s="1" t="s">
        <v>5101</v>
      </c>
      <c r="C1460" s="1">
        <v>59857.4</v>
      </c>
      <c r="D1460" s="1" t="s">
        <v>5107</v>
      </c>
      <c r="E1460" s="1" t="s">
        <v>10457</v>
      </c>
      <c r="F1460" s="3">
        <v>4.2</v>
      </c>
    </row>
    <row r="1461" spans="1:6" ht="15.75" customHeight="1" x14ac:dyDescent="0.3">
      <c r="A1461" s="1" t="s">
        <v>5100</v>
      </c>
      <c r="B1461" s="1" t="s">
        <v>5101</v>
      </c>
      <c r="C1461" s="1">
        <v>59857.4</v>
      </c>
      <c r="D1461" s="1" t="s">
        <v>5108</v>
      </c>
      <c r="E1461" s="1" t="s">
        <v>5109</v>
      </c>
      <c r="F1461" s="3">
        <v>9095</v>
      </c>
    </row>
    <row r="1462" spans="1:6" ht="15.75" customHeight="1" x14ac:dyDescent="0.3">
      <c r="A1462" s="1" t="s">
        <v>5100</v>
      </c>
      <c r="B1462" s="1" t="s">
        <v>5101</v>
      </c>
      <c r="C1462" s="1">
        <v>59857.4</v>
      </c>
      <c r="D1462" s="1" t="s">
        <v>5110</v>
      </c>
      <c r="E1462" s="1" t="s">
        <v>7305</v>
      </c>
      <c r="F1462" s="3">
        <v>749</v>
      </c>
    </row>
    <row r="1463" spans="1:6" ht="15.75" customHeight="1" x14ac:dyDescent="0.3">
      <c r="A1463" s="1" t="s">
        <v>5100</v>
      </c>
      <c r="B1463" s="1" t="s">
        <v>5101</v>
      </c>
      <c r="C1463" s="1">
        <v>59857.4</v>
      </c>
      <c r="D1463" s="1" t="s">
        <v>7306</v>
      </c>
      <c r="E1463" s="1" t="s">
        <v>10774</v>
      </c>
      <c r="F1463" s="3">
        <v>10</v>
      </c>
    </row>
    <row r="1464" spans="1:6" ht="15.75" customHeight="1" x14ac:dyDescent="0.3">
      <c r="A1464" s="1" t="s">
        <v>5100</v>
      </c>
      <c r="B1464" s="1" t="s">
        <v>5101</v>
      </c>
      <c r="C1464" s="1">
        <v>59857.4</v>
      </c>
      <c r="D1464" s="1" t="s">
        <v>7307</v>
      </c>
      <c r="E1464" s="1" t="s">
        <v>10457</v>
      </c>
      <c r="F1464" s="3">
        <v>-2.3999999999999773</v>
      </c>
    </row>
    <row r="1465" spans="1:6" ht="15.75" customHeight="1" x14ac:dyDescent="0.3">
      <c r="A1465" s="1" t="s">
        <v>5100</v>
      </c>
      <c r="B1465" s="1" t="s">
        <v>5101</v>
      </c>
      <c r="C1465" s="1">
        <v>59857.4</v>
      </c>
      <c r="D1465" s="1" t="s">
        <v>7308</v>
      </c>
      <c r="E1465" s="1" t="s">
        <v>7309</v>
      </c>
      <c r="F1465" s="3">
        <v>33</v>
      </c>
    </row>
    <row r="1466" spans="1:6" ht="15.75" customHeight="1" x14ac:dyDescent="0.3">
      <c r="A1466" s="1" t="s">
        <v>5100</v>
      </c>
      <c r="B1466" s="1" t="s">
        <v>5101</v>
      </c>
      <c r="C1466" s="1">
        <v>59857.4</v>
      </c>
      <c r="D1466" s="1" t="s">
        <v>7310</v>
      </c>
      <c r="E1466" s="1" t="s">
        <v>7311</v>
      </c>
      <c r="F1466" s="3">
        <v>1592</v>
      </c>
    </row>
    <row r="1467" spans="1:6" ht="15.75" customHeight="1" x14ac:dyDescent="0.3">
      <c r="A1467" s="1" t="s">
        <v>5100</v>
      </c>
      <c r="B1467" s="1" t="s">
        <v>5101</v>
      </c>
      <c r="C1467" s="1">
        <v>59857.4</v>
      </c>
      <c r="D1467" s="1" t="s">
        <v>7312</v>
      </c>
      <c r="E1467" s="1" t="s">
        <v>7313</v>
      </c>
      <c r="F1467" s="3">
        <v>363</v>
      </c>
    </row>
    <row r="1468" spans="1:6" ht="15.75" customHeight="1" x14ac:dyDescent="0.3">
      <c r="A1468" s="1" t="s">
        <v>5100</v>
      </c>
      <c r="B1468" s="1" t="s">
        <v>5101</v>
      </c>
      <c r="C1468" s="1">
        <v>59857.4</v>
      </c>
      <c r="D1468" s="1" t="s">
        <v>7314</v>
      </c>
      <c r="E1468" s="1" t="s">
        <v>7392</v>
      </c>
      <c r="F1468" s="3">
        <v>327</v>
      </c>
    </row>
    <row r="1469" spans="1:6" ht="15.75" customHeight="1" x14ac:dyDescent="0.3">
      <c r="A1469" s="1" t="s">
        <v>5100</v>
      </c>
      <c r="B1469" s="1" t="s">
        <v>5101</v>
      </c>
      <c r="C1469" s="1">
        <v>59857.4</v>
      </c>
      <c r="D1469" s="1" t="s">
        <v>7393</v>
      </c>
      <c r="E1469" s="1" t="s">
        <v>7394</v>
      </c>
      <c r="F1469" s="3">
        <v>31</v>
      </c>
    </row>
    <row r="1470" spans="1:6" ht="15.75" customHeight="1" x14ac:dyDescent="0.3">
      <c r="A1470" s="1" t="s">
        <v>5100</v>
      </c>
      <c r="B1470" s="1" t="s">
        <v>5101</v>
      </c>
      <c r="C1470" s="1">
        <v>59857.4</v>
      </c>
      <c r="D1470" s="1" t="s">
        <v>7395</v>
      </c>
      <c r="E1470" s="1" t="s">
        <v>7246</v>
      </c>
      <c r="F1470" s="3">
        <v>7</v>
      </c>
    </row>
    <row r="1471" spans="1:6" ht="15.75" customHeight="1" x14ac:dyDescent="0.3">
      <c r="A1471" s="1" t="s">
        <v>5100</v>
      </c>
      <c r="B1471" s="1" t="s">
        <v>5101</v>
      </c>
      <c r="C1471" s="1">
        <v>59857.4</v>
      </c>
      <c r="D1471" s="1" t="s">
        <v>7396</v>
      </c>
      <c r="E1471" s="1" t="s">
        <v>10774</v>
      </c>
      <c r="F1471" s="3">
        <v>4</v>
      </c>
    </row>
    <row r="1472" spans="1:6" ht="15.75" customHeight="1" x14ac:dyDescent="0.3">
      <c r="A1472" s="1" t="s">
        <v>5100</v>
      </c>
      <c r="B1472" s="1" t="s">
        <v>5101</v>
      </c>
      <c r="C1472" s="1">
        <v>59857.4</v>
      </c>
      <c r="D1472" s="1" t="s">
        <v>7397</v>
      </c>
      <c r="E1472" s="1" t="s">
        <v>10457</v>
      </c>
      <c r="F1472" s="3">
        <v>-2.6</v>
      </c>
    </row>
    <row r="1473" spans="1:6" ht="15.75" customHeight="1" x14ac:dyDescent="0.3">
      <c r="A1473" s="1" t="s">
        <v>5100</v>
      </c>
      <c r="B1473" s="1" t="s">
        <v>5101</v>
      </c>
      <c r="C1473" s="1">
        <v>59857.4</v>
      </c>
      <c r="D1473" s="1" t="s">
        <v>7398</v>
      </c>
      <c r="E1473" s="1" t="s">
        <v>7399</v>
      </c>
      <c r="F1473" s="3">
        <v>1169.4000000000001</v>
      </c>
    </row>
    <row r="1474" spans="1:6" ht="15.75" customHeight="1" x14ac:dyDescent="0.3">
      <c r="A1474" s="1" t="s">
        <v>5100</v>
      </c>
      <c r="B1474" s="1" t="s">
        <v>5101</v>
      </c>
      <c r="C1474" s="1">
        <v>59857.4</v>
      </c>
      <c r="D1474" s="1" t="s">
        <v>7400</v>
      </c>
      <c r="E1474" s="4" t="s">
        <v>180</v>
      </c>
      <c r="F1474" s="3">
        <v>1203.4000000000001</v>
      </c>
    </row>
    <row r="1475" spans="1:6" ht="15.75" customHeight="1" x14ac:dyDescent="0.3">
      <c r="A1475" s="1" t="s">
        <v>5100</v>
      </c>
      <c r="B1475" s="1" t="s">
        <v>5101</v>
      </c>
      <c r="C1475" s="1">
        <v>59857.4</v>
      </c>
      <c r="D1475" s="1" t="s">
        <v>7401</v>
      </c>
      <c r="E1475" s="1" t="s">
        <v>7402</v>
      </c>
      <c r="F1475" s="3">
        <v>278.8</v>
      </c>
    </row>
    <row r="1476" spans="1:6" ht="15.75" customHeight="1" x14ac:dyDescent="0.3">
      <c r="A1476" s="1" t="s">
        <v>5100</v>
      </c>
      <c r="B1476" s="1" t="s">
        <v>5101</v>
      </c>
      <c r="C1476" s="1">
        <v>59857.4</v>
      </c>
      <c r="D1476" s="1" t="s">
        <v>7403</v>
      </c>
      <c r="E1476" s="4" t="s">
        <v>181</v>
      </c>
      <c r="F1476" s="3">
        <v>382</v>
      </c>
    </row>
    <row r="1477" spans="1:6" ht="15.75" customHeight="1" x14ac:dyDescent="0.3">
      <c r="A1477" s="1" t="s">
        <v>5100</v>
      </c>
      <c r="B1477" s="1" t="s">
        <v>5101</v>
      </c>
      <c r="C1477" s="1">
        <v>59857.4</v>
      </c>
      <c r="D1477" s="1" t="s">
        <v>7404</v>
      </c>
      <c r="E1477" s="1" t="s">
        <v>7246</v>
      </c>
      <c r="F1477" s="3">
        <v>283</v>
      </c>
    </row>
    <row r="1478" spans="1:6" ht="15.75" customHeight="1" x14ac:dyDescent="0.3">
      <c r="A1478" s="1" t="s">
        <v>5100</v>
      </c>
      <c r="B1478" s="1" t="s">
        <v>5101</v>
      </c>
      <c r="C1478" s="1">
        <v>59857.4</v>
      </c>
      <c r="D1478" s="1" t="s">
        <v>7405</v>
      </c>
      <c r="E1478" s="1" t="s">
        <v>10774</v>
      </c>
      <c r="F1478" s="3">
        <v>233</v>
      </c>
    </row>
    <row r="1479" spans="1:6" ht="15.75" customHeight="1" x14ac:dyDescent="0.3">
      <c r="A1479" s="1" t="s">
        <v>5100</v>
      </c>
      <c r="B1479" s="1" t="s">
        <v>5101</v>
      </c>
      <c r="C1479" s="1">
        <v>59857.4</v>
      </c>
      <c r="D1479" s="1" t="s">
        <v>7406</v>
      </c>
      <c r="E1479" s="4" t="s">
        <v>10184</v>
      </c>
      <c r="F1479" s="3">
        <v>959.6</v>
      </c>
    </row>
    <row r="1480" spans="1:6" ht="15.75" customHeight="1" x14ac:dyDescent="0.3">
      <c r="A1480" s="1" t="s">
        <v>5100</v>
      </c>
      <c r="B1480" s="1" t="s">
        <v>5101</v>
      </c>
      <c r="C1480" s="1">
        <v>59857.4</v>
      </c>
      <c r="D1480" s="1" t="s">
        <v>7407</v>
      </c>
      <c r="E1480" s="4" t="s">
        <v>182</v>
      </c>
      <c r="F1480" s="3">
        <v>1579.8</v>
      </c>
    </row>
    <row r="1481" spans="1:6" ht="15.75" customHeight="1" x14ac:dyDescent="0.3">
      <c r="A1481" s="1" t="s">
        <v>5100</v>
      </c>
      <c r="B1481" s="1" t="s">
        <v>5101</v>
      </c>
      <c r="C1481" s="1">
        <v>59857.4</v>
      </c>
      <c r="D1481" s="1" t="s">
        <v>7408</v>
      </c>
      <c r="E1481" s="1" t="s">
        <v>7409</v>
      </c>
      <c r="F1481" s="3">
        <v>35.6</v>
      </c>
    </row>
    <row r="1482" spans="1:6" ht="15.75" customHeight="1" x14ac:dyDescent="0.3">
      <c r="A1482" s="1" t="s">
        <v>5100</v>
      </c>
      <c r="B1482" s="1" t="s">
        <v>5101</v>
      </c>
      <c r="C1482" s="1">
        <v>59857.4</v>
      </c>
      <c r="D1482" s="1" t="s">
        <v>7410</v>
      </c>
      <c r="E1482" s="1" t="s">
        <v>10457</v>
      </c>
      <c r="F1482" s="3">
        <v>62.400000000000091</v>
      </c>
    </row>
    <row r="1483" spans="1:6" ht="15.75" customHeight="1" x14ac:dyDescent="0.3">
      <c r="A1483" s="1" t="s">
        <v>5100</v>
      </c>
      <c r="B1483" s="1" t="s">
        <v>5101</v>
      </c>
      <c r="C1483" s="1">
        <v>59857.4</v>
      </c>
      <c r="D1483" s="1" t="s">
        <v>7411</v>
      </c>
      <c r="E1483" s="1" t="s">
        <v>7412</v>
      </c>
      <c r="F1483" s="3">
        <v>614.79999999999995</v>
      </c>
    </row>
    <row r="1484" spans="1:6" ht="15.75" customHeight="1" x14ac:dyDescent="0.3">
      <c r="A1484" s="1" t="s">
        <v>5100</v>
      </c>
      <c r="B1484" s="1" t="s">
        <v>5101</v>
      </c>
      <c r="C1484" s="1">
        <v>59857.4</v>
      </c>
      <c r="D1484" s="1" t="s">
        <v>7413</v>
      </c>
      <c r="E1484" s="1" t="s">
        <v>7414</v>
      </c>
      <c r="F1484" s="3">
        <v>958.2</v>
      </c>
    </row>
    <row r="1485" spans="1:6" ht="15.75" customHeight="1" x14ac:dyDescent="0.3">
      <c r="A1485" s="1" t="s">
        <v>5100</v>
      </c>
      <c r="B1485" s="1" t="s">
        <v>5101</v>
      </c>
      <c r="C1485" s="1">
        <v>59857.4</v>
      </c>
      <c r="D1485" s="1" t="s">
        <v>7415</v>
      </c>
      <c r="E1485" s="1" t="s">
        <v>7416</v>
      </c>
      <c r="F1485" s="3">
        <v>2079.6</v>
      </c>
    </row>
    <row r="1486" spans="1:6" ht="15.75" customHeight="1" x14ac:dyDescent="0.3">
      <c r="A1486" s="1" t="s">
        <v>5100</v>
      </c>
      <c r="B1486" s="1" t="s">
        <v>5101</v>
      </c>
      <c r="C1486" s="1">
        <v>59857.4</v>
      </c>
      <c r="D1486" s="1" t="s">
        <v>7417</v>
      </c>
      <c r="E1486" s="4" t="s">
        <v>183</v>
      </c>
      <c r="F1486" s="3">
        <v>12061.6</v>
      </c>
    </row>
    <row r="1487" spans="1:6" ht="15.75" customHeight="1" x14ac:dyDescent="0.3">
      <c r="A1487" s="1" t="s">
        <v>5100</v>
      </c>
      <c r="B1487" s="1" t="s">
        <v>5101</v>
      </c>
      <c r="C1487" s="1">
        <v>59857.4</v>
      </c>
      <c r="D1487" s="1" t="s">
        <v>7418</v>
      </c>
      <c r="E1487" s="4" t="s">
        <v>184</v>
      </c>
      <c r="F1487" s="3">
        <v>22799.1</v>
      </c>
    </row>
    <row r="1488" spans="1:6" ht="15.75" customHeight="1" x14ac:dyDescent="0.3">
      <c r="A1488" s="1" t="s">
        <v>5100</v>
      </c>
      <c r="B1488" s="1" t="s">
        <v>5101</v>
      </c>
      <c r="C1488" s="1">
        <v>59857.4</v>
      </c>
      <c r="D1488" s="1" t="s">
        <v>7419</v>
      </c>
      <c r="E1488" s="1" t="s">
        <v>7420</v>
      </c>
      <c r="F1488" s="3">
        <v>1980.9</v>
      </c>
    </row>
    <row r="1489" spans="1:6" ht="15.75" customHeight="1" x14ac:dyDescent="0.3">
      <c r="A1489" s="1" t="s">
        <v>7422</v>
      </c>
      <c r="B1489" s="1" t="s">
        <v>7423</v>
      </c>
      <c r="C1489" s="1">
        <v>46100.800000000003</v>
      </c>
      <c r="D1489" s="1" t="s">
        <v>7421</v>
      </c>
      <c r="E1489" s="1" t="s">
        <v>7246</v>
      </c>
      <c r="F1489" s="3">
        <v>87</v>
      </c>
    </row>
    <row r="1490" spans="1:6" ht="15.75" customHeight="1" x14ac:dyDescent="0.3">
      <c r="A1490" s="1" t="s">
        <v>7422</v>
      </c>
      <c r="B1490" s="1" t="s">
        <v>7423</v>
      </c>
      <c r="C1490" s="1">
        <v>46100.800000000003</v>
      </c>
      <c r="D1490" s="1" t="s">
        <v>7424</v>
      </c>
      <c r="E1490" s="1" t="s">
        <v>10774</v>
      </c>
      <c r="F1490" s="3">
        <v>57</v>
      </c>
    </row>
    <row r="1491" spans="1:6" ht="15.75" customHeight="1" x14ac:dyDescent="0.3">
      <c r="A1491" s="1" t="s">
        <v>7422</v>
      </c>
      <c r="B1491" s="1" t="s">
        <v>7423</v>
      </c>
      <c r="C1491" s="1">
        <v>46100.800000000003</v>
      </c>
      <c r="D1491" s="1" t="s">
        <v>5171</v>
      </c>
      <c r="E1491" s="1" t="s">
        <v>10457</v>
      </c>
      <c r="F1491" s="3">
        <v>167.8</v>
      </c>
    </row>
    <row r="1492" spans="1:6" ht="15.75" customHeight="1" x14ac:dyDescent="0.3">
      <c r="A1492" s="1" t="s">
        <v>7422</v>
      </c>
      <c r="B1492" s="1" t="s">
        <v>7423</v>
      </c>
      <c r="C1492" s="1">
        <v>46100.800000000003</v>
      </c>
      <c r="D1492" s="1" t="s">
        <v>5172</v>
      </c>
      <c r="E1492" s="1" t="s">
        <v>5173</v>
      </c>
      <c r="F1492" s="3">
        <v>45789</v>
      </c>
    </row>
    <row r="1493" spans="1:6" ht="15.75" customHeight="1" x14ac:dyDescent="0.3">
      <c r="A1493" s="1" t="s">
        <v>5175</v>
      </c>
      <c r="B1493" s="1" t="s">
        <v>5176</v>
      </c>
      <c r="C1493" s="1">
        <v>6317.4</v>
      </c>
      <c r="D1493" s="1" t="s">
        <v>5174</v>
      </c>
      <c r="E1493" s="1" t="s">
        <v>10774</v>
      </c>
      <c r="F1493" s="3">
        <v>10</v>
      </c>
    </row>
    <row r="1494" spans="1:6" ht="15.75" customHeight="1" x14ac:dyDescent="0.3">
      <c r="A1494" s="1" t="s">
        <v>5175</v>
      </c>
      <c r="B1494" s="1" t="s">
        <v>5176</v>
      </c>
      <c r="C1494" s="1">
        <v>6317.4</v>
      </c>
      <c r="D1494" s="1" t="s">
        <v>5177</v>
      </c>
      <c r="E1494" s="1" t="s">
        <v>10457</v>
      </c>
      <c r="F1494" s="3">
        <v>20.399999999999999</v>
      </c>
    </row>
    <row r="1495" spans="1:6" ht="15.75" customHeight="1" x14ac:dyDescent="0.3">
      <c r="A1495" s="1" t="s">
        <v>5175</v>
      </c>
      <c r="B1495" s="1" t="s">
        <v>5176</v>
      </c>
      <c r="C1495" s="1">
        <v>6317.4</v>
      </c>
      <c r="D1495" s="1" t="s">
        <v>5178</v>
      </c>
      <c r="E1495" s="1" t="s">
        <v>5179</v>
      </c>
      <c r="F1495" s="3">
        <v>6287</v>
      </c>
    </row>
    <row r="1496" spans="1:6" ht="15.75" customHeight="1" x14ac:dyDescent="0.3">
      <c r="A1496" s="1" t="s">
        <v>5181</v>
      </c>
      <c r="B1496" s="1" t="s">
        <v>5182</v>
      </c>
      <c r="C1496" s="1">
        <v>1731.9</v>
      </c>
      <c r="D1496" s="1" t="s">
        <v>5180</v>
      </c>
      <c r="E1496" s="1" t="s">
        <v>10457</v>
      </c>
      <c r="F1496" s="3">
        <v>7.9000000000000057</v>
      </c>
    </row>
    <row r="1497" spans="1:6" ht="15.75" customHeight="1" x14ac:dyDescent="0.3">
      <c r="A1497" s="1" t="s">
        <v>5181</v>
      </c>
      <c r="B1497" s="1" t="s">
        <v>5182</v>
      </c>
      <c r="C1497" s="1">
        <v>1731.9</v>
      </c>
      <c r="D1497" s="1" t="s">
        <v>5183</v>
      </c>
      <c r="E1497" s="1" t="s">
        <v>5184</v>
      </c>
      <c r="F1497" s="3">
        <v>1724</v>
      </c>
    </row>
    <row r="1498" spans="1:6" ht="15.75" customHeight="1" x14ac:dyDescent="0.3">
      <c r="A1498" s="1" t="s">
        <v>5186</v>
      </c>
      <c r="B1498" s="1" t="s">
        <v>9996</v>
      </c>
      <c r="C1498" s="1">
        <v>13615.2</v>
      </c>
      <c r="D1498" s="1" t="s">
        <v>5185</v>
      </c>
      <c r="E1498" s="1" t="s">
        <v>7246</v>
      </c>
      <c r="F1498" s="3">
        <v>8</v>
      </c>
    </row>
    <row r="1499" spans="1:6" ht="15.75" customHeight="1" x14ac:dyDescent="0.3">
      <c r="A1499" s="1" t="s">
        <v>5186</v>
      </c>
      <c r="B1499" s="1" t="s">
        <v>9996</v>
      </c>
      <c r="C1499" s="1">
        <v>13615.2</v>
      </c>
      <c r="D1499" s="1" t="s">
        <v>9997</v>
      </c>
      <c r="E1499" s="1" t="s">
        <v>10774</v>
      </c>
      <c r="F1499" s="3">
        <v>11</v>
      </c>
    </row>
    <row r="1500" spans="1:6" ht="15.75" customHeight="1" x14ac:dyDescent="0.3">
      <c r="A1500" s="1" t="s">
        <v>5186</v>
      </c>
      <c r="B1500" s="1" t="s">
        <v>9996</v>
      </c>
      <c r="C1500" s="1">
        <v>13615.2</v>
      </c>
      <c r="D1500" s="1" t="s">
        <v>9998</v>
      </c>
      <c r="E1500" s="1" t="s">
        <v>10457</v>
      </c>
      <c r="F1500" s="3">
        <v>51.2</v>
      </c>
    </row>
    <row r="1501" spans="1:6" ht="15.75" customHeight="1" x14ac:dyDescent="0.3">
      <c r="A1501" s="1" t="s">
        <v>5186</v>
      </c>
      <c r="B1501" s="1" t="s">
        <v>9996</v>
      </c>
      <c r="C1501" s="1">
        <v>13615.2</v>
      </c>
      <c r="D1501" s="1" t="s">
        <v>9999</v>
      </c>
      <c r="E1501" s="1" t="s">
        <v>10000</v>
      </c>
      <c r="F1501" s="3">
        <v>13545</v>
      </c>
    </row>
    <row r="1502" spans="1:6" ht="15.75" customHeight="1" x14ac:dyDescent="0.3">
      <c r="A1502" s="1" t="s">
        <v>10003</v>
      </c>
      <c r="B1502" s="1" t="s">
        <v>10004</v>
      </c>
      <c r="C1502" s="1">
        <v>4514.8999999999996</v>
      </c>
      <c r="D1502" s="1" t="s">
        <v>10001</v>
      </c>
      <c r="E1502" s="1" t="s">
        <v>10002</v>
      </c>
      <c r="F1502" s="3">
        <v>1874.1</v>
      </c>
    </row>
    <row r="1503" spans="1:6" ht="15.75" customHeight="1" x14ac:dyDescent="0.3">
      <c r="A1503" s="1" t="s">
        <v>10003</v>
      </c>
      <c r="B1503" s="1" t="s">
        <v>10004</v>
      </c>
      <c r="C1503" s="1">
        <v>4514.8999999999996</v>
      </c>
      <c r="D1503" s="1" t="s">
        <v>10005</v>
      </c>
      <c r="E1503" s="1" t="s">
        <v>10006</v>
      </c>
      <c r="F1503" s="3">
        <v>785</v>
      </c>
    </row>
    <row r="1504" spans="1:6" ht="15.75" customHeight="1" x14ac:dyDescent="0.3">
      <c r="A1504" s="1" t="s">
        <v>10003</v>
      </c>
      <c r="B1504" s="1" t="s">
        <v>10004</v>
      </c>
      <c r="C1504" s="1">
        <v>4514.8999999999996</v>
      </c>
      <c r="D1504" s="1" t="s">
        <v>10007</v>
      </c>
      <c r="E1504" s="2" t="s">
        <v>2009</v>
      </c>
      <c r="F1504" s="3">
        <v>1611.9</v>
      </c>
    </row>
    <row r="1505" spans="1:6" ht="15.75" customHeight="1" x14ac:dyDescent="0.3">
      <c r="A1505" s="1" t="s">
        <v>10003</v>
      </c>
      <c r="B1505" s="1" t="s">
        <v>10004</v>
      </c>
      <c r="C1505" s="1">
        <v>4514.8999999999996</v>
      </c>
      <c r="D1505" s="1" t="s">
        <v>10008</v>
      </c>
      <c r="E1505" s="2" t="s">
        <v>7246</v>
      </c>
      <c r="F1505" s="3">
        <v>80</v>
      </c>
    </row>
    <row r="1506" spans="1:6" ht="15.75" customHeight="1" x14ac:dyDescent="0.3">
      <c r="A1506" s="1" t="s">
        <v>10003</v>
      </c>
      <c r="B1506" s="1" t="s">
        <v>10004</v>
      </c>
      <c r="C1506" s="1">
        <v>4514.8999999999996</v>
      </c>
      <c r="D1506" s="1" t="s">
        <v>10009</v>
      </c>
      <c r="E1506" s="1" t="s">
        <v>10457</v>
      </c>
      <c r="F1506" s="3">
        <v>22.9</v>
      </c>
    </row>
    <row r="1507" spans="1:6" ht="15.75" customHeight="1" x14ac:dyDescent="0.3">
      <c r="A1507" s="1" t="s">
        <v>10003</v>
      </c>
      <c r="B1507" s="1" t="s">
        <v>10004</v>
      </c>
      <c r="C1507" s="1">
        <v>4514.8999999999996</v>
      </c>
      <c r="D1507" s="1" t="s">
        <v>10010</v>
      </c>
      <c r="E1507" s="2" t="s">
        <v>2010</v>
      </c>
      <c r="F1507" s="3">
        <v>141</v>
      </c>
    </row>
    <row r="1508" spans="1:6" ht="15.75" customHeight="1" x14ac:dyDescent="0.3">
      <c r="A1508" s="1" t="s">
        <v>10013</v>
      </c>
      <c r="B1508" s="1" t="s">
        <v>10014</v>
      </c>
      <c r="C1508" s="1">
        <v>8579.6</v>
      </c>
      <c r="D1508" s="1" t="s">
        <v>10011</v>
      </c>
      <c r="E1508" s="1" t="s">
        <v>10012</v>
      </c>
      <c r="F1508" s="3">
        <v>1416</v>
      </c>
    </row>
    <row r="1509" spans="1:6" ht="15.75" customHeight="1" x14ac:dyDescent="0.3">
      <c r="A1509" s="1" t="s">
        <v>10013</v>
      </c>
      <c r="B1509" s="1" t="s">
        <v>10014</v>
      </c>
      <c r="C1509" s="1">
        <v>8579.6</v>
      </c>
      <c r="D1509" s="1" t="s">
        <v>10015</v>
      </c>
      <c r="E1509" s="1" t="s">
        <v>10016</v>
      </c>
      <c r="F1509" s="3">
        <v>3538</v>
      </c>
    </row>
    <row r="1510" spans="1:6" ht="15.75" customHeight="1" x14ac:dyDescent="0.3">
      <c r="A1510" s="1" t="s">
        <v>10013</v>
      </c>
      <c r="B1510" s="1" t="s">
        <v>10014</v>
      </c>
      <c r="C1510" s="1">
        <v>8579.6</v>
      </c>
      <c r="D1510" s="1" t="s">
        <v>10017</v>
      </c>
      <c r="E1510" s="1" t="s">
        <v>10018</v>
      </c>
      <c r="F1510" s="3">
        <v>3436</v>
      </c>
    </row>
    <row r="1511" spans="1:6" ht="15.75" customHeight="1" x14ac:dyDescent="0.3">
      <c r="A1511" s="1" t="s">
        <v>10013</v>
      </c>
      <c r="B1511" s="1" t="s">
        <v>10014</v>
      </c>
      <c r="C1511" s="1">
        <v>8579.6</v>
      </c>
      <c r="D1511" s="1" t="s">
        <v>10019</v>
      </c>
      <c r="E1511" s="1" t="s">
        <v>7246</v>
      </c>
      <c r="F1511" s="3">
        <v>39</v>
      </c>
    </row>
    <row r="1512" spans="1:6" ht="15.75" customHeight="1" x14ac:dyDescent="0.3">
      <c r="A1512" s="1" t="s">
        <v>10013</v>
      </c>
      <c r="B1512" s="1" t="s">
        <v>10014</v>
      </c>
      <c r="C1512" s="1">
        <v>8579.6</v>
      </c>
      <c r="D1512" s="1" t="s">
        <v>10020</v>
      </c>
      <c r="E1512" s="1" t="s">
        <v>10774</v>
      </c>
      <c r="F1512" s="3">
        <v>3</v>
      </c>
    </row>
    <row r="1513" spans="1:6" ht="15.75" customHeight="1" x14ac:dyDescent="0.3">
      <c r="A1513" s="1" t="s">
        <v>10013</v>
      </c>
      <c r="B1513" s="1" t="s">
        <v>10014</v>
      </c>
      <c r="C1513" s="1">
        <v>8579.6</v>
      </c>
      <c r="D1513" s="1" t="s">
        <v>10021</v>
      </c>
      <c r="E1513" s="1" t="s">
        <v>10457</v>
      </c>
      <c r="F1513" s="3">
        <v>61.6</v>
      </c>
    </row>
    <row r="1514" spans="1:6" ht="15.75" customHeight="1" x14ac:dyDescent="0.3">
      <c r="A1514" s="1" t="s">
        <v>10013</v>
      </c>
      <c r="B1514" s="1" t="s">
        <v>10014</v>
      </c>
      <c r="C1514" s="1">
        <v>8579.6</v>
      </c>
      <c r="D1514" s="1" t="s">
        <v>10022</v>
      </c>
      <c r="E1514" s="1" t="s">
        <v>10023</v>
      </c>
      <c r="F1514" s="3">
        <v>86</v>
      </c>
    </row>
    <row r="1515" spans="1:6" ht="15.75" customHeight="1" x14ac:dyDescent="0.3">
      <c r="A1515" s="1" t="s">
        <v>10025</v>
      </c>
      <c r="B1515" s="1" t="s">
        <v>10026</v>
      </c>
      <c r="C1515" s="1">
        <v>0</v>
      </c>
      <c r="D1515" s="1" t="s">
        <v>10024</v>
      </c>
      <c r="E1515" s="1" t="s">
        <v>10457</v>
      </c>
      <c r="F1515" s="3">
        <v>-5.6843418860808015E-14</v>
      </c>
    </row>
    <row r="1516" spans="1:6" ht="15.75" customHeight="1" x14ac:dyDescent="0.3">
      <c r="A1516" s="1" t="s">
        <v>10029</v>
      </c>
      <c r="B1516" s="1" t="s">
        <v>10030</v>
      </c>
      <c r="C1516" s="1">
        <v>11341.6</v>
      </c>
      <c r="D1516" s="1" t="s">
        <v>10027</v>
      </c>
      <c r="E1516" s="1" t="s">
        <v>10028</v>
      </c>
      <c r="F1516" s="3">
        <v>9247</v>
      </c>
    </row>
    <row r="1517" spans="1:6" ht="15.75" customHeight="1" x14ac:dyDescent="0.3">
      <c r="A1517" s="1" t="s">
        <v>10029</v>
      </c>
      <c r="B1517" s="1" t="s">
        <v>10030</v>
      </c>
      <c r="C1517" s="1">
        <v>11341.6</v>
      </c>
      <c r="D1517" s="1" t="s">
        <v>10031</v>
      </c>
      <c r="E1517" s="1" t="s">
        <v>10032</v>
      </c>
      <c r="F1517" s="3">
        <v>344</v>
      </c>
    </row>
    <row r="1518" spans="1:6" ht="15.75" customHeight="1" x14ac:dyDescent="0.3">
      <c r="A1518" s="1" t="s">
        <v>10029</v>
      </c>
      <c r="B1518" s="1" t="s">
        <v>10030</v>
      </c>
      <c r="C1518" s="1">
        <v>11341.6</v>
      </c>
      <c r="D1518" s="1" t="s">
        <v>10033</v>
      </c>
      <c r="E1518" s="1" t="s">
        <v>10034</v>
      </c>
      <c r="F1518" s="3">
        <v>1047</v>
      </c>
    </row>
    <row r="1519" spans="1:6" ht="15.75" customHeight="1" x14ac:dyDescent="0.3">
      <c r="A1519" s="1" t="s">
        <v>10029</v>
      </c>
      <c r="B1519" s="1" t="s">
        <v>10030</v>
      </c>
      <c r="C1519" s="1">
        <v>11341.6</v>
      </c>
      <c r="D1519" s="1" t="s">
        <v>10035</v>
      </c>
      <c r="E1519" s="1" t="s">
        <v>7246</v>
      </c>
      <c r="F1519" s="3">
        <v>8</v>
      </c>
    </row>
    <row r="1520" spans="1:6" ht="15.75" customHeight="1" x14ac:dyDescent="0.3">
      <c r="A1520" s="1" t="s">
        <v>10029</v>
      </c>
      <c r="B1520" s="1" t="s">
        <v>10030</v>
      </c>
      <c r="C1520" s="1">
        <v>11341.6</v>
      </c>
      <c r="D1520" s="1" t="s">
        <v>10036</v>
      </c>
      <c r="E1520" s="1" t="s">
        <v>10774</v>
      </c>
      <c r="F1520" s="3">
        <v>131</v>
      </c>
    </row>
    <row r="1521" spans="1:6" ht="15.75" customHeight="1" x14ac:dyDescent="0.3">
      <c r="A1521" s="1" t="s">
        <v>10029</v>
      </c>
      <c r="B1521" s="1" t="s">
        <v>10030</v>
      </c>
      <c r="C1521" s="1">
        <v>11341.6</v>
      </c>
      <c r="D1521" s="1" t="s">
        <v>10037</v>
      </c>
      <c r="E1521" s="1" t="s">
        <v>10457</v>
      </c>
      <c r="F1521" s="3">
        <v>114.6</v>
      </c>
    </row>
    <row r="1522" spans="1:6" ht="15.75" customHeight="1" x14ac:dyDescent="0.3">
      <c r="A1522" s="1" t="s">
        <v>10029</v>
      </c>
      <c r="B1522" s="1" t="s">
        <v>10030</v>
      </c>
      <c r="C1522" s="1">
        <v>11341.6</v>
      </c>
      <c r="D1522" s="1" t="s">
        <v>10038</v>
      </c>
      <c r="E1522" s="1" t="s">
        <v>10039</v>
      </c>
      <c r="F1522" s="3">
        <v>450</v>
      </c>
    </row>
    <row r="1523" spans="1:6" ht="15.75" customHeight="1" x14ac:dyDescent="0.3">
      <c r="A1523" s="1" t="s">
        <v>10042</v>
      </c>
      <c r="B1523" s="1" t="s">
        <v>10043</v>
      </c>
      <c r="C1523" s="1">
        <v>85007.5</v>
      </c>
      <c r="D1523" s="1" t="s">
        <v>10040</v>
      </c>
      <c r="E1523" s="1" t="s">
        <v>10041</v>
      </c>
      <c r="F1523" s="3">
        <v>10854</v>
      </c>
    </row>
    <row r="1524" spans="1:6" ht="15.75" customHeight="1" x14ac:dyDescent="0.3">
      <c r="A1524" s="1" t="s">
        <v>10042</v>
      </c>
      <c r="B1524" s="1" t="s">
        <v>10043</v>
      </c>
      <c r="C1524" s="1">
        <v>85007.5</v>
      </c>
      <c r="D1524" s="1" t="s">
        <v>10044</v>
      </c>
      <c r="E1524" s="1" t="s">
        <v>10045</v>
      </c>
      <c r="F1524" s="3">
        <v>1593</v>
      </c>
    </row>
    <row r="1525" spans="1:6" ht="15.75" customHeight="1" x14ac:dyDescent="0.3">
      <c r="A1525" s="1" t="s">
        <v>10042</v>
      </c>
      <c r="B1525" s="1" t="s">
        <v>10043</v>
      </c>
      <c r="C1525" s="1">
        <v>85007.5</v>
      </c>
      <c r="D1525" s="1" t="s">
        <v>10046</v>
      </c>
      <c r="E1525" s="1" t="s">
        <v>10047</v>
      </c>
      <c r="F1525" s="3">
        <v>57801</v>
      </c>
    </row>
    <row r="1526" spans="1:6" ht="15.75" customHeight="1" x14ac:dyDescent="0.3">
      <c r="A1526" s="1" t="s">
        <v>10042</v>
      </c>
      <c r="B1526" s="1" t="s">
        <v>10043</v>
      </c>
      <c r="C1526" s="1">
        <v>85007.5</v>
      </c>
      <c r="D1526" s="1" t="s">
        <v>10048</v>
      </c>
      <c r="E1526" s="1" t="s">
        <v>10049</v>
      </c>
      <c r="F1526" s="3">
        <v>6488</v>
      </c>
    </row>
    <row r="1527" spans="1:6" ht="15.75" customHeight="1" x14ac:dyDescent="0.3">
      <c r="A1527" s="1" t="s">
        <v>10042</v>
      </c>
      <c r="B1527" s="1" t="s">
        <v>10043</v>
      </c>
      <c r="C1527" s="1">
        <v>85007.5</v>
      </c>
      <c r="D1527" s="1" t="s">
        <v>10050</v>
      </c>
      <c r="E1527" s="1" t="s">
        <v>10051</v>
      </c>
      <c r="F1527" s="3">
        <v>1060</v>
      </c>
    </row>
    <row r="1528" spans="1:6" ht="15.75" customHeight="1" x14ac:dyDescent="0.3">
      <c r="A1528" s="1" t="s">
        <v>10042</v>
      </c>
      <c r="B1528" s="1" t="s">
        <v>10043</v>
      </c>
      <c r="C1528" s="1">
        <v>85007.5</v>
      </c>
      <c r="D1528" s="1" t="s">
        <v>10052</v>
      </c>
      <c r="E1528" s="1" t="s">
        <v>10053</v>
      </c>
      <c r="F1528" s="3">
        <v>1265</v>
      </c>
    </row>
    <row r="1529" spans="1:6" ht="15.75" customHeight="1" x14ac:dyDescent="0.3">
      <c r="A1529" s="1" t="s">
        <v>10042</v>
      </c>
      <c r="B1529" s="1" t="s">
        <v>10043</v>
      </c>
      <c r="C1529" s="1">
        <v>85007.5</v>
      </c>
      <c r="D1529" s="1" t="s">
        <v>10054</v>
      </c>
      <c r="E1529" s="1" t="s">
        <v>10055</v>
      </c>
      <c r="F1529" s="3">
        <v>1549</v>
      </c>
    </row>
    <row r="1530" spans="1:6" ht="15.75" customHeight="1" x14ac:dyDescent="0.3">
      <c r="A1530" s="1" t="s">
        <v>10042</v>
      </c>
      <c r="B1530" s="1" t="s">
        <v>10043</v>
      </c>
      <c r="C1530" s="1">
        <v>85007.5</v>
      </c>
      <c r="D1530" s="1" t="s">
        <v>10056</v>
      </c>
      <c r="E1530" s="4" t="s">
        <v>185</v>
      </c>
      <c r="F1530" s="3">
        <v>663</v>
      </c>
    </row>
    <row r="1531" spans="1:6" ht="15.75" customHeight="1" x14ac:dyDescent="0.3">
      <c r="A1531" s="1" t="s">
        <v>10042</v>
      </c>
      <c r="B1531" s="1" t="s">
        <v>10043</v>
      </c>
      <c r="C1531" s="1">
        <v>85007.5</v>
      </c>
      <c r="D1531" s="1" t="s">
        <v>10057</v>
      </c>
      <c r="E1531" s="1" t="s">
        <v>10058</v>
      </c>
      <c r="F1531" s="3">
        <v>559</v>
      </c>
    </row>
    <row r="1532" spans="1:6" ht="15.75" customHeight="1" x14ac:dyDescent="0.3">
      <c r="A1532" s="1" t="s">
        <v>10042</v>
      </c>
      <c r="B1532" s="1" t="s">
        <v>10043</v>
      </c>
      <c r="C1532" s="1">
        <v>85007.5</v>
      </c>
      <c r="D1532" s="1" t="s">
        <v>10059</v>
      </c>
      <c r="E1532" s="4" t="s">
        <v>186</v>
      </c>
      <c r="F1532" s="3">
        <v>79</v>
      </c>
    </row>
    <row r="1533" spans="1:6" ht="15.75" customHeight="1" x14ac:dyDescent="0.3">
      <c r="A1533" s="1" t="s">
        <v>10042</v>
      </c>
      <c r="B1533" s="1" t="s">
        <v>10043</v>
      </c>
      <c r="C1533" s="1">
        <v>85007.5</v>
      </c>
      <c r="D1533" s="1" t="s">
        <v>10060</v>
      </c>
      <c r="E1533" s="1" t="s">
        <v>10061</v>
      </c>
      <c r="F1533" s="3">
        <v>262</v>
      </c>
    </row>
    <row r="1534" spans="1:6" ht="15.75" customHeight="1" x14ac:dyDescent="0.3">
      <c r="A1534" s="1" t="s">
        <v>10042</v>
      </c>
      <c r="B1534" s="1" t="s">
        <v>10043</v>
      </c>
      <c r="C1534" s="1">
        <v>85007.5</v>
      </c>
      <c r="D1534" s="1" t="s">
        <v>10062</v>
      </c>
      <c r="E1534" s="1" t="s">
        <v>7246</v>
      </c>
      <c r="F1534" s="3">
        <v>935</v>
      </c>
    </row>
    <row r="1535" spans="1:6" ht="15.75" customHeight="1" x14ac:dyDescent="0.3">
      <c r="A1535" s="1" t="s">
        <v>10042</v>
      </c>
      <c r="B1535" s="1" t="s">
        <v>10043</v>
      </c>
      <c r="C1535" s="1">
        <v>85007.5</v>
      </c>
      <c r="D1535" s="1" t="s">
        <v>10063</v>
      </c>
      <c r="E1535" s="1" t="s">
        <v>10774</v>
      </c>
      <c r="F1535" s="3">
        <v>1089</v>
      </c>
    </row>
    <row r="1536" spans="1:6" ht="15.75" customHeight="1" x14ac:dyDescent="0.3">
      <c r="A1536" s="1" t="s">
        <v>10042</v>
      </c>
      <c r="B1536" s="1" t="s">
        <v>10043</v>
      </c>
      <c r="C1536" s="1">
        <v>85007.5</v>
      </c>
      <c r="D1536" s="1" t="s">
        <v>10064</v>
      </c>
      <c r="E1536" s="1" t="s">
        <v>10457</v>
      </c>
      <c r="F1536" s="3">
        <v>810.5</v>
      </c>
    </row>
    <row r="1537" spans="1:6" ht="15.75" customHeight="1" x14ac:dyDescent="0.3">
      <c r="A1537" s="1" t="s">
        <v>10066</v>
      </c>
      <c r="B1537" s="1" t="s">
        <v>10067</v>
      </c>
      <c r="C1537" s="1">
        <v>18287.900000000001</v>
      </c>
      <c r="D1537" s="1" t="s">
        <v>10065</v>
      </c>
      <c r="E1537" s="4" t="s">
        <v>187</v>
      </c>
      <c r="F1537" s="3">
        <v>5979.5</v>
      </c>
    </row>
    <row r="1538" spans="1:6" ht="15.75" customHeight="1" x14ac:dyDescent="0.3">
      <c r="A1538" s="1" t="s">
        <v>10066</v>
      </c>
      <c r="B1538" s="1" t="s">
        <v>10067</v>
      </c>
      <c r="C1538" s="1">
        <v>18287.900000000001</v>
      </c>
      <c r="D1538" s="1" t="s">
        <v>10068</v>
      </c>
      <c r="E1538" s="1" t="s">
        <v>10069</v>
      </c>
      <c r="F1538" s="3">
        <v>172.8</v>
      </c>
    </row>
    <row r="1539" spans="1:6" ht="15.75" customHeight="1" x14ac:dyDescent="0.3">
      <c r="A1539" s="1" t="s">
        <v>10066</v>
      </c>
      <c r="B1539" s="1" t="s">
        <v>10067</v>
      </c>
      <c r="C1539" s="1">
        <v>18287.900000000001</v>
      </c>
      <c r="D1539" s="1" t="s">
        <v>10070</v>
      </c>
      <c r="E1539" s="1" t="s">
        <v>10071</v>
      </c>
      <c r="F1539" s="3">
        <v>49.7</v>
      </c>
    </row>
    <row r="1540" spans="1:6" ht="15.75" customHeight="1" x14ac:dyDescent="0.3">
      <c r="A1540" s="1" t="s">
        <v>10066</v>
      </c>
      <c r="B1540" s="1" t="s">
        <v>10067</v>
      </c>
      <c r="C1540" s="1">
        <v>18287.900000000001</v>
      </c>
      <c r="D1540" s="1" t="s">
        <v>10072</v>
      </c>
      <c r="E1540" s="4" t="s">
        <v>10185</v>
      </c>
      <c r="F1540" s="3">
        <v>1565.3</v>
      </c>
    </row>
    <row r="1541" spans="1:6" ht="15.75" customHeight="1" x14ac:dyDescent="0.3">
      <c r="A1541" s="1" t="s">
        <v>10066</v>
      </c>
      <c r="B1541" s="1" t="s">
        <v>10067</v>
      </c>
      <c r="C1541" s="1">
        <v>18287.900000000001</v>
      </c>
      <c r="D1541" s="1" t="s">
        <v>10073</v>
      </c>
      <c r="E1541" s="4" t="s">
        <v>188</v>
      </c>
      <c r="F1541" s="3">
        <v>165</v>
      </c>
    </row>
    <row r="1542" spans="1:6" ht="15.75" customHeight="1" x14ac:dyDescent="0.3">
      <c r="A1542" s="1" t="s">
        <v>10066</v>
      </c>
      <c r="B1542" s="1" t="s">
        <v>10067</v>
      </c>
      <c r="C1542" s="1">
        <v>18287.900000000001</v>
      </c>
      <c r="D1542" s="1" t="s">
        <v>10074</v>
      </c>
      <c r="E1542" s="1" t="s">
        <v>10075</v>
      </c>
      <c r="F1542" s="3">
        <v>84.5</v>
      </c>
    </row>
    <row r="1543" spans="1:6" ht="15.75" customHeight="1" x14ac:dyDescent="0.3">
      <c r="A1543" s="1" t="s">
        <v>10066</v>
      </c>
      <c r="B1543" s="1" t="s">
        <v>10067</v>
      </c>
      <c r="C1543" s="1">
        <v>18287.900000000001</v>
      </c>
      <c r="D1543" s="1" t="s">
        <v>10076</v>
      </c>
      <c r="E1543" s="1" t="s">
        <v>10077</v>
      </c>
      <c r="F1543" s="3">
        <v>508.8</v>
      </c>
    </row>
    <row r="1544" spans="1:6" ht="15.75" customHeight="1" x14ac:dyDescent="0.3">
      <c r="A1544" s="1" t="s">
        <v>10066</v>
      </c>
      <c r="B1544" s="1" t="s">
        <v>10067</v>
      </c>
      <c r="C1544" s="1">
        <v>18287.900000000001</v>
      </c>
      <c r="D1544" s="1" t="s">
        <v>10078</v>
      </c>
      <c r="E1544" s="4" t="s">
        <v>10186</v>
      </c>
      <c r="F1544" s="3">
        <v>828.8</v>
      </c>
    </row>
    <row r="1545" spans="1:6" ht="15.75" customHeight="1" x14ac:dyDescent="0.3">
      <c r="A1545" s="1" t="s">
        <v>10066</v>
      </c>
      <c r="B1545" s="1" t="s">
        <v>10067</v>
      </c>
      <c r="C1545" s="1">
        <v>18287.900000000001</v>
      </c>
      <c r="D1545" s="1" t="s">
        <v>10079</v>
      </c>
      <c r="E1545" s="4" t="s">
        <v>189</v>
      </c>
      <c r="F1545" s="3">
        <v>491.9</v>
      </c>
    </row>
    <row r="1546" spans="1:6" ht="15.75" customHeight="1" x14ac:dyDescent="0.3">
      <c r="A1546" s="1" t="s">
        <v>10066</v>
      </c>
      <c r="B1546" s="1" t="s">
        <v>10067</v>
      </c>
      <c r="C1546" s="1">
        <v>18287.900000000001</v>
      </c>
      <c r="D1546" s="1" t="s">
        <v>10080</v>
      </c>
      <c r="E1546" s="1" t="s">
        <v>10081</v>
      </c>
      <c r="F1546" s="3">
        <v>241.5</v>
      </c>
    </row>
    <row r="1547" spans="1:6" ht="15.75" customHeight="1" x14ac:dyDescent="0.3">
      <c r="A1547" s="1" t="s">
        <v>10066</v>
      </c>
      <c r="B1547" s="1" t="s">
        <v>10067</v>
      </c>
      <c r="C1547" s="1">
        <v>18287.900000000001</v>
      </c>
      <c r="D1547" s="1" t="s">
        <v>10082</v>
      </c>
      <c r="E1547" s="4" t="s">
        <v>10187</v>
      </c>
      <c r="F1547" s="3">
        <v>382.6</v>
      </c>
    </row>
    <row r="1548" spans="1:6" ht="15.75" customHeight="1" x14ac:dyDescent="0.3">
      <c r="A1548" s="1" t="s">
        <v>10066</v>
      </c>
      <c r="B1548" s="1" t="s">
        <v>10067</v>
      </c>
      <c r="C1548" s="1">
        <v>18287.900000000001</v>
      </c>
      <c r="D1548" s="1" t="s">
        <v>10083</v>
      </c>
      <c r="E1548" s="4" t="s">
        <v>10188</v>
      </c>
      <c r="F1548" s="3">
        <v>142.1</v>
      </c>
    </row>
    <row r="1549" spans="1:6" ht="15.75" customHeight="1" x14ac:dyDescent="0.3">
      <c r="A1549" s="1" t="s">
        <v>10066</v>
      </c>
      <c r="B1549" s="1" t="s">
        <v>10067</v>
      </c>
      <c r="C1549" s="1">
        <v>18287.900000000001</v>
      </c>
      <c r="D1549" s="1" t="s">
        <v>10084</v>
      </c>
      <c r="E1549" s="1" t="s">
        <v>10085</v>
      </c>
      <c r="F1549" s="3">
        <v>532.70000000000005</v>
      </c>
    </row>
    <row r="1550" spans="1:6" ht="15.75" customHeight="1" x14ac:dyDescent="0.3">
      <c r="A1550" s="1" t="s">
        <v>10066</v>
      </c>
      <c r="B1550" s="1" t="s">
        <v>10067</v>
      </c>
      <c r="C1550" s="1">
        <v>18287.900000000001</v>
      </c>
      <c r="D1550" s="1" t="s">
        <v>10086</v>
      </c>
      <c r="E1550" s="1" t="s">
        <v>10087</v>
      </c>
      <c r="F1550" s="3">
        <v>835.8</v>
      </c>
    </row>
    <row r="1551" spans="1:6" ht="15.75" customHeight="1" x14ac:dyDescent="0.3">
      <c r="A1551" s="1" t="s">
        <v>10066</v>
      </c>
      <c r="B1551" s="1" t="s">
        <v>10067</v>
      </c>
      <c r="C1551" s="1">
        <v>18287.900000000001</v>
      </c>
      <c r="D1551" s="1" t="s">
        <v>10088</v>
      </c>
      <c r="E1551" s="1" t="s">
        <v>10089</v>
      </c>
      <c r="F1551" s="3">
        <v>877.8</v>
      </c>
    </row>
    <row r="1552" spans="1:6" ht="15.75" customHeight="1" x14ac:dyDescent="0.3">
      <c r="A1552" s="1" t="s">
        <v>10066</v>
      </c>
      <c r="B1552" s="1" t="s">
        <v>10067</v>
      </c>
      <c r="C1552" s="1">
        <v>18287.900000000001</v>
      </c>
      <c r="D1552" s="1" t="s">
        <v>10090</v>
      </c>
      <c r="E1552" s="1" t="s">
        <v>10091</v>
      </c>
      <c r="F1552" s="3">
        <v>258.5</v>
      </c>
    </row>
    <row r="1553" spans="1:6" ht="15.75" customHeight="1" x14ac:dyDescent="0.3">
      <c r="A1553" s="1" t="s">
        <v>10066</v>
      </c>
      <c r="B1553" s="1" t="s">
        <v>10067</v>
      </c>
      <c r="C1553" s="1">
        <v>18287.900000000001</v>
      </c>
      <c r="D1553" s="1" t="s">
        <v>10092</v>
      </c>
      <c r="E1553" s="4" t="s">
        <v>190</v>
      </c>
      <c r="F1553" s="3">
        <v>1374.9</v>
      </c>
    </row>
    <row r="1554" spans="1:6" ht="15.75" customHeight="1" x14ac:dyDescent="0.3">
      <c r="A1554" s="1" t="s">
        <v>10066</v>
      </c>
      <c r="B1554" s="1" t="s">
        <v>10067</v>
      </c>
      <c r="C1554" s="1">
        <v>18287.900000000001</v>
      </c>
      <c r="D1554" s="1" t="s">
        <v>10093</v>
      </c>
      <c r="E1554" s="4" t="s">
        <v>191</v>
      </c>
      <c r="F1554" s="3">
        <v>264.8</v>
      </c>
    </row>
    <row r="1555" spans="1:6" ht="15.75" customHeight="1" x14ac:dyDescent="0.3">
      <c r="A1555" s="1" t="s">
        <v>10066</v>
      </c>
      <c r="B1555" s="1" t="s">
        <v>10067</v>
      </c>
      <c r="C1555" s="1">
        <v>18287.900000000001</v>
      </c>
      <c r="D1555" s="1" t="s">
        <v>10094</v>
      </c>
      <c r="E1555" s="1" t="s">
        <v>10095</v>
      </c>
      <c r="F1555" s="3">
        <v>248</v>
      </c>
    </row>
    <row r="1556" spans="1:6" ht="15.75" customHeight="1" x14ac:dyDescent="0.3">
      <c r="A1556" s="1" t="s">
        <v>10066</v>
      </c>
      <c r="B1556" s="1" t="s">
        <v>10067</v>
      </c>
      <c r="C1556" s="1">
        <v>18287.900000000001</v>
      </c>
      <c r="D1556" s="1" t="s">
        <v>10096</v>
      </c>
      <c r="E1556" s="4" t="s">
        <v>3219</v>
      </c>
      <c r="F1556" s="3">
        <v>236.9</v>
      </c>
    </row>
    <row r="1557" spans="1:6" ht="15.75" customHeight="1" x14ac:dyDescent="0.3">
      <c r="A1557" s="1" t="s">
        <v>10066</v>
      </c>
      <c r="B1557" s="1" t="s">
        <v>10067</v>
      </c>
      <c r="C1557" s="1">
        <v>18287.900000000001</v>
      </c>
      <c r="D1557" s="1" t="s">
        <v>10097</v>
      </c>
      <c r="E1557" s="1" t="s">
        <v>10098</v>
      </c>
      <c r="F1557" s="3">
        <v>547.5</v>
      </c>
    </row>
    <row r="1558" spans="1:6" ht="15.75" customHeight="1" x14ac:dyDescent="0.3">
      <c r="A1558" s="1" t="s">
        <v>10066</v>
      </c>
      <c r="B1558" s="1" t="s">
        <v>10067</v>
      </c>
      <c r="C1558" s="1">
        <v>18287.900000000001</v>
      </c>
      <c r="D1558" s="1" t="s">
        <v>10099</v>
      </c>
      <c r="E1558" s="1" t="s">
        <v>10100</v>
      </c>
      <c r="F1558" s="3">
        <v>906.6</v>
      </c>
    </row>
    <row r="1559" spans="1:6" ht="15.75" customHeight="1" x14ac:dyDescent="0.3">
      <c r="A1559" s="1" t="s">
        <v>10066</v>
      </c>
      <c r="B1559" s="1" t="s">
        <v>10067</v>
      </c>
      <c r="C1559" s="1">
        <v>18287.900000000001</v>
      </c>
      <c r="D1559" s="1" t="s">
        <v>10101</v>
      </c>
      <c r="E1559" s="1" t="s">
        <v>7246</v>
      </c>
      <c r="F1559" s="3">
        <v>3</v>
      </c>
    </row>
    <row r="1560" spans="1:6" ht="15.75" customHeight="1" x14ac:dyDescent="0.3">
      <c r="A1560" s="1" t="s">
        <v>10066</v>
      </c>
      <c r="B1560" s="1" t="s">
        <v>10067</v>
      </c>
      <c r="C1560" s="1">
        <v>18287.900000000001</v>
      </c>
      <c r="D1560" s="1" t="s">
        <v>10102</v>
      </c>
      <c r="E1560" s="1" t="s">
        <v>10774</v>
      </c>
      <c r="F1560" s="3">
        <v>16</v>
      </c>
    </row>
    <row r="1561" spans="1:6" ht="15.75" customHeight="1" x14ac:dyDescent="0.3">
      <c r="A1561" s="1" t="s">
        <v>10066</v>
      </c>
      <c r="B1561" s="1" t="s">
        <v>10067</v>
      </c>
      <c r="C1561" s="1">
        <v>18287.900000000001</v>
      </c>
      <c r="D1561" s="1" t="s">
        <v>10103</v>
      </c>
      <c r="E1561" s="1" t="s">
        <v>10457</v>
      </c>
      <c r="F1561" s="3">
        <v>48.900000000000091</v>
      </c>
    </row>
    <row r="1562" spans="1:6" ht="15.75" customHeight="1" x14ac:dyDescent="0.3">
      <c r="A1562" s="1" t="s">
        <v>10066</v>
      </c>
      <c r="B1562" s="1" t="s">
        <v>10067</v>
      </c>
      <c r="C1562" s="1">
        <v>18287.900000000001</v>
      </c>
      <c r="D1562" s="1" t="s">
        <v>10104</v>
      </c>
      <c r="E1562" s="1" t="s">
        <v>10105</v>
      </c>
      <c r="F1562" s="3">
        <v>1524</v>
      </c>
    </row>
    <row r="1563" spans="1:6" ht="15.75" customHeight="1" x14ac:dyDescent="0.3">
      <c r="A1563" s="1" t="s">
        <v>10107</v>
      </c>
      <c r="B1563" s="1" t="s">
        <v>10108</v>
      </c>
      <c r="C1563" s="1">
        <v>7458</v>
      </c>
      <c r="D1563" s="1" t="s">
        <v>10106</v>
      </c>
      <c r="E1563" s="2" t="s">
        <v>458</v>
      </c>
      <c r="F1563" s="3">
        <v>809</v>
      </c>
    </row>
    <row r="1564" spans="1:6" ht="15.75" customHeight="1" x14ac:dyDescent="0.3">
      <c r="A1564" s="1" t="s">
        <v>10107</v>
      </c>
      <c r="B1564" s="1" t="s">
        <v>10108</v>
      </c>
      <c r="C1564" s="1">
        <v>7458</v>
      </c>
      <c r="D1564" s="1" t="s">
        <v>10109</v>
      </c>
      <c r="E1564" s="1" t="s">
        <v>10110</v>
      </c>
      <c r="F1564" s="3">
        <v>4679</v>
      </c>
    </row>
    <row r="1565" spans="1:6" ht="15.75" customHeight="1" x14ac:dyDescent="0.3">
      <c r="A1565" s="1" t="s">
        <v>10107</v>
      </c>
      <c r="B1565" s="1" t="s">
        <v>10108</v>
      </c>
      <c r="C1565" s="1">
        <v>7458</v>
      </c>
      <c r="D1565" s="1" t="s">
        <v>10111</v>
      </c>
      <c r="E1565" s="1" t="s">
        <v>10112</v>
      </c>
      <c r="F1565" s="3">
        <v>1941</v>
      </c>
    </row>
    <row r="1566" spans="1:6" ht="15.75" customHeight="1" x14ac:dyDescent="0.3">
      <c r="A1566" s="1" t="s">
        <v>10107</v>
      </c>
      <c r="B1566" s="1" t="s">
        <v>10108</v>
      </c>
      <c r="C1566" s="1">
        <v>7458</v>
      </c>
      <c r="D1566" s="1" t="s">
        <v>10113</v>
      </c>
      <c r="E1566" s="1" t="s">
        <v>7246</v>
      </c>
      <c r="F1566" s="3">
        <v>5</v>
      </c>
    </row>
    <row r="1567" spans="1:6" ht="15.75" customHeight="1" x14ac:dyDescent="0.3">
      <c r="A1567" s="1" t="s">
        <v>10107</v>
      </c>
      <c r="B1567" s="1" t="s">
        <v>10108</v>
      </c>
      <c r="C1567" s="1">
        <v>7458</v>
      </c>
      <c r="D1567" s="1" t="s">
        <v>10114</v>
      </c>
      <c r="E1567" s="1" t="s">
        <v>10774</v>
      </c>
      <c r="F1567" s="3">
        <v>11</v>
      </c>
    </row>
    <row r="1568" spans="1:6" ht="15.75" customHeight="1" x14ac:dyDescent="0.3">
      <c r="A1568" s="1" t="s">
        <v>10107</v>
      </c>
      <c r="B1568" s="1" t="s">
        <v>10108</v>
      </c>
      <c r="C1568" s="1">
        <v>7458</v>
      </c>
      <c r="D1568" s="1" t="s">
        <v>10115</v>
      </c>
      <c r="E1568" s="1" t="s">
        <v>10457</v>
      </c>
      <c r="F1568" s="3">
        <v>12.999999999999943</v>
      </c>
    </row>
    <row r="1569" spans="1:6" ht="15.75" customHeight="1" x14ac:dyDescent="0.3">
      <c r="A1569" s="1" t="s">
        <v>10118</v>
      </c>
      <c r="B1569" s="1" t="s">
        <v>10119</v>
      </c>
      <c r="C1569" s="1">
        <v>14490.1</v>
      </c>
      <c r="D1569" s="1" t="s">
        <v>10116</v>
      </c>
      <c r="E1569" s="1" t="s">
        <v>10117</v>
      </c>
      <c r="F1569" s="3">
        <v>450</v>
      </c>
    </row>
    <row r="1570" spans="1:6" ht="15.75" customHeight="1" x14ac:dyDescent="0.3">
      <c r="A1570" s="1" t="s">
        <v>10118</v>
      </c>
      <c r="B1570" s="1" t="s">
        <v>10119</v>
      </c>
      <c r="C1570" s="1">
        <v>14490.1</v>
      </c>
      <c r="D1570" s="1" t="s">
        <v>10120</v>
      </c>
      <c r="E1570" s="1" t="s">
        <v>10121</v>
      </c>
      <c r="F1570" s="3">
        <v>276</v>
      </c>
    </row>
    <row r="1571" spans="1:6" ht="15.75" customHeight="1" x14ac:dyDescent="0.3">
      <c r="A1571" s="1" t="s">
        <v>10118</v>
      </c>
      <c r="B1571" s="1" t="s">
        <v>10119</v>
      </c>
      <c r="C1571" s="1">
        <v>14490.1</v>
      </c>
      <c r="D1571" s="1" t="s">
        <v>10122</v>
      </c>
      <c r="E1571" s="1" t="s">
        <v>10123</v>
      </c>
      <c r="F1571" s="3">
        <v>288</v>
      </c>
    </row>
    <row r="1572" spans="1:6" ht="15.75" customHeight="1" x14ac:dyDescent="0.3">
      <c r="A1572" s="1" t="s">
        <v>10118</v>
      </c>
      <c r="B1572" s="1" t="s">
        <v>10119</v>
      </c>
      <c r="C1572" s="1">
        <v>14490.1</v>
      </c>
      <c r="D1572" s="1" t="s">
        <v>10124</v>
      </c>
      <c r="E1572" s="1" t="s">
        <v>10125</v>
      </c>
      <c r="F1572" s="3">
        <v>211</v>
      </c>
    </row>
    <row r="1573" spans="1:6" ht="15.75" customHeight="1" x14ac:dyDescent="0.3">
      <c r="A1573" s="1" t="s">
        <v>10118</v>
      </c>
      <c r="B1573" s="1" t="s">
        <v>10119</v>
      </c>
      <c r="C1573" s="1">
        <v>14490.1</v>
      </c>
      <c r="D1573" s="1" t="s">
        <v>10126</v>
      </c>
      <c r="E1573" s="1" t="s">
        <v>10127</v>
      </c>
      <c r="F1573" s="3">
        <v>13</v>
      </c>
    </row>
    <row r="1574" spans="1:6" ht="15.75" customHeight="1" x14ac:dyDescent="0.3">
      <c r="A1574" s="1" t="s">
        <v>10118</v>
      </c>
      <c r="B1574" s="1" t="s">
        <v>10119</v>
      </c>
      <c r="C1574" s="1">
        <v>14490.1</v>
      </c>
      <c r="D1574" s="1" t="s">
        <v>10128</v>
      </c>
      <c r="E1574" s="1" t="s">
        <v>10129</v>
      </c>
      <c r="F1574" s="3">
        <v>129</v>
      </c>
    </row>
    <row r="1575" spans="1:6" ht="15.75" customHeight="1" x14ac:dyDescent="0.3">
      <c r="A1575" s="1" t="s">
        <v>10118</v>
      </c>
      <c r="B1575" s="1" t="s">
        <v>10119</v>
      </c>
      <c r="C1575" s="1">
        <v>14490.1</v>
      </c>
      <c r="D1575" s="1" t="s">
        <v>10130</v>
      </c>
      <c r="E1575" s="4" t="s">
        <v>3220</v>
      </c>
      <c r="F1575" s="3">
        <v>666</v>
      </c>
    </row>
    <row r="1576" spans="1:6" ht="15.75" customHeight="1" x14ac:dyDescent="0.3">
      <c r="A1576" s="1" t="s">
        <v>10118</v>
      </c>
      <c r="B1576" s="1" t="s">
        <v>10119</v>
      </c>
      <c r="C1576" s="1">
        <v>14490.1</v>
      </c>
      <c r="D1576" s="1" t="s">
        <v>10131</v>
      </c>
      <c r="E1576" s="2" t="s">
        <v>459</v>
      </c>
      <c r="F1576" s="3">
        <v>250</v>
      </c>
    </row>
    <row r="1577" spans="1:6" ht="15.75" customHeight="1" x14ac:dyDescent="0.3">
      <c r="A1577" s="1" t="s">
        <v>10118</v>
      </c>
      <c r="B1577" s="1" t="s">
        <v>10119</v>
      </c>
      <c r="C1577" s="1">
        <v>14490.1</v>
      </c>
      <c r="D1577" s="1" t="s">
        <v>10132</v>
      </c>
      <c r="E1577" s="1" t="s">
        <v>10133</v>
      </c>
      <c r="F1577" s="3">
        <v>651</v>
      </c>
    </row>
    <row r="1578" spans="1:6" ht="15.75" customHeight="1" x14ac:dyDescent="0.3">
      <c r="A1578" s="1" t="s">
        <v>10118</v>
      </c>
      <c r="B1578" s="1" t="s">
        <v>10119</v>
      </c>
      <c r="C1578" s="1">
        <v>14490.1</v>
      </c>
      <c r="D1578" s="1" t="s">
        <v>10134</v>
      </c>
      <c r="E1578" s="1" t="s">
        <v>10135</v>
      </c>
      <c r="F1578" s="3">
        <v>6226</v>
      </c>
    </row>
    <row r="1579" spans="1:6" ht="15.75" customHeight="1" x14ac:dyDescent="0.3">
      <c r="A1579" s="1" t="s">
        <v>10118</v>
      </c>
      <c r="B1579" s="1" t="s">
        <v>10119</v>
      </c>
      <c r="C1579" s="1">
        <v>14490.1</v>
      </c>
      <c r="D1579" s="1" t="s">
        <v>10136</v>
      </c>
      <c r="E1579" s="2" t="s">
        <v>460</v>
      </c>
      <c r="F1579" s="3">
        <v>313</v>
      </c>
    </row>
    <row r="1580" spans="1:6" ht="15.75" customHeight="1" x14ac:dyDescent="0.3">
      <c r="A1580" s="1" t="s">
        <v>10118</v>
      </c>
      <c r="B1580" s="1" t="s">
        <v>10119</v>
      </c>
      <c r="C1580" s="1">
        <v>14490.1</v>
      </c>
      <c r="D1580" s="1" t="s">
        <v>10137</v>
      </c>
      <c r="E1580" s="4" t="s">
        <v>10189</v>
      </c>
      <c r="F1580" s="3">
        <v>1850</v>
      </c>
    </row>
    <row r="1581" spans="1:6" ht="15.75" customHeight="1" x14ac:dyDescent="0.3">
      <c r="A1581" s="1" t="s">
        <v>10118</v>
      </c>
      <c r="B1581" s="1" t="s">
        <v>10119</v>
      </c>
      <c r="C1581" s="1">
        <v>14490.1</v>
      </c>
      <c r="D1581" s="1" t="s">
        <v>10138</v>
      </c>
      <c r="E1581" s="1" t="s">
        <v>10139</v>
      </c>
      <c r="F1581" s="3">
        <v>266</v>
      </c>
    </row>
    <row r="1582" spans="1:6" ht="15.75" customHeight="1" x14ac:dyDescent="0.3">
      <c r="A1582" s="1" t="s">
        <v>10118</v>
      </c>
      <c r="B1582" s="1" t="s">
        <v>10119</v>
      </c>
      <c r="C1582" s="1">
        <v>14490.1</v>
      </c>
      <c r="D1582" s="1" t="s">
        <v>10140</v>
      </c>
      <c r="E1582" s="1" t="s">
        <v>7246</v>
      </c>
      <c r="F1582" s="3">
        <v>10</v>
      </c>
    </row>
    <row r="1583" spans="1:6" ht="15.75" customHeight="1" x14ac:dyDescent="0.3">
      <c r="A1583" s="1" t="s">
        <v>10118</v>
      </c>
      <c r="B1583" s="1" t="s">
        <v>10119</v>
      </c>
      <c r="C1583" s="1">
        <v>14490.1</v>
      </c>
      <c r="D1583" s="1" t="s">
        <v>10141</v>
      </c>
      <c r="E1583" s="1" t="s">
        <v>10774</v>
      </c>
      <c r="F1583" s="3">
        <v>57</v>
      </c>
    </row>
    <row r="1584" spans="1:6" ht="15.75" customHeight="1" x14ac:dyDescent="0.3">
      <c r="A1584" s="1" t="s">
        <v>10118</v>
      </c>
      <c r="B1584" s="1" t="s">
        <v>10119</v>
      </c>
      <c r="C1584" s="1">
        <v>14490.1</v>
      </c>
      <c r="D1584" s="1" t="s">
        <v>10142</v>
      </c>
      <c r="E1584" s="1" t="s">
        <v>10143</v>
      </c>
      <c r="F1584" s="3">
        <v>1403</v>
      </c>
    </row>
    <row r="1585" spans="1:6" ht="15.75" customHeight="1" x14ac:dyDescent="0.3">
      <c r="A1585" s="1" t="s">
        <v>10118</v>
      </c>
      <c r="B1585" s="1" t="s">
        <v>10119</v>
      </c>
      <c r="C1585" s="1">
        <v>14490.1</v>
      </c>
      <c r="D1585" s="1" t="s">
        <v>10144</v>
      </c>
      <c r="E1585" s="1" t="s">
        <v>10457</v>
      </c>
      <c r="F1585" s="3">
        <v>47.099999999999909</v>
      </c>
    </row>
    <row r="1586" spans="1:6" ht="15.75" customHeight="1" x14ac:dyDescent="0.3">
      <c r="A1586" s="1" t="s">
        <v>10118</v>
      </c>
      <c r="B1586" s="1" t="s">
        <v>10119</v>
      </c>
      <c r="C1586" s="1">
        <v>14490.1</v>
      </c>
      <c r="D1586" s="1" t="s">
        <v>10145</v>
      </c>
      <c r="E1586" s="2" t="s">
        <v>3221</v>
      </c>
      <c r="F1586" s="3">
        <v>1384</v>
      </c>
    </row>
    <row r="1587" spans="1:6" ht="15.75" customHeight="1" x14ac:dyDescent="0.3">
      <c r="A1587" s="1" t="s">
        <v>10147</v>
      </c>
      <c r="B1587" s="1" t="s">
        <v>9603</v>
      </c>
      <c r="C1587" s="1">
        <v>8158.3</v>
      </c>
      <c r="D1587" s="1" t="s">
        <v>10146</v>
      </c>
      <c r="E1587" s="4" t="s">
        <v>3222</v>
      </c>
      <c r="F1587" s="3">
        <v>991</v>
      </c>
    </row>
    <row r="1588" spans="1:6" ht="15.75" customHeight="1" x14ac:dyDescent="0.3">
      <c r="A1588" s="1" t="s">
        <v>10147</v>
      </c>
      <c r="B1588" s="1" t="s">
        <v>9603</v>
      </c>
      <c r="C1588" s="1">
        <v>8158.3</v>
      </c>
      <c r="D1588" s="1" t="s">
        <v>9604</v>
      </c>
      <c r="E1588" s="4" t="s">
        <v>3223</v>
      </c>
      <c r="F1588" s="3">
        <v>11</v>
      </c>
    </row>
    <row r="1589" spans="1:6" ht="15.75" customHeight="1" x14ac:dyDescent="0.3">
      <c r="A1589" s="1" t="s">
        <v>10147</v>
      </c>
      <c r="B1589" s="1" t="s">
        <v>9603</v>
      </c>
      <c r="C1589" s="1">
        <v>8158.3</v>
      </c>
      <c r="D1589" s="1" t="s">
        <v>9605</v>
      </c>
      <c r="E1589" s="1" t="s">
        <v>9606</v>
      </c>
      <c r="F1589" s="3">
        <v>194</v>
      </c>
    </row>
    <row r="1590" spans="1:6" ht="15.75" customHeight="1" x14ac:dyDescent="0.3">
      <c r="A1590" s="1" t="s">
        <v>10147</v>
      </c>
      <c r="B1590" s="1" t="s">
        <v>9603</v>
      </c>
      <c r="C1590" s="1">
        <v>8158.3</v>
      </c>
      <c r="D1590" s="1" t="s">
        <v>9607</v>
      </c>
      <c r="E1590" s="1" t="s">
        <v>9608</v>
      </c>
      <c r="F1590" s="3">
        <v>72</v>
      </c>
    </row>
    <row r="1591" spans="1:6" ht="15.75" customHeight="1" x14ac:dyDescent="0.3">
      <c r="A1591" s="1" t="s">
        <v>10147</v>
      </c>
      <c r="B1591" s="1" t="s">
        <v>9603</v>
      </c>
      <c r="C1591" s="1">
        <v>8158.3</v>
      </c>
      <c r="D1591" s="1" t="s">
        <v>9609</v>
      </c>
      <c r="E1591" s="1" t="s">
        <v>9610</v>
      </c>
      <c r="F1591" s="3">
        <v>39</v>
      </c>
    </row>
    <row r="1592" spans="1:6" ht="15.75" customHeight="1" x14ac:dyDescent="0.3">
      <c r="A1592" s="1" t="s">
        <v>10147</v>
      </c>
      <c r="B1592" s="1" t="s">
        <v>9603</v>
      </c>
      <c r="C1592" s="1">
        <v>8158.3</v>
      </c>
      <c r="D1592" s="1" t="s">
        <v>9611</v>
      </c>
      <c r="E1592" s="1" t="s">
        <v>9612</v>
      </c>
      <c r="F1592" s="3">
        <v>1169</v>
      </c>
    </row>
    <row r="1593" spans="1:6" ht="15.75" customHeight="1" x14ac:dyDescent="0.3">
      <c r="A1593" s="1" t="s">
        <v>10147</v>
      </c>
      <c r="B1593" s="1" t="s">
        <v>9603</v>
      </c>
      <c r="C1593" s="1">
        <v>8158.3</v>
      </c>
      <c r="D1593" s="1" t="s">
        <v>9613</v>
      </c>
      <c r="E1593" s="4" t="s">
        <v>3224</v>
      </c>
      <c r="F1593" s="3">
        <v>648</v>
      </c>
    </row>
    <row r="1594" spans="1:6" ht="15.75" customHeight="1" x14ac:dyDescent="0.3">
      <c r="A1594" s="1" t="s">
        <v>10147</v>
      </c>
      <c r="B1594" s="1" t="s">
        <v>9603</v>
      </c>
      <c r="C1594" s="1">
        <v>8158.3</v>
      </c>
      <c r="D1594" s="1" t="s">
        <v>9614</v>
      </c>
      <c r="E1594" s="4" t="s">
        <v>3225</v>
      </c>
      <c r="F1594" s="3">
        <v>64</v>
      </c>
    </row>
    <row r="1595" spans="1:6" ht="15.75" customHeight="1" x14ac:dyDescent="0.3">
      <c r="A1595" s="1" t="s">
        <v>10147</v>
      </c>
      <c r="B1595" s="1" t="s">
        <v>9603</v>
      </c>
      <c r="C1595" s="1">
        <v>8158.3</v>
      </c>
      <c r="D1595" s="1" t="s">
        <v>9615</v>
      </c>
      <c r="E1595" s="1" t="s">
        <v>9616</v>
      </c>
      <c r="F1595" s="3">
        <v>264</v>
      </c>
    </row>
    <row r="1596" spans="1:6" ht="15.75" customHeight="1" x14ac:dyDescent="0.3">
      <c r="A1596" s="1" t="s">
        <v>10147</v>
      </c>
      <c r="B1596" s="1" t="s">
        <v>9603</v>
      </c>
      <c r="C1596" s="1">
        <v>8158.3</v>
      </c>
      <c r="D1596" s="1" t="s">
        <v>5334</v>
      </c>
      <c r="E1596" s="1" t="s">
        <v>5335</v>
      </c>
      <c r="F1596" s="3">
        <v>24</v>
      </c>
    </row>
    <row r="1597" spans="1:6" ht="15.75" customHeight="1" x14ac:dyDescent="0.3">
      <c r="A1597" s="1" t="s">
        <v>10147</v>
      </c>
      <c r="B1597" s="1" t="s">
        <v>9603</v>
      </c>
      <c r="C1597" s="1">
        <v>8158.3</v>
      </c>
      <c r="D1597" s="1" t="s">
        <v>5336</v>
      </c>
      <c r="E1597" s="1" t="s">
        <v>5337</v>
      </c>
      <c r="F1597" s="3">
        <v>39</v>
      </c>
    </row>
    <row r="1598" spans="1:6" ht="15.75" customHeight="1" x14ac:dyDescent="0.3">
      <c r="A1598" s="1" t="s">
        <v>10147</v>
      </c>
      <c r="B1598" s="1" t="s">
        <v>9603</v>
      </c>
      <c r="C1598" s="1">
        <v>8158.3</v>
      </c>
      <c r="D1598" s="1" t="s">
        <v>5338</v>
      </c>
      <c r="E1598" s="1" t="s">
        <v>5339</v>
      </c>
      <c r="F1598" s="3">
        <v>104</v>
      </c>
    </row>
    <row r="1599" spans="1:6" ht="15.75" customHeight="1" x14ac:dyDescent="0.3">
      <c r="A1599" s="1" t="s">
        <v>10147</v>
      </c>
      <c r="B1599" s="1" t="s">
        <v>9603</v>
      </c>
      <c r="C1599" s="1">
        <v>8158.3</v>
      </c>
      <c r="D1599" s="1" t="s">
        <v>5340</v>
      </c>
      <c r="E1599" s="1" t="s">
        <v>5341</v>
      </c>
      <c r="F1599" s="3">
        <v>250</v>
      </c>
    </row>
    <row r="1600" spans="1:6" ht="15.75" customHeight="1" x14ac:dyDescent="0.3">
      <c r="A1600" s="1" t="s">
        <v>10147</v>
      </c>
      <c r="B1600" s="1" t="s">
        <v>9603</v>
      </c>
      <c r="C1600" s="1">
        <v>8158.3</v>
      </c>
      <c r="D1600" s="1" t="s">
        <v>5342</v>
      </c>
      <c r="E1600" s="4" t="s">
        <v>3226</v>
      </c>
      <c r="F1600" s="3">
        <v>39</v>
      </c>
    </row>
    <row r="1601" spans="1:6" ht="15.75" customHeight="1" x14ac:dyDescent="0.3">
      <c r="A1601" s="1" t="s">
        <v>10147</v>
      </c>
      <c r="B1601" s="1" t="s">
        <v>9603</v>
      </c>
      <c r="C1601" s="1">
        <v>8158.3</v>
      </c>
      <c r="D1601" s="1" t="s">
        <v>5343</v>
      </c>
      <c r="E1601" s="1" t="s">
        <v>5344</v>
      </c>
      <c r="F1601" s="3">
        <v>180</v>
      </c>
    </row>
    <row r="1602" spans="1:6" ht="15.75" customHeight="1" x14ac:dyDescent="0.3">
      <c r="A1602" s="1" t="s">
        <v>10147</v>
      </c>
      <c r="B1602" s="1" t="s">
        <v>9603</v>
      </c>
      <c r="C1602" s="1">
        <v>8158.3</v>
      </c>
      <c r="D1602" s="1" t="s">
        <v>5345</v>
      </c>
      <c r="E1602" s="4" t="s">
        <v>10195</v>
      </c>
      <c r="F1602" s="3">
        <v>437</v>
      </c>
    </row>
    <row r="1603" spans="1:6" ht="15.75" customHeight="1" x14ac:dyDescent="0.3">
      <c r="A1603" s="1" t="s">
        <v>10147</v>
      </c>
      <c r="B1603" s="1" t="s">
        <v>9603</v>
      </c>
      <c r="C1603" s="1">
        <v>8158.3</v>
      </c>
      <c r="D1603" s="1" t="s">
        <v>5346</v>
      </c>
      <c r="E1603" s="1" t="s">
        <v>5347</v>
      </c>
      <c r="F1603" s="3">
        <v>319</v>
      </c>
    </row>
    <row r="1604" spans="1:6" ht="15.75" customHeight="1" x14ac:dyDescent="0.3">
      <c r="A1604" s="1" t="s">
        <v>10147</v>
      </c>
      <c r="B1604" s="1" t="s">
        <v>9603</v>
      </c>
      <c r="C1604" s="1">
        <v>8158.3</v>
      </c>
      <c r="D1604" s="1" t="s">
        <v>5348</v>
      </c>
      <c r="E1604" s="4" t="s">
        <v>3227</v>
      </c>
      <c r="F1604" s="3">
        <v>131</v>
      </c>
    </row>
    <row r="1605" spans="1:6" ht="15.75" customHeight="1" x14ac:dyDescent="0.3">
      <c r="A1605" s="1" t="s">
        <v>10147</v>
      </c>
      <c r="B1605" s="1" t="s">
        <v>9603</v>
      </c>
      <c r="C1605" s="1">
        <v>8158.3</v>
      </c>
      <c r="D1605" s="1" t="s">
        <v>5349</v>
      </c>
      <c r="E1605" s="4" t="s">
        <v>3228</v>
      </c>
      <c r="F1605" s="3">
        <v>50</v>
      </c>
    </row>
    <row r="1606" spans="1:6" ht="15.75" customHeight="1" x14ac:dyDescent="0.3">
      <c r="A1606" s="1" t="s">
        <v>10147</v>
      </c>
      <c r="B1606" s="1" t="s">
        <v>9603</v>
      </c>
      <c r="C1606" s="1">
        <v>8158.3</v>
      </c>
      <c r="D1606" s="1" t="s">
        <v>5350</v>
      </c>
      <c r="E1606" s="1" t="s">
        <v>5351</v>
      </c>
      <c r="F1606" s="3">
        <v>11</v>
      </c>
    </row>
    <row r="1607" spans="1:6" ht="15.75" customHeight="1" x14ac:dyDescent="0.3">
      <c r="A1607" s="1" t="s">
        <v>10147</v>
      </c>
      <c r="B1607" s="1" t="s">
        <v>9603</v>
      </c>
      <c r="C1607" s="1">
        <v>8158.3</v>
      </c>
      <c r="D1607" s="1" t="s">
        <v>5352</v>
      </c>
      <c r="E1607" s="4" t="s">
        <v>3229</v>
      </c>
      <c r="F1607" s="3">
        <v>163</v>
      </c>
    </row>
    <row r="1608" spans="1:6" ht="15.75" customHeight="1" x14ac:dyDescent="0.3">
      <c r="A1608" s="1" t="s">
        <v>10147</v>
      </c>
      <c r="B1608" s="1" t="s">
        <v>9603</v>
      </c>
      <c r="C1608" s="1">
        <v>8158.3</v>
      </c>
      <c r="D1608" s="1" t="s">
        <v>5353</v>
      </c>
      <c r="E1608" s="4" t="s">
        <v>11432</v>
      </c>
      <c r="F1608" s="3">
        <v>525</v>
      </c>
    </row>
    <row r="1609" spans="1:6" ht="15.75" customHeight="1" x14ac:dyDescent="0.3">
      <c r="A1609" s="1" t="s">
        <v>10147</v>
      </c>
      <c r="B1609" s="1" t="s">
        <v>9603</v>
      </c>
      <c r="C1609" s="1">
        <v>8158.3</v>
      </c>
      <c r="D1609" s="1" t="s">
        <v>5354</v>
      </c>
      <c r="E1609" s="2" t="s">
        <v>3230</v>
      </c>
      <c r="F1609" s="3">
        <v>444</v>
      </c>
    </row>
    <row r="1610" spans="1:6" ht="15.75" customHeight="1" x14ac:dyDescent="0.3">
      <c r="A1610" s="1" t="s">
        <v>10147</v>
      </c>
      <c r="B1610" s="1" t="s">
        <v>9603</v>
      </c>
      <c r="C1610" s="1">
        <v>8158.3</v>
      </c>
      <c r="D1610" s="1" t="s">
        <v>5355</v>
      </c>
      <c r="E1610" s="4" t="s">
        <v>3231</v>
      </c>
      <c r="F1610" s="3">
        <v>178</v>
      </c>
    </row>
    <row r="1611" spans="1:6" ht="15.75" customHeight="1" x14ac:dyDescent="0.3">
      <c r="A1611" s="1" t="s">
        <v>10147</v>
      </c>
      <c r="B1611" s="1" t="s">
        <v>9603</v>
      </c>
      <c r="C1611" s="1">
        <v>8158.3</v>
      </c>
      <c r="D1611" s="1" t="s">
        <v>5356</v>
      </c>
      <c r="E1611" s="4" t="s">
        <v>3232</v>
      </c>
      <c r="F1611" s="3">
        <v>99</v>
      </c>
    </row>
    <row r="1612" spans="1:6" ht="15.75" customHeight="1" x14ac:dyDescent="0.3">
      <c r="A1612" s="1" t="s">
        <v>10147</v>
      </c>
      <c r="B1612" s="1" t="s">
        <v>9603</v>
      </c>
      <c r="C1612" s="1">
        <v>8158.3</v>
      </c>
      <c r="D1612" s="1" t="s">
        <v>5357</v>
      </c>
      <c r="E1612" s="4" t="s">
        <v>3233</v>
      </c>
      <c r="F1612" s="3">
        <v>165</v>
      </c>
    </row>
    <row r="1613" spans="1:6" ht="15.75" customHeight="1" x14ac:dyDescent="0.3">
      <c r="A1613" s="1" t="s">
        <v>10147</v>
      </c>
      <c r="B1613" s="1" t="s">
        <v>9603</v>
      </c>
      <c r="C1613" s="1">
        <v>8158.3</v>
      </c>
      <c r="D1613" s="1" t="s">
        <v>5358</v>
      </c>
      <c r="E1613" s="4" t="s">
        <v>3234</v>
      </c>
      <c r="F1613" s="3">
        <v>19</v>
      </c>
    </row>
    <row r="1614" spans="1:6" ht="15.75" customHeight="1" x14ac:dyDescent="0.3">
      <c r="A1614" s="1" t="s">
        <v>10147</v>
      </c>
      <c r="B1614" s="1" t="s">
        <v>9603</v>
      </c>
      <c r="C1614" s="1">
        <v>8158.3</v>
      </c>
      <c r="D1614" s="1" t="s">
        <v>5359</v>
      </c>
      <c r="E1614" s="1" t="s">
        <v>5360</v>
      </c>
      <c r="F1614" s="3">
        <v>80</v>
      </c>
    </row>
    <row r="1615" spans="1:6" ht="15.75" customHeight="1" x14ac:dyDescent="0.3">
      <c r="A1615" s="1" t="s">
        <v>10147</v>
      </c>
      <c r="B1615" s="1" t="s">
        <v>9603</v>
      </c>
      <c r="C1615" s="1">
        <v>8158.3</v>
      </c>
      <c r="D1615" s="1" t="s">
        <v>5361</v>
      </c>
      <c r="E1615" s="4" t="s">
        <v>3235</v>
      </c>
      <c r="F1615" s="3">
        <v>170</v>
      </c>
    </row>
    <row r="1616" spans="1:6" ht="15.75" customHeight="1" x14ac:dyDescent="0.3">
      <c r="A1616" s="1" t="s">
        <v>10147</v>
      </c>
      <c r="B1616" s="1" t="s">
        <v>9603</v>
      </c>
      <c r="C1616" s="1">
        <v>8158.3</v>
      </c>
      <c r="D1616" s="1" t="s">
        <v>5362</v>
      </c>
      <c r="E1616" s="4" t="s">
        <v>5861</v>
      </c>
      <c r="F1616" s="3">
        <v>8</v>
      </c>
    </row>
    <row r="1617" spans="1:6" ht="15.75" customHeight="1" x14ac:dyDescent="0.3">
      <c r="A1617" s="1" t="s">
        <v>10147</v>
      </c>
      <c r="B1617" s="1" t="s">
        <v>9603</v>
      </c>
      <c r="C1617" s="1">
        <v>8158.3</v>
      </c>
      <c r="D1617" s="1" t="s">
        <v>5363</v>
      </c>
      <c r="E1617" s="4" t="s">
        <v>3236</v>
      </c>
      <c r="F1617" s="3">
        <v>9</v>
      </c>
    </row>
    <row r="1618" spans="1:6" ht="15.75" customHeight="1" x14ac:dyDescent="0.3">
      <c r="A1618" s="1" t="s">
        <v>10147</v>
      </c>
      <c r="B1618" s="1" t="s">
        <v>9603</v>
      </c>
      <c r="C1618" s="1">
        <v>8158.3</v>
      </c>
      <c r="D1618" s="1" t="s">
        <v>5364</v>
      </c>
      <c r="E1618" s="4" t="s">
        <v>11462</v>
      </c>
      <c r="F1618" s="3">
        <v>64</v>
      </c>
    </row>
    <row r="1619" spans="1:6" ht="15.75" customHeight="1" x14ac:dyDescent="0.3">
      <c r="A1619" s="1" t="s">
        <v>10147</v>
      </c>
      <c r="B1619" s="1" t="s">
        <v>9603</v>
      </c>
      <c r="C1619" s="1">
        <v>8158.3</v>
      </c>
      <c r="D1619" s="1" t="s">
        <v>5365</v>
      </c>
      <c r="E1619" s="4" t="s">
        <v>11433</v>
      </c>
      <c r="F1619" s="3">
        <v>207</v>
      </c>
    </row>
    <row r="1620" spans="1:6" ht="15.75" customHeight="1" x14ac:dyDescent="0.3">
      <c r="A1620" s="1" t="s">
        <v>10147</v>
      </c>
      <c r="B1620" s="1" t="s">
        <v>9603</v>
      </c>
      <c r="C1620" s="1">
        <v>8158.3</v>
      </c>
      <c r="D1620" s="1" t="s">
        <v>5366</v>
      </c>
      <c r="E1620" s="2" t="s">
        <v>3237</v>
      </c>
      <c r="F1620" s="3">
        <v>66</v>
      </c>
    </row>
    <row r="1621" spans="1:6" ht="15.75" customHeight="1" x14ac:dyDescent="0.3">
      <c r="A1621" s="1" t="s">
        <v>10147</v>
      </c>
      <c r="B1621" s="1" t="s">
        <v>9603</v>
      </c>
      <c r="C1621" s="1">
        <v>8158.3</v>
      </c>
      <c r="D1621" s="1" t="s">
        <v>5367</v>
      </c>
      <c r="E1621" s="1" t="s">
        <v>7246</v>
      </c>
      <c r="F1621" s="3">
        <v>10</v>
      </c>
    </row>
    <row r="1622" spans="1:6" ht="15.75" customHeight="1" x14ac:dyDescent="0.3">
      <c r="A1622" s="1" t="s">
        <v>10147</v>
      </c>
      <c r="B1622" s="1" t="s">
        <v>9603</v>
      </c>
      <c r="C1622" s="1">
        <v>8158.3</v>
      </c>
      <c r="D1622" s="1" t="s">
        <v>5368</v>
      </c>
      <c r="E1622" s="1" t="s">
        <v>10774</v>
      </c>
      <c r="F1622" s="3">
        <v>24</v>
      </c>
    </row>
    <row r="1623" spans="1:6" ht="15.75" customHeight="1" x14ac:dyDescent="0.3">
      <c r="A1623" s="1" t="s">
        <v>10147</v>
      </c>
      <c r="B1623" s="1" t="s">
        <v>9603</v>
      </c>
      <c r="C1623" s="1">
        <v>8158.3</v>
      </c>
      <c r="D1623" s="1" t="s">
        <v>5369</v>
      </c>
      <c r="E1623" s="1" t="s">
        <v>10457</v>
      </c>
      <c r="F1623" s="3">
        <v>-22.699999999999932</v>
      </c>
    </row>
    <row r="1624" spans="1:6" ht="15.75" customHeight="1" x14ac:dyDescent="0.3">
      <c r="A1624" s="1" t="s">
        <v>10147</v>
      </c>
      <c r="B1624" s="1" t="s">
        <v>9603</v>
      </c>
      <c r="C1624" s="1">
        <v>8158.3</v>
      </c>
      <c r="D1624" s="1" t="s">
        <v>5370</v>
      </c>
      <c r="E1624" s="2" t="s">
        <v>3238</v>
      </c>
      <c r="F1624" s="3">
        <v>914</v>
      </c>
    </row>
    <row r="1625" spans="1:6" ht="15.75" customHeight="1" x14ac:dyDescent="0.3">
      <c r="A1625" s="1" t="s">
        <v>5373</v>
      </c>
      <c r="B1625" s="1" t="s">
        <v>5374</v>
      </c>
      <c r="C1625" s="1">
        <v>5021.3999999999996</v>
      </c>
      <c r="D1625" s="1" t="s">
        <v>5371</v>
      </c>
      <c r="E1625" s="1" t="s">
        <v>5372</v>
      </c>
      <c r="F1625" s="3">
        <v>478.7</v>
      </c>
    </row>
    <row r="1626" spans="1:6" ht="15.75" customHeight="1" x14ac:dyDescent="0.3">
      <c r="A1626" s="1" t="s">
        <v>5373</v>
      </c>
      <c r="B1626" s="1" t="s">
        <v>5374</v>
      </c>
      <c r="C1626" s="1">
        <v>5021.3999999999996</v>
      </c>
      <c r="D1626" s="1" t="s">
        <v>5375</v>
      </c>
      <c r="E1626" s="1" t="s">
        <v>5376</v>
      </c>
      <c r="F1626" s="3">
        <v>56.1</v>
      </c>
    </row>
    <row r="1627" spans="1:6" ht="15.75" customHeight="1" x14ac:dyDescent="0.3">
      <c r="A1627" s="1" t="s">
        <v>5373</v>
      </c>
      <c r="B1627" s="1" t="s">
        <v>5374</v>
      </c>
      <c r="C1627" s="1">
        <v>5021.3999999999996</v>
      </c>
      <c r="D1627" s="1" t="s">
        <v>5377</v>
      </c>
      <c r="E1627" s="1" t="s">
        <v>5378</v>
      </c>
      <c r="F1627" s="3">
        <v>3793.6</v>
      </c>
    </row>
    <row r="1628" spans="1:6" ht="15.75" customHeight="1" x14ac:dyDescent="0.3">
      <c r="A1628" s="1" t="s">
        <v>5373</v>
      </c>
      <c r="B1628" s="1" t="s">
        <v>5374</v>
      </c>
      <c r="C1628" s="1">
        <v>5021.3999999999996</v>
      </c>
      <c r="D1628" s="1" t="s">
        <v>5379</v>
      </c>
      <c r="E1628" s="2" t="s">
        <v>461</v>
      </c>
      <c r="F1628" s="3">
        <v>637.6</v>
      </c>
    </row>
    <row r="1629" spans="1:6" ht="15.75" customHeight="1" x14ac:dyDescent="0.3">
      <c r="A1629" s="1" t="s">
        <v>5373</v>
      </c>
      <c r="B1629" s="1" t="s">
        <v>5374</v>
      </c>
      <c r="C1629" s="1">
        <v>5021.3999999999996</v>
      </c>
      <c r="D1629" s="1" t="s">
        <v>5380</v>
      </c>
      <c r="E1629" s="1" t="s">
        <v>7246</v>
      </c>
      <c r="F1629" s="3">
        <v>26</v>
      </c>
    </row>
    <row r="1630" spans="1:6" ht="15.75" customHeight="1" x14ac:dyDescent="0.3">
      <c r="A1630" s="1" t="s">
        <v>5373</v>
      </c>
      <c r="B1630" s="1" t="s">
        <v>5374</v>
      </c>
      <c r="C1630" s="1">
        <v>5021.3999999999996</v>
      </c>
      <c r="D1630" s="1" t="s">
        <v>5381</v>
      </c>
      <c r="E1630" s="1" t="s">
        <v>10774</v>
      </c>
      <c r="F1630" s="3">
        <v>27</v>
      </c>
    </row>
    <row r="1631" spans="1:6" ht="15.75" customHeight="1" x14ac:dyDescent="0.3">
      <c r="A1631" s="1" t="s">
        <v>5373</v>
      </c>
      <c r="B1631" s="1" t="s">
        <v>5374</v>
      </c>
      <c r="C1631" s="1">
        <v>5021.3999999999996</v>
      </c>
      <c r="D1631" s="1" t="s">
        <v>5382</v>
      </c>
      <c r="E1631" s="1" t="s">
        <v>10457</v>
      </c>
      <c r="F1631" s="3">
        <v>2.4000000000000341</v>
      </c>
    </row>
    <row r="1632" spans="1:6" ht="15.75" customHeight="1" x14ac:dyDescent="0.3">
      <c r="A1632" s="1" t="s">
        <v>7556</v>
      </c>
      <c r="B1632" s="1" t="s">
        <v>7557</v>
      </c>
      <c r="C1632" s="1">
        <v>23256.3</v>
      </c>
      <c r="D1632" s="1" t="s">
        <v>5383</v>
      </c>
      <c r="E1632" s="1" t="s">
        <v>5384</v>
      </c>
      <c r="F1632" s="3">
        <v>504</v>
      </c>
    </row>
    <row r="1633" spans="1:6" ht="15.75" customHeight="1" x14ac:dyDescent="0.3">
      <c r="A1633" s="1" t="s">
        <v>7556</v>
      </c>
      <c r="B1633" s="1" t="s">
        <v>7557</v>
      </c>
      <c r="C1633" s="1">
        <v>23256.3</v>
      </c>
      <c r="D1633" s="1" t="s">
        <v>7558</v>
      </c>
      <c r="E1633" s="1" t="s">
        <v>7559</v>
      </c>
      <c r="F1633" s="3">
        <v>3044</v>
      </c>
    </row>
    <row r="1634" spans="1:6" ht="15.75" customHeight="1" x14ac:dyDescent="0.3">
      <c r="A1634" s="1" t="s">
        <v>7556</v>
      </c>
      <c r="B1634" s="1" t="s">
        <v>7557</v>
      </c>
      <c r="C1634" s="1">
        <v>23256.3</v>
      </c>
      <c r="D1634" s="1" t="s">
        <v>9481</v>
      </c>
      <c r="E1634" s="1" t="s">
        <v>9482</v>
      </c>
      <c r="F1634" s="3">
        <v>224</v>
      </c>
    </row>
    <row r="1635" spans="1:6" ht="15.75" customHeight="1" x14ac:dyDescent="0.3">
      <c r="A1635" s="1" t="s">
        <v>7556</v>
      </c>
      <c r="B1635" s="1" t="s">
        <v>7557</v>
      </c>
      <c r="C1635" s="1">
        <v>23256.3</v>
      </c>
      <c r="D1635" s="1" t="s">
        <v>9483</v>
      </c>
      <c r="E1635" s="1" t="s">
        <v>9484</v>
      </c>
      <c r="F1635" s="3">
        <v>2223</v>
      </c>
    </row>
    <row r="1636" spans="1:6" ht="15.75" customHeight="1" x14ac:dyDescent="0.3">
      <c r="A1636" s="1" t="s">
        <v>7556</v>
      </c>
      <c r="B1636" s="1" t="s">
        <v>7557</v>
      </c>
      <c r="C1636" s="1">
        <v>23256.3</v>
      </c>
      <c r="D1636" s="1" t="s">
        <v>9485</v>
      </c>
      <c r="E1636" s="4" t="s">
        <v>3239</v>
      </c>
      <c r="F1636" s="3">
        <v>23</v>
      </c>
    </row>
    <row r="1637" spans="1:6" ht="15.75" customHeight="1" x14ac:dyDescent="0.3">
      <c r="A1637" s="1" t="s">
        <v>7556</v>
      </c>
      <c r="B1637" s="1" t="s">
        <v>7557</v>
      </c>
      <c r="C1637" s="1">
        <v>23256.3</v>
      </c>
      <c r="D1637" s="1" t="s">
        <v>9486</v>
      </c>
      <c r="E1637" s="1" t="s">
        <v>9487</v>
      </c>
      <c r="F1637" s="3">
        <v>343</v>
      </c>
    </row>
    <row r="1638" spans="1:6" ht="15.75" customHeight="1" x14ac:dyDescent="0.3">
      <c r="A1638" s="1" t="s">
        <v>7556</v>
      </c>
      <c r="B1638" s="1" t="s">
        <v>7557</v>
      </c>
      <c r="C1638" s="1">
        <v>23256.3</v>
      </c>
      <c r="D1638" s="1" t="s">
        <v>9488</v>
      </c>
      <c r="E1638" s="1" t="s">
        <v>9489</v>
      </c>
      <c r="F1638" s="3">
        <v>1578</v>
      </c>
    </row>
    <row r="1639" spans="1:6" ht="15.75" customHeight="1" x14ac:dyDescent="0.3">
      <c r="A1639" s="1" t="s">
        <v>7556</v>
      </c>
      <c r="B1639" s="1" t="s">
        <v>7557</v>
      </c>
      <c r="C1639" s="1">
        <v>23256.3</v>
      </c>
      <c r="D1639" s="1" t="s">
        <v>9490</v>
      </c>
      <c r="E1639" s="1" t="s">
        <v>9491</v>
      </c>
      <c r="F1639" s="3">
        <v>762</v>
      </c>
    </row>
    <row r="1640" spans="1:6" ht="15.75" customHeight="1" x14ac:dyDescent="0.3">
      <c r="A1640" s="1" t="s">
        <v>7556</v>
      </c>
      <c r="B1640" s="1" t="s">
        <v>7557</v>
      </c>
      <c r="C1640" s="1">
        <v>23256.3</v>
      </c>
      <c r="D1640" s="1" t="s">
        <v>9492</v>
      </c>
      <c r="E1640" s="2" t="s">
        <v>462</v>
      </c>
      <c r="F1640" s="3">
        <v>265</v>
      </c>
    </row>
    <row r="1641" spans="1:6" ht="15.75" customHeight="1" x14ac:dyDescent="0.3">
      <c r="A1641" s="1" t="s">
        <v>7556</v>
      </c>
      <c r="B1641" s="1" t="s">
        <v>7557</v>
      </c>
      <c r="C1641" s="1">
        <v>23256.3</v>
      </c>
      <c r="D1641" s="1" t="s">
        <v>9493</v>
      </c>
      <c r="E1641" s="1" t="s">
        <v>9494</v>
      </c>
      <c r="F1641" s="3">
        <v>746</v>
      </c>
    </row>
    <row r="1642" spans="1:6" ht="15.75" customHeight="1" x14ac:dyDescent="0.3">
      <c r="A1642" s="1" t="s">
        <v>7556</v>
      </c>
      <c r="B1642" s="1" t="s">
        <v>7557</v>
      </c>
      <c r="C1642" s="1">
        <v>23256.3</v>
      </c>
      <c r="D1642" s="1" t="s">
        <v>9495</v>
      </c>
      <c r="E1642" s="1" t="s">
        <v>7246</v>
      </c>
      <c r="F1642" s="3">
        <v>1</v>
      </c>
    </row>
    <row r="1643" spans="1:6" ht="15.75" customHeight="1" x14ac:dyDescent="0.3">
      <c r="A1643" s="1" t="s">
        <v>7556</v>
      </c>
      <c r="B1643" s="1" t="s">
        <v>7557</v>
      </c>
      <c r="C1643" s="1">
        <v>23256.3</v>
      </c>
      <c r="D1643" s="1" t="s">
        <v>9496</v>
      </c>
      <c r="E1643" s="1" t="s">
        <v>10774</v>
      </c>
      <c r="F1643" s="3">
        <v>100</v>
      </c>
    </row>
    <row r="1644" spans="1:6" ht="15.75" customHeight="1" x14ac:dyDescent="0.3">
      <c r="A1644" s="1" t="s">
        <v>7556</v>
      </c>
      <c r="B1644" s="1" t="s">
        <v>7557</v>
      </c>
      <c r="C1644" s="1">
        <v>23256.3</v>
      </c>
      <c r="D1644" s="1" t="s">
        <v>9497</v>
      </c>
      <c r="E1644" s="1" t="s">
        <v>9498</v>
      </c>
      <c r="F1644" s="3">
        <v>4193</v>
      </c>
    </row>
    <row r="1645" spans="1:6" ht="15.75" customHeight="1" x14ac:dyDescent="0.3">
      <c r="A1645" s="1" t="s">
        <v>7556</v>
      </c>
      <c r="B1645" s="1" t="s">
        <v>7557</v>
      </c>
      <c r="C1645" s="1">
        <v>23256.3</v>
      </c>
      <c r="D1645" s="1" t="s">
        <v>9499</v>
      </c>
      <c r="E1645" s="1" t="s">
        <v>9500</v>
      </c>
      <c r="F1645" s="3">
        <v>7584</v>
      </c>
    </row>
    <row r="1646" spans="1:6" ht="15.75" customHeight="1" x14ac:dyDescent="0.3">
      <c r="A1646" s="1" t="s">
        <v>7556</v>
      </c>
      <c r="B1646" s="1" t="s">
        <v>7557</v>
      </c>
      <c r="C1646" s="1">
        <v>23256.3</v>
      </c>
      <c r="D1646" s="1" t="s">
        <v>9501</v>
      </c>
      <c r="E1646" s="1" t="s">
        <v>10457</v>
      </c>
      <c r="F1646" s="3">
        <v>90.3</v>
      </c>
    </row>
    <row r="1647" spans="1:6" ht="15.75" customHeight="1" x14ac:dyDescent="0.3">
      <c r="A1647" s="1" t="s">
        <v>7556</v>
      </c>
      <c r="B1647" s="1" t="s">
        <v>7557</v>
      </c>
      <c r="C1647" s="1">
        <v>23256.3</v>
      </c>
      <c r="D1647" s="1" t="s">
        <v>9502</v>
      </c>
      <c r="E1647" s="2" t="s">
        <v>463</v>
      </c>
      <c r="F1647" s="3">
        <v>1576</v>
      </c>
    </row>
    <row r="1648" spans="1:6" ht="15.75" customHeight="1" x14ac:dyDescent="0.3">
      <c r="A1648" s="1" t="s">
        <v>9504</v>
      </c>
      <c r="B1648" s="1" t="s">
        <v>9505</v>
      </c>
      <c r="C1648" s="1">
        <v>4070.8</v>
      </c>
      <c r="D1648" s="1" t="s">
        <v>9503</v>
      </c>
      <c r="E1648" s="1" t="s">
        <v>7246</v>
      </c>
      <c r="F1648" s="3">
        <v>2</v>
      </c>
    </row>
    <row r="1649" spans="1:6" ht="15.75" customHeight="1" x14ac:dyDescent="0.3">
      <c r="A1649" s="1" t="s">
        <v>9504</v>
      </c>
      <c r="B1649" s="1" t="s">
        <v>9505</v>
      </c>
      <c r="C1649" s="1">
        <v>4070.8</v>
      </c>
      <c r="D1649" s="1" t="s">
        <v>9506</v>
      </c>
      <c r="E1649" s="1" t="s">
        <v>10774</v>
      </c>
      <c r="F1649" s="3">
        <v>3</v>
      </c>
    </row>
    <row r="1650" spans="1:6" ht="15.75" customHeight="1" x14ac:dyDescent="0.3">
      <c r="A1650" s="1" t="s">
        <v>9504</v>
      </c>
      <c r="B1650" s="1" t="s">
        <v>9505</v>
      </c>
      <c r="C1650" s="1">
        <v>4070.8</v>
      </c>
      <c r="D1650" s="1" t="s">
        <v>9507</v>
      </c>
      <c r="E1650" s="1" t="s">
        <v>10457</v>
      </c>
      <c r="F1650" s="3">
        <v>28.8</v>
      </c>
    </row>
    <row r="1651" spans="1:6" ht="15.75" customHeight="1" x14ac:dyDescent="0.3">
      <c r="A1651" s="1" t="s">
        <v>9504</v>
      </c>
      <c r="B1651" s="1" t="s">
        <v>9505</v>
      </c>
      <c r="C1651" s="1">
        <v>4070.8</v>
      </c>
      <c r="D1651" s="1" t="s">
        <v>9508</v>
      </c>
      <c r="E1651" s="1" t="s">
        <v>9509</v>
      </c>
      <c r="F1651" s="3">
        <v>4037</v>
      </c>
    </row>
    <row r="1652" spans="1:6" ht="15.75" customHeight="1" x14ac:dyDescent="0.3">
      <c r="A1652" s="1" t="s">
        <v>9511</v>
      </c>
      <c r="B1652" s="1" t="s">
        <v>9512</v>
      </c>
      <c r="C1652" s="1">
        <v>1286.9000000000001</v>
      </c>
      <c r="D1652" s="1" t="s">
        <v>9510</v>
      </c>
      <c r="E1652" s="1" t="s">
        <v>7246</v>
      </c>
      <c r="F1652" s="3">
        <v>6</v>
      </c>
    </row>
    <row r="1653" spans="1:6" ht="15.75" customHeight="1" x14ac:dyDescent="0.3">
      <c r="A1653" s="1" t="s">
        <v>9511</v>
      </c>
      <c r="B1653" s="1" t="s">
        <v>9512</v>
      </c>
      <c r="C1653" s="1">
        <v>1286.9000000000001</v>
      </c>
      <c r="D1653" s="1" t="s">
        <v>9513</v>
      </c>
      <c r="E1653" s="1" t="s">
        <v>10774</v>
      </c>
      <c r="F1653" s="3">
        <v>182</v>
      </c>
    </row>
    <row r="1654" spans="1:6" ht="15.75" customHeight="1" x14ac:dyDescent="0.3">
      <c r="A1654" s="1" t="s">
        <v>9511</v>
      </c>
      <c r="B1654" s="1" t="s">
        <v>9512</v>
      </c>
      <c r="C1654" s="1">
        <v>1286.9000000000001</v>
      </c>
      <c r="D1654" s="1" t="s">
        <v>9514</v>
      </c>
      <c r="E1654" s="1" t="s">
        <v>10457</v>
      </c>
      <c r="F1654" s="3">
        <v>-6.1000000000000085</v>
      </c>
    </row>
    <row r="1655" spans="1:6" ht="15.75" customHeight="1" x14ac:dyDescent="0.3">
      <c r="A1655" s="1" t="s">
        <v>9511</v>
      </c>
      <c r="B1655" s="1" t="s">
        <v>9512</v>
      </c>
      <c r="C1655" s="1">
        <v>1286.9000000000001</v>
      </c>
      <c r="D1655" s="1" t="s">
        <v>9515</v>
      </c>
      <c r="E1655" s="1" t="s">
        <v>9516</v>
      </c>
      <c r="F1655" s="3">
        <v>1105</v>
      </c>
    </row>
    <row r="1656" spans="1:6" ht="15.75" customHeight="1" x14ac:dyDescent="0.3">
      <c r="A1656" s="1" t="s">
        <v>9518</v>
      </c>
      <c r="B1656" s="1" t="s">
        <v>9519</v>
      </c>
      <c r="C1656" s="1">
        <v>7417.2</v>
      </c>
      <c r="D1656" s="1" t="s">
        <v>9517</v>
      </c>
      <c r="E1656" s="1" t="s">
        <v>7246</v>
      </c>
      <c r="F1656" s="3">
        <v>9</v>
      </c>
    </row>
    <row r="1657" spans="1:6" ht="15.75" customHeight="1" x14ac:dyDescent="0.3">
      <c r="A1657" s="1" t="s">
        <v>9518</v>
      </c>
      <c r="B1657" s="1" t="s">
        <v>9519</v>
      </c>
      <c r="C1657" s="1">
        <v>7417.2</v>
      </c>
      <c r="D1657" s="1" t="s">
        <v>9520</v>
      </c>
      <c r="E1657" s="1" t="s">
        <v>10774</v>
      </c>
      <c r="F1657" s="3">
        <v>126</v>
      </c>
    </row>
    <row r="1658" spans="1:6" ht="15.75" customHeight="1" x14ac:dyDescent="0.3">
      <c r="A1658" s="1" t="s">
        <v>9518</v>
      </c>
      <c r="B1658" s="1" t="s">
        <v>9519</v>
      </c>
      <c r="C1658" s="1">
        <v>7417.2</v>
      </c>
      <c r="D1658" s="1" t="s">
        <v>9521</v>
      </c>
      <c r="E1658" s="1" t="s">
        <v>10457</v>
      </c>
      <c r="F1658" s="3">
        <v>12.2</v>
      </c>
    </row>
    <row r="1659" spans="1:6" ht="15.75" customHeight="1" x14ac:dyDescent="0.3">
      <c r="A1659" s="1" t="s">
        <v>9518</v>
      </c>
      <c r="B1659" s="1" t="s">
        <v>9519</v>
      </c>
      <c r="C1659" s="1">
        <v>7417.2</v>
      </c>
      <c r="D1659" s="1" t="s">
        <v>9522</v>
      </c>
      <c r="E1659" s="1" t="s">
        <v>9523</v>
      </c>
      <c r="F1659" s="3">
        <v>7270</v>
      </c>
    </row>
    <row r="1660" spans="1:6" ht="15.75" customHeight="1" x14ac:dyDescent="0.3">
      <c r="A1660" s="1" t="s">
        <v>9525</v>
      </c>
      <c r="B1660" s="1" t="s">
        <v>9526</v>
      </c>
      <c r="C1660" s="1">
        <v>12149</v>
      </c>
      <c r="D1660" s="1" t="s">
        <v>9524</v>
      </c>
      <c r="E1660" s="4" t="s">
        <v>5862</v>
      </c>
      <c r="F1660" s="3">
        <v>6816</v>
      </c>
    </row>
    <row r="1661" spans="1:6" ht="15.75" customHeight="1" x14ac:dyDescent="0.3">
      <c r="A1661" s="1" t="s">
        <v>9525</v>
      </c>
      <c r="B1661" s="1" t="s">
        <v>9526</v>
      </c>
      <c r="C1661" s="1">
        <v>12149</v>
      </c>
      <c r="D1661" s="1" t="s">
        <v>9527</v>
      </c>
      <c r="E1661" s="4" t="s">
        <v>5863</v>
      </c>
      <c r="F1661" s="3">
        <v>2835</v>
      </c>
    </row>
    <row r="1662" spans="1:6" ht="15.75" customHeight="1" x14ac:dyDescent="0.3">
      <c r="A1662" s="1" t="s">
        <v>9525</v>
      </c>
      <c r="B1662" s="1" t="s">
        <v>9526</v>
      </c>
      <c r="C1662" s="1">
        <v>12149</v>
      </c>
      <c r="D1662" s="1" t="s">
        <v>9528</v>
      </c>
      <c r="E1662" s="1" t="s">
        <v>9529</v>
      </c>
      <c r="F1662" s="3">
        <v>1138</v>
      </c>
    </row>
    <row r="1663" spans="1:6" ht="15.75" customHeight="1" x14ac:dyDescent="0.3">
      <c r="A1663" s="1" t="s">
        <v>9525</v>
      </c>
      <c r="B1663" s="1" t="s">
        <v>9526</v>
      </c>
      <c r="C1663" s="1">
        <v>12149</v>
      </c>
      <c r="D1663" s="1" t="s">
        <v>9530</v>
      </c>
      <c r="E1663" s="1" t="s">
        <v>9531</v>
      </c>
      <c r="F1663" s="3">
        <v>617</v>
      </c>
    </row>
    <row r="1664" spans="1:6" ht="15.75" customHeight="1" x14ac:dyDescent="0.3">
      <c r="A1664" s="1" t="s">
        <v>9525</v>
      </c>
      <c r="B1664" s="1" t="s">
        <v>9526</v>
      </c>
      <c r="C1664" s="1">
        <v>12149</v>
      </c>
      <c r="D1664" s="1" t="s">
        <v>9532</v>
      </c>
      <c r="E1664" s="4" t="s">
        <v>11434</v>
      </c>
      <c r="F1664" s="3">
        <v>346</v>
      </c>
    </row>
    <row r="1665" spans="1:6" ht="15.75" customHeight="1" x14ac:dyDescent="0.3">
      <c r="A1665" s="1" t="s">
        <v>9525</v>
      </c>
      <c r="B1665" s="1" t="s">
        <v>9526</v>
      </c>
      <c r="C1665" s="1">
        <v>12149</v>
      </c>
      <c r="D1665" s="1" t="s">
        <v>9533</v>
      </c>
      <c r="E1665" s="1" t="s">
        <v>9534</v>
      </c>
      <c r="F1665" s="3">
        <v>36</v>
      </c>
    </row>
    <row r="1666" spans="1:6" ht="15.75" customHeight="1" x14ac:dyDescent="0.3">
      <c r="A1666" s="1" t="s">
        <v>9525</v>
      </c>
      <c r="B1666" s="1" t="s">
        <v>9526</v>
      </c>
      <c r="C1666" s="1">
        <v>12149</v>
      </c>
      <c r="D1666" s="1" t="s">
        <v>9535</v>
      </c>
      <c r="E1666" s="1" t="s">
        <v>7246</v>
      </c>
      <c r="F1666" s="3">
        <v>222</v>
      </c>
    </row>
    <row r="1667" spans="1:6" ht="15.75" customHeight="1" x14ac:dyDescent="0.3">
      <c r="A1667" s="1" t="s">
        <v>9525</v>
      </c>
      <c r="B1667" s="1" t="s">
        <v>9526</v>
      </c>
      <c r="C1667" s="1">
        <v>12149</v>
      </c>
      <c r="D1667" s="1" t="s">
        <v>9536</v>
      </c>
      <c r="E1667" s="1" t="s">
        <v>10774</v>
      </c>
      <c r="F1667" s="3">
        <v>4</v>
      </c>
    </row>
    <row r="1668" spans="1:6" ht="15.75" customHeight="1" x14ac:dyDescent="0.3">
      <c r="A1668" s="1" t="s">
        <v>9525</v>
      </c>
      <c r="B1668" s="1" t="s">
        <v>9526</v>
      </c>
      <c r="C1668" s="1">
        <v>12149</v>
      </c>
      <c r="D1668" s="1" t="s">
        <v>9537</v>
      </c>
      <c r="E1668" s="2" t="s">
        <v>464</v>
      </c>
      <c r="F1668" s="3">
        <v>135</v>
      </c>
    </row>
    <row r="1669" spans="1:6" ht="15.75" customHeight="1" x14ac:dyDescent="0.3">
      <c r="A1669" s="1" t="s">
        <v>9540</v>
      </c>
      <c r="B1669" s="1" t="s">
        <v>9541</v>
      </c>
      <c r="C1669" s="1">
        <v>11800.1</v>
      </c>
      <c r="D1669" s="1" t="s">
        <v>9538</v>
      </c>
      <c r="E1669" s="1" t="s">
        <v>9539</v>
      </c>
      <c r="F1669" s="3">
        <v>408</v>
      </c>
    </row>
    <row r="1670" spans="1:6" ht="15.75" customHeight="1" x14ac:dyDescent="0.3">
      <c r="A1670" s="1" t="s">
        <v>9540</v>
      </c>
      <c r="B1670" s="1" t="s">
        <v>9541</v>
      </c>
      <c r="C1670" s="1">
        <v>11800.1</v>
      </c>
      <c r="D1670" s="1" t="s">
        <v>9542</v>
      </c>
      <c r="E1670" s="1" t="s">
        <v>9543</v>
      </c>
      <c r="F1670" s="3">
        <v>53</v>
      </c>
    </row>
    <row r="1671" spans="1:6" ht="15.75" customHeight="1" x14ac:dyDescent="0.3">
      <c r="A1671" s="1" t="s">
        <v>9540</v>
      </c>
      <c r="B1671" s="1" t="s">
        <v>9541</v>
      </c>
      <c r="C1671" s="1">
        <v>11800.1</v>
      </c>
      <c r="D1671" s="1" t="s">
        <v>9544</v>
      </c>
      <c r="E1671" s="1" t="s">
        <v>9545</v>
      </c>
      <c r="F1671" s="3">
        <v>136</v>
      </c>
    </row>
    <row r="1672" spans="1:6" ht="15.75" customHeight="1" x14ac:dyDescent="0.3">
      <c r="A1672" s="1" t="s">
        <v>9540</v>
      </c>
      <c r="B1672" s="1" t="s">
        <v>9541</v>
      </c>
      <c r="C1672" s="1">
        <v>11800.1</v>
      </c>
      <c r="D1672" s="1" t="s">
        <v>9546</v>
      </c>
      <c r="E1672" s="4" t="s">
        <v>10190</v>
      </c>
      <c r="F1672" s="3">
        <v>60</v>
      </c>
    </row>
    <row r="1673" spans="1:6" ht="15.75" customHeight="1" x14ac:dyDescent="0.3">
      <c r="A1673" s="1" t="s">
        <v>9540</v>
      </c>
      <c r="B1673" s="1" t="s">
        <v>9541</v>
      </c>
      <c r="C1673" s="1">
        <v>11800.1</v>
      </c>
      <c r="D1673" s="1" t="s">
        <v>9547</v>
      </c>
      <c r="E1673" s="2" t="s">
        <v>465</v>
      </c>
      <c r="F1673" s="3">
        <v>249</v>
      </c>
    </row>
    <row r="1674" spans="1:6" ht="15.75" customHeight="1" x14ac:dyDescent="0.3">
      <c r="A1674" s="1" t="s">
        <v>9540</v>
      </c>
      <c r="B1674" s="1" t="s">
        <v>9541</v>
      </c>
      <c r="C1674" s="1">
        <v>11800.1</v>
      </c>
      <c r="D1674" s="1" t="s">
        <v>9548</v>
      </c>
      <c r="E1674" s="1" t="s">
        <v>9549</v>
      </c>
      <c r="F1674" s="3">
        <v>465</v>
      </c>
    </row>
    <row r="1675" spans="1:6" ht="15.75" customHeight="1" x14ac:dyDescent="0.3">
      <c r="A1675" s="1" t="s">
        <v>9540</v>
      </c>
      <c r="B1675" s="1" t="s">
        <v>9541</v>
      </c>
      <c r="C1675" s="1">
        <v>11800.1</v>
      </c>
      <c r="D1675" s="1" t="s">
        <v>9550</v>
      </c>
      <c r="E1675" s="1" t="s">
        <v>9551</v>
      </c>
      <c r="F1675" s="3">
        <v>256</v>
      </c>
    </row>
    <row r="1676" spans="1:6" ht="15.75" customHeight="1" x14ac:dyDescent="0.3">
      <c r="A1676" s="1" t="s">
        <v>9540</v>
      </c>
      <c r="B1676" s="1" t="s">
        <v>9541</v>
      </c>
      <c r="C1676" s="1">
        <v>11800.1</v>
      </c>
      <c r="D1676" s="1" t="s">
        <v>9552</v>
      </c>
      <c r="E1676" s="4" t="s">
        <v>5864</v>
      </c>
      <c r="F1676" s="3">
        <v>1376</v>
      </c>
    </row>
    <row r="1677" spans="1:6" ht="15.75" customHeight="1" x14ac:dyDescent="0.3">
      <c r="A1677" s="1" t="s">
        <v>9540</v>
      </c>
      <c r="B1677" s="1" t="s">
        <v>9541</v>
      </c>
      <c r="C1677" s="1">
        <v>11800.1</v>
      </c>
      <c r="D1677" s="1" t="s">
        <v>9553</v>
      </c>
      <c r="E1677" s="1" t="s">
        <v>7246</v>
      </c>
      <c r="F1677" s="3">
        <v>56</v>
      </c>
    </row>
    <row r="1678" spans="1:6" ht="15.75" customHeight="1" x14ac:dyDescent="0.3">
      <c r="A1678" s="1" t="s">
        <v>9540</v>
      </c>
      <c r="B1678" s="1" t="s">
        <v>9541</v>
      </c>
      <c r="C1678" s="1">
        <v>11800.1</v>
      </c>
      <c r="D1678" s="1" t="s">
        <v>9554</v>
      </c>
      <c r="E1678" s="1" t="s">
        <v>10774</v>
      </c>
      <c r="F1678" s="3">
        <v>75</v>
      </c>
    </row>
    <row r="1679" spans="1:6" ht="15.75" customHeight="1" x14ac:dyDescent="0.3">
      <c r="A1679" s="1" t="s">
        <v>9540</v>
      </c>
      <c r="B1679" s="1" t="s">
        <v>9541</v>
      </c>
      <c r="C1679" s="1">
        <v>11800.1</v>
      </c>
      <c r="D1679" s="1" t="s">
        <v>9555</v>
      </c>
      <c r="E1679" s="2" t="s">
        <v>466</v>
      </c>
      <c r="F1679" s="3">
        <v>690</v>
      </c>
    </row>
    <row r="1680" spans="1:6" ht="15.75" customHeight="1" x14ac:dyDescent="0.3">
      <c r="A1680" s="1" t="s">
        <v>9540</v>
      </c>
      <c r="B1680" s="1" t="s">
        <v>9541</v>
      </c>
      <c r="C1680" s="1">
        <v>11800.1</v>
      </c>
      <c r="D1680" s="1" t="s">
        <v>9556</v>
      </c>
      <c r="E1680" s="1" t="s">
        <v>9557</v>
      </c>
      <c r="F1680" s="3">
        <v>122</v>
      </c>
    </row>
    <row r="1681" spans="1:6" ht="15.75" customHeight="1" x14ac:dyDescent="0.3">
      <c r="A1681" s="1" t="s">
        <v>9540</v>
      </c>
      <c r="B1681" s="1" t="s">
        <v>9541</v>
      </c>
      <c r="C1681" s="1">
        <v>11800.1</v>
      </c>
      <c r="D1681" s="1" t="s">
        <v>9558</v>
      </c>
      <c r="E1681" s="1" t="s">
        <v>9559</v>
      </c>
      <c r="F1681" s="3">
        <v>227</v>
      </c>
    </row>
    <row r="1682" spans="1:6" ht="15.75" customHeight="1" x14ac:dyDescent="0.3">
      <c r="A1682" s="1" t="s">
        <v>9540</v>
      </c>
      <c r="B1682" s="1" t="s">
        <v>9541</v>
      </c>
      <c r="C1682" s="1">
        <v>11800.1</v>
      </c>
      <c r="D1682" s="1" t="s">
        <v>9560</v>
      </c>
      <c r="E1682" s="1" t="s">
        <v>9561</v>
      </c>
      <c r="F1682" s="3">
        <v>122</v>
      </c>
    </row>
    <row r="1683" spans="1:6" ht="15.75" customHeight="1" x14ac:dyDescent="0.3">
      <c r="A1683" s="1" t="s">
        <v>9540</v>
      </c>
      <c r="B1683" s="1" t="s">
        <v>9541</v>
      </c>
      <c r="C1683" s="1">
        <v>11800.1</v>
      </c>
      <c r="D1683" s="1" t="s">
        <v>9562</v>
      </c>
      <c r="E1683" s="1" t="s">
        <v>9563</v>
      </c>
      <c r="F1683" s="3">
        <v>20</v>
      </c>
    </row>
    <row r="1684" spans="1:6" ht="15.75" customHeight="1" x14ac:dyDescent="0.3">
      <c r="A1684" s="1" t="s">
        <v>9540</v>
      </c>
      <c r="B1684" s="1" t="s">
        <v>9541</v>
      </c>
      <c r="C1684" s="1">
        <v>11800.1</v>
      </c>
      <c r="D1684" s="1" t="s">
        <v>9564</v>
      </c>
      <c r="E1684" s="1" t="s">
        <v>5868</v>
      </c>
      <c r="F1684" s="3">
        <v>282</v>
      </c>
    </row>
    <row r="1685" spans="1:6" ht="15.75" customHeight="1" x14ac:dyDescent="0.3">
      <c r="A1685" s="1" t="s">
        <v>9540</v>
      </c>
      <c r="B1685" s="1" t="s">
        <v>9541</v>
      </c>
      <c r="C1685" s="1">
        <v>11800.1</v>
      </c>
      <c r="D1685" s="1" t="s">
        <v>5869</v>
      </c>
      <c r="E1685" s="1" t="s">
        <v>5870</v>
      </c>
      <c r="F1685" s="3">
        <v>63</v>
      </c>
    </row>
    <row r="1686" spans="1:6" ht="15.75" customHeight="1" x14ac:dyDescent="0.3">
      <c r="A1686" s="1" t="s">
        <v>9540</v>
      </c>
      <c r="B1686" s="1" t="s">
        <v>9541</v>
      </c>
      <c r="C1686" s="1">
        <v>11800.1</v>
      </c>
      <c r="D1686" s="1" t="s">
        <v>5871</v>
      </c>
      <c r="E1686" s="1" t="s">
        <v>5872</v>
      </c>
      <c r="F1686" s="3">
        <v>229</v>
      </c>
    </row>
    <row r="1687" spans="1:6" ht="15.75" customHeight="1" x14ac:dyDescent="0.3">
      <c r="A1687" s="1" t="s">
        <v>9540</v>
      </c>
      <c r="B1687" s="1" t="s">
        <v>9541</v>
      </c>
      <c r="C1687" s="1">
        <v>11800.1</v>
      </c>
      <c r="D1687" s="1" t="s">
        <v>5873</v>
      </c>
      <c r="E1687" s="1" t="s">
        <v>5874</v>
      </c>
      <c r="F1687" s="3">
        <v>45</v>
      </c>
    </row>
    <row r="1688" spans="1:6" ht="15.75" customHeight="1" x14ac:dyDescent="0.3">
      <c r="A1688" s="1" t="s">
        <v>9540</v>
      </c>
      <c r="B1688" s="1" t="s">
        <v>9541</v>
      </c>
      <c r="C1688" s="1">
        <v>11800.1</v>
      </c>
      <c r="D1688" s="1" t="s">
        <v>5875</v>
      </c>
      <c r="E1688" s="1" t="s">
        <v>3506</v>
      </c>
      <c r="F1688" s="3">
        <v>33</v>
      </c>
    </row>
    <row r="1689" spans="1:6" ht="15.75" customHeight="1" x14ac:dyDescent="0.3">
      <c r="A1689" s="1" t="s">
        <v>9540</v>
      </c>
      <c r="B1689" s="1" t="s">
        <v>9541</v>
      </c>
      <c r="C1689" s="1">
        <v>11800.1</v>
      </c>
      <c r="D1689" s="1" t="s">
        <v>3507</v>
      </c>
      <c r="E1689" s="2" t="s">
        <v>467</v>
      </c>
      <c r="F1689" s="3">
        <v>5272</v>
      </c>
    </row>
    <row r="1690" spans="1:6" ht="15.75" customHeight="1" x14ac:dyDescent="0.3">
      <c r="A1690" s="1" t="s">
        <v>9540</v>
      </c>
      <c r="B1690" s="1" t="s">
        <v>9541</v>
      </c>
      <c r="C1690" s="1">
        <v>11800.1</v>
      </c>
      <c r="D1690" s="1" t="s">
        <v>3508</v>
      </c>
      <c r="E1690" s="1" t="s">
        <v>10457</v>
      </c>
      <c r="F1690" s="3">
        <v>-141.9</v>
      </c>
    </row>
    <row r="1691" spans="1:6" ht="15.75" customHeight="1" x14ac:dyDescent="0.3">
      <c r="A1691" s="1" t="s">
        <v>9540</v>
      </c>
      <c r="B1691" s="1" t="s">
        <v>9541</v>
      </c>
      <c r="C1691" s="1">
        <v>11800.1</v>
      </c>
      <c r="D1691" s="1" t="s">
        <v>3509</v>
      </c>
      <c r="E1691" s="2" t="s">
        <v>3240</v>
      </c>
      <c r="F1691" s="3">
        <v>1703</v>
      </c>
    </row>
    <row r="1692" spans="1:6" ht="15.75" customHeight="1" x14ac:dyDescent="0.3">
      <c r="A1692" s="1" t="s">
        <v>3511</v>
      </c>
      <c r="B1692" s="1" t="s">
        <v>3512</v>
      </c>
      <c r="C1692" s="1">
        <v>24579.599999999999</v>
      </c>
      <c r="D1692" s="1" t="s">
        <v>3510</v>
      </c>
      <c r="E1692" s="1" t="s">
        <v>7246</v>
      </c>
      <c r="F1692" s="3">
        <v>2</v>
      </c>
    </row>
    <row r="1693" spans="1:6" ht="15.75" customHeight="1" x14ac:dyDescent="0.3">
      <c r="A1693" s="1" t="s">
        <v>3511</v>
      </c>
      <c r="B1693" s="1" t="s">
        <v>3512</v>
      </c>
      <c r="C1693" s="1">
        <v>24579.599999999999</v>
      </c>
      <c r="D1693" s="1" t="s">
        <v>3513</v>
      </c>
      <c r="E1693" s="1" t="s">
        <v>10774</v>
      </c>
      <c r="F1693" s="3">
        <v>6</v>
      </c>
    </row>
    <row r="1694" spans="1:6" ht="15.75" customHeight="1" x14ac:dyDescent="0.3">
      <c r="A1694" s="1" t="s">
        <v>3511</v>
      </c>
      <c r="B1694" s="1" t="s">
        <v>3512</v>
      </c>
      <c r="C1694" s="1">
        <v>24579.599999999999</v>
      </c>
      <c r="D1694" s="1" t="s">
        <v>3514</v>
      </c>
      <c r="E1694" s="1" t="s">
        <v>10457</v>
      </c>
      <c r="F1694" s="3">
        <v>10.3</v>
      </c>
    </row>
    <row r="1695" spans="1:6" ht="15.75" customHeight="1" x14ac:dyDescent="0.3">
      <c r="A1695" s="1" t="s">
        <v>3511</v>
      </c>
      <c r="B1695" s="1" t="s">
        <v>3512</v>
      </c>
      <c r="C1695" s="1">
        <v>24579.599999999999</v>
      </c>
      <c r="D1695" s="1" t="s">
        <v>3515</v>
      </c>
      <c r="E1695" s="1" t="s">
        <v>3516</v>
      </c>
      <c r="F1695" s="3">
        <v>6949</v>
      </c>
    </row>
    <row r="1696" spans="1:6" ht="15.75" customHeight="1" x14ac:dyDescent="0.3">
      <c r="A1696" s="1" t="s">
        <v>3511</v>
      </c>
      <c r="B1696" s="1" t="s">
        <v>3512</v>
      </c>
      <c r="C1696" s="1">
        <v>24579.599999999999</v>
      </c>
      <c r="D1696" s="1" t="s">
        <v>3517</v>
      </c>
      <c r="E1696" s="1" t="s">
        <v>7246</v>
      </c>
      <c r="F1696" s="3">
        <v>2</v>
      </c>
    </row>
    <row r="1697" spans="1:6" ht="15.75" customHeight="1" x14ac:dyDescent="0.3">
      <c r="A1697" s="1" t="s">
        <v>3511</v>
      </c>
      <c r="B1697" s="1" t="s">
        <v>3512</v>
      </c>
      <c r="C1697" s="1">
        <v>24579.599999999999</v>
      </c>
      <c r="D1697" s="1" t="s">
        <v>3518</v>
      </c>
      <c r="E1697" s="1" t="s">
        <v>10774</v>
      </c>
      <c r="F1697" s="3">
        <v>6</v>
      </c>
    </row>
    <row r="1698" spans="1:6" ht="15.75" customHeight="1" x14ac:dyDescent="0.3">
      <c r="A1698" s="1" t="s">
        <v>3511</v>
      </c>
      <c r="B1698" s="1" t="s">
        <v>3512</v>
      </c>
      <c r="C1698" s="1">
        <v>24579.599999999999</v>
      </c>
      <c r="D1698" s="1" t="s">
        <v>3519</v>
      </c>
      <c r="E1698" s="1" t="s">
        <v>10457</v>
      </c>
      <c r="F1698" s="3">
        <v>-5.5</v>
      </c>
    </row>
    <row r="1699" spans="1:6" ht="15.75" customHeight="1" x14ac:dyDescent="0.3">
      <c r="A1699" s="1" t="s">
        <v>3511</v>
      </c>
      <c r="B1699" s="1" t="s">
        <v>3512</v>
      </c>
      <c r="C1699" s="1">
        <v>24579.599999999999</v>
      </c>
      <c r="D1699" s="1" t="s">
        <v>3520</v>
      </c>
      <c r="E1699" s="4" t="s">
        <v>5865</v>
      </c>
      <c r="F1699" s="3">
        <v>3420</v>
      </c>
    </row>
    <row r="1700" spans="1:6" ht="15.75" customHeight="1" x14ac:dyDescent="0.3">
      <c r="A1700" s="1" t="s">
        <v>3511</v>
      </c>
      <c r="B1700" s="1" t="s">
        <v>3512</v>
      </c>
      <c r="C1700" s="1">
        <v>24579.599999999999</v>
      </c>
      <c r="D1700" s="1" t="s">
        <v>3521</v>
      </c>
      <c r="E1700" s="1" t="s">
        <v>3522</v>
      </c>
      <c r="F1700" s="3">
        <v>14125</v>
      </c>
    </row>
    <row r="1701" spans="1:6" ht="15.75" customHeight="1" x14ac:dyDescent="0.3">
      <c r="A1701" s="1" t="s">
        <v>3511</v>
      </c>
      <c r="B1701" s="1" t="s">
        <v>3512</v>
      </c>
      <c r="C1701" s="1">
        <v>24579.599999999999</v>
      </c>
      <c r="D1701" s="1" t="s">
        <v>3523</v>
      </c>
      <c r="E1701" s="1" t="s">
        <v>7246</v>
      </c>
      <c r="F1701" s="3">
        <v>7</v>
      </c>
    </row>
    <row r="1702" spans="1:6" ht="15.75" customHeight="1" x14ac:dyDescent="0.3">
      <c r="A1702" s="1" t="s">
        <v>3511</v>
      </c>
      <c r="B1702" s="1" t="s">
        <v>3512</v>
      </c>
      <c r="C1702" s="1">
        <v>24579.599999999999</v>
      </c>
      <c r="D1702" s="1" t="s">
        <v>3524</v>
      </c>
      <c r="E1702" s="1" t="s">
        <v>10774</v>
      </c>
      <c r="F1702" s="3">
        <v>41</v>
      </c>
    </row>
    <row r="1703" spans="1:6" ht="15.75" customHeight="1" x14ac:dyDescent="0.3">
      <c r="A1703" s="1" t="s">
        <v>3511</v>
      </c>
      <c r="B1703" s="1" t="s">
        <v>3512</v>
      </c>
      <c r="C1703" s="1">
        <v>24579.599999999999</v>
      </c>
      <c r="D1703" s="1" t="s">
        <v>3525</v>
      </c>
      <c r="E1703" s="1" t="s">
        <v>10457</v>
      </c>
      <c r="F1703" s="3">
        <v>16.8</v>
      </c>
    </row>
    <row r="1704" spans="1:6" ht="15.75" customHeight="1" x14ac:dyDescent="0.3">
      <c r="A1704" s="1" t="s">
        <v>3527</v>
      </c>
      <c r="B1704" s="1" t="s">
        <v>3528</v>
      </c>
      <c r="C1704" s="1">
        <v>9297.6</v>
      </c>
      <c r="D1704" s="1" t="s">
        <v>3526</v>
      </c>
      <c r="E1704" s="1" t="s">
        <v>7246</v>
      </c>
      <c r="F1704" s="3">
        <v>5</v>
      </c>
    </row>
    <row r="1705" spans="1:6" ht="15.75" customHeight="1" x14ac:dyDescent="0.3">
      <c r="A1705" s="1" t="s">
        <v>3527</v>
      </c>
      <c r="B1705" s="1" t="s">
        <v>3528</v>
      </c>
      <c r="C1705" s="1">
        <v>9297.6</v>
      </c>
      <c r="D1705" s="1" t="s">
        <v>3529</v>
      </c>
      <c r="E1705" s="1" t="s">
        <v>10774</v>
      </c>
      <c r="F1705" s="3">
        <v>4</v>
      </c>
    </row>
    <row r="1706" spans="1:6" ht="15.75" customHeight="1" x14ac:dyDescent="0.3">
      <c r="A1706" s="1" t="s">
        <v>3527</v>
      </c>
      <c r="B1706" s="1" t="s">
        <v>3528</v>
      </c>
      <c r="C1706" s="1">
        <v>9297.6</v>
      </c>
      <c r="D1706" s="1" t="s">
        <v>3530</v>
      </c>
      <c r="E1706" s="1" t="s">
        <v>10457</v>
      </c>
      <c r="F1706" s="3">
        <v>-10.8</v>
      </c>
    </row>
    <row r="1707" spans="1:6" ht="15.75" customHeight="1" x14ac:dyDescent="0.3">
      <c r="A1707" s="1" t="s">
        <v>3527</v>
      </c>
      <c r="B1707" s="1" t="s">
        <v>3528</v>
      </c>
      <c r="C1707" s="1">
        <v>9297.6</v>
      </c>
      <c r="D1707" s="1" t="s">
        <v>3531</v>
      </c>
      <c r="E1707" s="1" t="s">
        <v>3532</v>
      </c>
      <c r="F1707" s="3">
        <v>4377</v>
      </c>
    </row>
    <row r="1708" spans="1:6" ht="15.75" customHeight="1" x14ac:dyDescent="0.3">
      <c r="A1708" s="1" t="s">
        <v>3527</v>
      </c>
      <c r="B1708" s="1" t="s">
        <v>3528</v>
      </c>
      <c r="C1708" s="1">
        <v>9297.6</v>
      </c>
      <c r="D1708" s="1" t="s">
        <v>3533</v>
      </c>
      <c r="E1708" s="1" t="s">
        <v>3534</v>
      </c>
      <c r="F1708" s="3">
        <v>774</v>
      </c>
    </row>
    <row r="1709" spans="1:6" ht="15.75" customHeight="1" x14ac:dyDescent="0.3">
      <c r="A1709" s="1" t="s">
        <v>3527</v>
      </c>
      <c r="B1709" s="1" t="s">
        <v>3528</v>
      </c>
      <c r="C1709" s="1">
        <v>9297.6</v>
      </c>
      <c r="D1709" s="1" t="s">
        <v>3535</v>
      </c>
      <c r="E1709" s="1" t="s">
        <v>3536</v>
      </c>
      <c r="F1709" s="3">
        <v>1677</v>
      </c>
    </row>
    <row r="1710" spans="1:6" ht="15.75" customHeight="1" x14ac:dyDescent="0.3">
      <c r="A1710" s="1" t="s">
        <v>3527</v>
      </c>
      <c r="B1710" s="1" t="s">
        <v>3528</v>
      </c>
      <c r="C1710" s="1">
        <v>9297.6</v>
      </c>
      <c r="D1710" s="1" t="s">
        <v>3537</v>
      </c>
      <c r="E1710" s="2" t="s">
        <v>468</v>
      </c>
      <c r="F1710" s="3">
        <v>342</v>
      </c>
    </row>
    <row r="1711" spans="1:6" ht="15.75" customHeight="1" x14ac:dyDescent="0.3">
      <c r="A1711" s="1" t="s">
        <v>3527</v>
      </c>
      <c r="B1711" s="1" t="s">
        <v>3528</v>
      </c>
      <c r="C1711" s="1">
        <v>9297.6</v>
      </c>
      <c r="D1711" s="1" t="s">
        <v>3538</v>
      </c>
      <c r="E1711" s="1" t="s">
        <v>3539</v>
      </c>
      <c r="F1711" s="3">
        <v>367</v>
      </c>
    </row>
    <row r="1712" spans="1:6" ht="15.75" customHeight="1" x14ac:dyDescent="0.3">
      <c r="A1712" s="1" t="s">
        <v>3527</v>
      </c>
      <c r="B1712" s="1" t="s">
        <v>3528</v>
      </c>
      <c r="C1712" s="1">
        <v>9297.6</v>
      </c>
      <c r="D1712" s="1" t="s">
        <v>3540</v>
      </c>
      <c r="E1712" s="1" t="s">
        <v>3541</v>
      </c>
      <c r="F1712" s="3">
        <v>260</v>
      </c>
    </row>
    <row r="1713" spans="1:6" ht="15.75" customHeight="1" x14ac:dyDescent="0.3">
      <c r="A1713" s="1" t="s">
        <v>3527</v>
      </c>
      <c r="B1713" s="1" t="s">
        <v>3528</v>
      </c>
      <c r="C1713" s="1">
        <v>9297.6</v>
      </c>
      <c r="D1713" s="1" t="s">
        <v>3542</v>
      </c>
      <c r="E1713" s="1" t="s">
        <v>3543</v>
      </c>
      <c r="F1713" s="3">
        <v>400</v>
      </c>
    </row>
    <row r="1714" spans="1:6" ht="15.75" customHeight="1" x14ac:dyDescent="0.3">
      <c r="A1714" s="1" t="s">
        <v>3527</v>
      </c>
      <c r="B1714" s="1" t="s">
        <v>3528</v>
      </c>
      <c r="C1714" s="1">
        <v>9297.6</v>
      </c>
      <c r="D1714" s="1" t="s">
        <v>3544</v>
      </c>
      <c r="E1714" s="1" t="s">
        <v>3545</v>
      </c>
      <c r="F1714" s="3">
        <v>566</v>
      </c>
    </row>
    <row r="1715" spans="1:6" ht="15.75" customHeight="1" x14ac:dyDescent="0.3">
      <c r="A1715" s="1" t="s">
        <v>3527</v>
      </c>
      <c r="B1715" s="1" t="s">
        <v>3528</v>
      </c>
      <c r="C1715" s="1">
        <v>9297.6</v>
      </c>
      <c r="D1715" s="1" t="s">
        <v>3546</v>
      </c>
      <c r="E1715" s="1" t="s">
        <v>10774</v>
      </c>
      <c r="F1715" s="3">
        <v>2</v>
      </c>
    </row>
    <row r="1716" spans="1:6" ht="15.75" customHeight="1" x14ac:dyDescent="0.3">
      <c r="A1716" s="1" t="s">
        <v>3527</v>
      </c>
      <c r="B1716" s="1" t="s">
        <v>3528</v>
      </c>
      <c r="C1716" s="1">
        <v>9297.6</v>
      </c>
      <c r="D1716" s="1" t="s">
        <v>3547</v>
      </c>
      <c r="E1716" s="1" t="s">
        <v>10457</v>
      </c>
      <c r="F1716" s="3">
        <v>57.4</v>
      </c>
    </row>
    <row r="1717" spans="1:6" ht="15.75" customHeight="1" x14ac:dyDescent="0.3">
      <c r="A1717" s="1" t="s">
        <v>3527</v>
      </c>
      <c r="B1717" s="1" t="s">
        <v>3528</v>
      </c>
      <c r="C1717" s="1">
        <v>9297.6</v>
      </c>
      <c r="D1717" s="1" t="s">
        <v>3548</v>
      </c>
      <c r="E1717" s="2" t="s">
        <v>469</v>
      </c>
      <c r="F1717" s="3">
        <v>477</v>
      </c>
    </row>
    <row r="1718" spans="1:6" ht="15.75" customHeight="1" x14ac:dyDescent="0.3">
      <c r="A1718" s="1" t="s">
        <v>3550</v>
      </c>
      <c r="B1718" s="1" t="s">
        <v>3551</v>
      </c>
      <c r="C1718" s="1">
        <v>3088.1</v>
      </c>
      <c r="D1718" s="1" t="s">
        <v>3549</v>
      </c>
      <c r="E1718" s="1" t="s">
        <v>7246</v>
      </c>
      <c r="F1718" s="3">
        <v>2</v>
      </c>
    </row>
    <row r="1719" spans="1:6" ht="15.75" customHeight="1" x14ac:dyDescent="0.3">
      <c r="A1719" s="1" t="s">
        <v>3550</v>
      </c>
      <c r="B1719" s="1" t="s">
        <v>3551</v>
      </c>
      <c r="C1719" s="1">
        <v>3088.1</v>
      </c>
      <c r="D1719" s="1" t="s">
        <v>3552</v>
      </c>
      <c r="E1719" s="1" t="s">
        <v>10774</v>
      </c>
      <c r="F1719" s="3">
        <v>8</v>
      </c>
    </row>
    <row r="1720" spans="1:6" ht="15.75" customHeight="1" x14ac:dyDescent="0.3">
      <c r="A1720" s="1" t="s">
        <v>3550</v>
      </c>
      <c r="B1720" s="1" t="s">
        <v>3551</v>
      </c>
      <c r="C1720" s="1">
        <v>3088.1</v>
      </c>
      <c r="D1720" s="1" t="s">
        <v>3553</v>
      </c>
      <c r="E1720" s="1" t="s">
        <v>10457</v>
      </c>
      <c r="F1720" s="3">
        <v>9.9999999999994316E-2</v>
      </c>
    </row>
    <row r="1721" spans="1:6" ht="15.75" customHeight="1" x14ac:dyDescent="0.3">
      <c r="A1721" s="1" t="s">
        <v>3550</v>
      </c>
      <c r="B1721" s="1" t="s">
        <v>3551</v>
      </c>
      <c r="C1721" s="1">
        <v>3088.1</v>
      </c>
      <c r="D1721" s="1" t="s">
        <v>3554</v>
      </c>
      <c r="E1721" s="1" t="s">
        <v>3555</v>
      </c>
      <c r="F1721" s="3">
        <v>3078</v>
      </c>
    </row>
    <row r="1722" spans="1:6" ht="15.75" customHeight="1" x14ac:dyDescent="0.3">
      <c r="A1722" s="1" t="s">
        <v>1636</v>
      </c>
      <c r="B1722" s="1" t="s">
        <v>1637</v>
      </c>
      <c r="C1722" s="1">
        <v>6675.7</v>
      </c>
      <c r="D1722" s="1" t="s">
        <v>1635</v>
      </c>
      <c r="E1722" s="1" t="s">
        <v>7246</v>
      </c>
      <c r="F1722" s="3">
        <v>2</v>
      </c>
    </row>
    <row r="1723" spans="1:6" ht="15.75" customHeight="1" x14ac:dyDescent="0.3">
      <c r="A1723" s="1" t="s">
        <v>1636</v>
      </c>
      <c r="B1723" s="1" t="s">
        <v>1637</v>
      </c>
      <c r="C1723" s="1">
        <v>6675.7</v>
      </c>
      <c r="D1723" s="1" t="s">
        <v>1638</v>
      </c>
      <c r="E1723" s="1" t="s">
        <v>10774</v>
      </c>
      <c r="F1723" s="3">
        <v>16</v>
      </c>
    </row>
    <row r="1724" spans="1:6" ht="15.75" customHeight="1" x14ac:dyDescent="0.3">
      <c r="A1724" s="1" t="s">
        <v>1636</v>
      </c>
      <c r="B1724" s="1" t="s">
        <v>1637</v>
      </c>
      <c r="C1724" s="1">
        <v>6675.7</v>
      </c>
      <c r="D1724" s="1" t="s">
        <v>1639</v>
      </c>
      <c r="E1724" s="1" t="s">
        <v>10457</v>
      </c>
      <c r="F1724" s="3">
        <v>28.7</v>
      </c>
    </row>
    <row r="1725" spans="1:6" ht="15.75" customHeight="1" x14ac:dyDescent="0.3">
      <c r="A1725" s="1" t="s">
        <v>1636</v>
      </c>
      <c r="B1725" s="1" t="s">
        <v>1637</v>
      </c>
      <c r="C1725" s="1">
        <v>6675.7</v>
      </c>
      <c r="D1725" s="1" t="s">
        <v>1640</v>
      </c>
      <c r="E1725" s="1" t="s">
        <v>1641</v>
      </c>
      <c r="F1725" s="3">
        <v>6629</v>
      </c>
    </row>
    <row r="1726" spans="1:6" ht="15.75" customHeight="1" x14ac:dyDescent="0.3">
      <c r="A1726" s="1" t="s">
        <v>1649</v>
      </c>
      <c r="B1726" s="1" t="s">
        <v>1650</v>
      </c>
      <c r="C1726" s="1">
        <v>1845</v>
      </c>
      <c r="D1726" s="1" t="s">
        <v>1648</v>
      </c>
      <c r="E1726" s="1" t="s">
        <v>7246</v>
      </c>
      <c r="F1726" s="3">
        <v>3</v>
      </c>
    </row>
    <row r="1727" spans="1:6" ht="15.75" customHeight="1" x14ac:dyDescent="0.3">
      <c r="A1727" s="1" t="s">
        <v>1649</v>
      </c>
      <c r="B1727" s="1" t="s">
        <v>1650</v>
      </c>
      <c r="C1727" s="1">
        <v>1845</v>
      </c>
      <c r="D1727" s="1" t="s">
        <v>1651</v>
      </c>
      <c r="E1727" s="1" t="s">
        <v>10457</v>
      </c>
      <c r="F1727" s="3">
        <v>21</v>
      </c>
    </row>
    <row r="1728" spans="1:6" ht="15.75" customHeight="1" x14ac:dyDescent="0.3">
      <c r="A1728" s="1" t="s">
        <v>1649</v>
      </c>
      <c r="B1728" s="1" t="s">
        <v>1650</v>
      </c>
      <c r="C1728" s="1">
        <v>1845</v>
      </c>
      <c r="D1728" s="1" t="s">
        <v>1652</v>
      </c>
      <c r="E1728" s="4" t="s">
        <v>10192</v>
      </c>
      <c r="F1728" s="3">
        <v>1821</v>
      </c>
    </row>
    <row r="1729" spans="1:6" ht="15.75" customHeight="1" x14ac:dyDescent="0.3">
      <c r="A1729" s="1" t="s">
        <v>1643</v>
      </c>
      <c r="B1729" s="1" t="s">
        <v>1644</v>
      </c>
      <c r="C1729" s="1">
        <v>64934.1</v>
      </c>
      <c r="D1729" s="1" t="s">
        <v>1642</v>
      </c>
      <c r="E1729" s="1" t="s">
        <v>7246</v>
      </c>
      <c r="F1729" s="3">
        <v>1</v>
      </c>
    </row>
    <row r="1730" spans="1:6" ht="15.75" customHeight="1" x14ac:dyDescent="0.3">
      <c r="A1730" s="1" t="s">
        <v>1643</v>
      </c>
      <c r="B1730" s="1" t="s">
        <v>1644</v>
      </c>
      <c r="C1730" s="1">
        <v>64934.1</v>
      </c>
      <c r="D1730" s="1" t="s">
        <v>1645</v>
      </c>
      <c r="E1730" s="1" t="s">
        <v>10774</v>
      </c>
      <c r="F1730" s="3">
        <v>6</v>
      </c>
    </row>
    <row r="1731" spans="1:6" ht="15.75" customHeight="1" x14ac:dyDescent="0.3">
      <c r="A1731" s="1" t="s">
        <v>1643</v>
      </c>
      <c r="B1731" s="1" t="s">
        <v>1644</v>
      </c>
      <c r="C1731" s="1">
        <v>64934.1</v>
      </c>
      <c r="D1731" s="1" t="s">
        <v>1646</v>
      </c>
      <c r="E1731" s="1" t="s">
        <v>10457</v>
      </c>
      <c r="F1731" s="3">
        <v>-3.8999999999999915</v>
      </c>
    </row>
    <row r="1732" spans="1:6" ht="15.75" customHeight="1" x14ac:dyDescent="0.3">
      <c r="A1732" s="1" t="s">
        <v>1643</v>
      </c>
      <c r="B1732" s="1" t="s">
        <v>1644</v>
      </c>
      <c r="C1732" s="1">
        <v>64934.1</v>
      </c>
      <c r="D1732" s="1" t="s">
        <v>1647</v>
      </c>
      <c r="E1732" s="4" t="s">
        <v>5867</v>
      </c>
      <c r="F1732" s="3">
        <v>2250</v>
      </c>
    </row>
    <row r="1733" spans="1:6" ht="15.75" customHeight="1" x14ac:dyDescent="0.3">
      <c r="A1733" s="1" t="s">
        <v>1643</v>
      </c>
      <c r="B1733" s="1" t="s">
        <v>1644</v>
      </c>
      <c r="C1733" s="1">
        <v>64934.1</v>
      </c>
      <c r="D1733" s="1" t="s">
        <v>1653</v>
      </c>
      <c r="E1733" s="4" t="s">
        <v>10193</v>
      </c>
      <c r="F1733" s="3">
        <v>10823</v>
      </c>
    </row>
    <row r="1734" spans="1:6" ht="15.75" customHeight="1" x14ac:dyDescent="0.3">
      <c r="A1734" s="1" t="s">
        <v>1643</v>
      </c>
      <c r="B1734" s="1" t="s">
        <v>1644</v>
      </c>
      <c r="C1734" s="1">
        <v>64934.1</v>
      </c>
      <c r="D1734" s="1" t="s">
        <v>1654</v>
      </c>
      <c r="E1734" s="4" t="s">
        <v>10194</v>
      </c>
      <c r="F1734" s="3">
        <v>522</v>
      </c>
    </row>
    <row r="1735" spans="1:6" ht="15.75" customHeight="1" x14ac:dyDescent="0.3">
      <c r="A1735" s="1" t="s">
        <v>1643</v>
      </c>
      <c r="B1735" s="1" t="s">
        <v>1644</v>
      </c>
      <c r="C1735" s="1">
        <v>64934.1</v>
      </c>
      <c r="D1735" s="1" t="s">
        <v>1655</v>
      </c>
      <c r="E1735" s="4" t="s">
        <v>9142</v>
      </c>
      <c r="F1735" s="3">
        <v>760</v>
      </c>
    </row>
    <row r="1736" spans="1:6" ht="15.75" customHeight="1" x14ac:dyDescent="0.3">
      <c r="A1736" s="1" t="s">
        <v>1643</v>
      </c>
      <c r="B1736" s="1" t="s">
        <v>1644</v>
      </c>
      <c r="C1736" s="1">
        <v>64934.1</v>
      </c>
      <c r="D1736" s="1" t="s">
        <v>1656</v>
      </c>
      <c r="E1736" s="1" t="s">
        <v>1657</v>
      </c>
      <c r="F1736" s="3">
        <v>1114</v>
      </c>
    </row>
    <row r="1737" spans="1:6" ht="15.75" customHeight="1" x14ac:dyDescent="0.3">
      <c r="A1737" s="1" t="s">
        <v>1643</v>
      </c>
      <c r="B1737" s="1" t="s">
        <v>1644</v>
      </c>
      <c r="C1737" s="1">
        <v>64934.1</v>
      </c>
      <c r="D1737" s="1" t="s">
        <v>1658</v>
      </c>
      <c r="E1737" s="4" t="s">
        <v>930</v>
      </c>
      <c r="F1737" s="3">
        <v>1094</v>
      </c>
    </row>
    <row r="1738" spans="1:6" ht="15.75" customHeight="1" x14ac:dyDescent="0.3">
      <c r="A1738" s="1" t="s">
        <v>1643</v>
      </c>
      <c r="B1738" s="1" t="s">
        <v>1644</v>
      </c>
      <c r="C1738" s="1">
        <v>64934.1</v>
      </c>
      <c r="D1738" s="1" t="s">
        <v>1659</v>
      </c>
      <c r="E1738" s="4" t="s">
        <v>9177</v>
      </c>
      <c r="F1738" s="3">
        <v>1418</v>
      </c>
    </row>
    <row r="1739" spans="1:6" ht="15.75" customHeight="1" x14ac:dyDescent="0.3">
      <c r="A1739" s="1" t="s">
        <v>1643</v>
      </c>
      <c r="B1739" s="1" t="s">
        <v>1644</v>
      </c>
      <c r="C1739" s="1">
        <v>64934.1</v>
      </c>
      <c r="D1739" s="1" t="s">
        <v>1660</v>
      </c>
      <c r="E1739" s="2" t="s">
        <v>3980</v>
      </c>
      <c r="F1739" s="3">
        <v>642</v>
      </c>
    </row>
    <row r="1740" spans="1:6" ht="15.75" customHeight="1" x14ac:dyDescent="0.3">
      <c r="A1740" s="1" t="s">
        <v>1643</v>
      </c>
      <c r="B1740" s="1" t="s">
        <v>1644</v>
      </c>
      <c r="C1740" s="1">
        <v>64934.1</v>
      </c>
      <c r="D1740" s="1" t="s">
        <v>1661</v>
      </c>
      <c r="E1740" s="4" t="s">
        <v>931</v>
      </c>
      <c r="F1740" s="3">
        <v>1616</v>
      </c>
    </row>
    <row r="1741" spans="1:6" ht="15.75" customHeight="1" x14ac:dyDescent="0.3">
      <c r="A1741" s="1" t="s">
        <v>1643</v>
      </c>
      <c r="B1741" s="1" t="s">
        <v>1644</v>
      </c>
      <c r="C1741" s="1">
        <v>64934.1</v>
      </c>
      <c r="D1741" s="1" t="s">
        <v>1662</v>
      </c>
      <c r="E1741" s="1" t="s">
        <v>1663</v>
      </c>
      <c r="F1741" s="3">
        <v>566</v>
      </c>
    </row>
    <row r="1742" spans="1:6" ht="15.75" customHeight="1" x14ac:dyDescent="0.3">
      <c r="A1742" s="1" t="s">
        <v>1643</v>
      </c>
      <c r="B1742" s="1" t="s">
        <v>1644</v>
      </c>
      <c r="C1742" s="1">
        <v>64934.1</v>
      </c>
      <c r="D1742" s="1" t="s">
        <v>1664</v>
      </c>
      <c r="E1742" s="4" t="s">
        <v>3244</v>
      </c>
      <c r="F1742" s="3">
        <v>1257</v>
      </c>
    </row>
    <row r="1743" spans="1:6" ht="15.75" customHeight="1" x14ac:dyDescent="0.3">
      <c r="A1743" s="1" t="s">
        <v>1643</v>
      </c>
      <c r="B1743" s="1" t="s">
        <v>1644</v>
      </c>
      <c r="C1743" s="1">
        <v>64934.1</v>
      </c>
      <c r="D1743" s="1" t="s">
        <v>1665</v>
      </c>
      <c r="E1743" s="1" t="s">
        <v>1666</v>
      </c>
      <c r="F1743" s="3">
        <v>1147</v>
      </c>
    </row>
    <row r="1744" spans="1:6" ht="15.75" customHeight="1" x14ac:dyDescent="0.3">
      <c r="A1744" s="1" t="s">
        <v>1643</v>
      </c>
      <c r="B1744" s="1" t="s">
        <v>1644</v>
      </c>
      <c r="C1744" s="1">
        <v>64934.1</v>
      </c>
      <c r="D1744" s="1" t="s">
        <v>1667</v>
      </c>
      <c r="E1744" s="1" t="s">
        <v>1668</v>
      </c>
      <c r="F1744" s="3">
        <v>551</v>
      </c>
    </row>
    <row r="1745" spans="1:6" ht="15.75" customHeight="1" x14ac:dyDescent="0.3">
      <c r="A1745" s="1" t="s">
        <v>1643</v>
      </c>
      <c r="B1745" s="1" t="s">
        <v>1644</v>
      </c>
      <c r="C1745" s="1">
        <v>64934.1</v>
      </c>
      <c r="D1745" s="1" t="s">
        <v>3662</v>
      </c>
      <c r="E1745" s="1" t="s">
        <v>3663</v>
      </c>
      <c r="F1745" s="3">
        <v>242</v>
      </c>
    </row>
    <row r="1746" spans="1:6" ht="15.75" customHeight="1" x14ac:dyDescent="0.3">
      <c r="A1746" s="1" t="s">
        <v>1643</v>
      </c>
      <c r="B1746" s="1" t="s">
        <v>1644</v>
      </c>
      <c r="C1746" s="1">
        <v>64934.1</v>
      </c>
      <c r="D1746" s="1" t="s">
        <v>3664</v>
      </c>
      <c r="E1746" s="1" t="s">
        <v>3665</v>
      </c>
      <c r="F1746" s="3">
        <v>281</v>
      </c>
    </row>
    <row r="1747" spans="1:6" ht="15.75" customHeight="1" x14ac:dyDescent="0.3">
      <c r="A1747" s="1" t="s">
        <v>1643</v>
      </c>
      <c r="B1747" s="1" t="s">
        <v>1644</v>
      </c>
      <c r="C1747" s="1">
        <v>64934.1</v>
      </c>
      <c r="D1747" s="1" t="s">
        <v>3666</v>
      </c>
      <c r="E1747" s="1" t="s">
        <v>3667</v>
      </c>
      <c r="F1747" s="3">
        <v>460</v>
      </c>
    </row>
    <row r="1748" spans="1:6" ht="15.75" customHeight="1" x14ac:dyDescent="0.3">
      <c r="A1748" s="1" t="s">
        <v>1643</v>
      </c>
      <c r="B1748" s="1" t="s">
        <v>1644</v>
      </c>
      <c r="C1748" s="1">
        <v>64934.1</v>
      </c>
      <c r="D1748" s="1" t="s">
        <v>3668</v>
      </c>
      <c r="E1748" s="1" t="s">
        <v>3669</v>
      </c>
      <c r="F1748" s="3">
        <v>582</v>
      </c>
    </row>
    <row r="1749" spans="1:6" ht="15.75" customHeight="1" x14ac:dyDescent="0.3">
      <c r="A1749" s="1" t="s">
        <v>1643</v>
      </c>
      <c r="B1749" s="1" t="s">
        <v>1644</v>
      </c>
      <c r="C1749" s="1">
        <v>64934.1</v>
      </c>
      <c r="D1749" s="1" t="s">
        <v>3670</v>
      </c>
      <c r="E1749" s="1" t="s">
        <v>3671</v>
      </c>
      <c r="F1749" s="3">
        <v>156</v>
      </c>
    </row>
    <row r="1750" spans="1:6" ht="15.75" customHeight="1" x14ac:dyDescent="0.3">
      <c r="A1750" s="1" t="s">
        <v>1643</v>
      </c>
      <c r="B1750" s="1" t="s">
        <v>1644</v>
      </c>
      <c r="C1750" s="1">
        <v>64934.1</v>
      </c>
      <c r="D1750" s="1" t="s">
        <v>3672</v>
      </c>
      <c r="E1750" s="1" t="s">
        <v>5964</v>
      </c>
      <c r="F1750" s="3">
        <v>86</v>
      </c>
    </row>
    <row r="1751" spans="1:6" ht="15.75" customHeight="1" x14ac:dyDescent="0.3">
      <c r="A1751" s="1" t="s">
        <v>1643</v>
      </c>
      <c r="B1751" s="1" t="s">
        <v>1644</v>
      </c>
      <c r="C1751" s="1">
        <v>64934.1</v>
      </c>
      <c r="D1751" s="1" t="s">
        <v>5965</v>
      </c>
      <c r="E1751" s="1" t="s">
        <v>5966</v>
      </c>
      <c r="F1751" s="3">
        <v>4868</v>
      </c>
    </row>
    <row r="1752" spans="1:6" ht="15.75" customHeight="1" x14ac:dyDescent="0.3">
      <c r="A1752" s="1" t="s">
        <v>1643</v>
      </c>
      <c r="B1752" s="1" t="s">
        <v>1644</v>
      </c>
      <c r="C1752" s="1">
        <v>64934.1</v>
      </c>
      <c r="D1752" s="1" t="s">
        <v>5967</v>
      </c>
      <c r="E1752" s="4" t="s">
        <v>7427</v>
      </c>
      <c r="F1752" s="3">
        <v>1677</v>
      </c>
    </row>
    <row r="1753" spans="1:6" ht="15.75" customHeight="1" x14ac:dyDescent="0.3">
      <c r="A1753" s="1" t="s">
        <v>1643</v>
      </c>
      <c r="B1753" s="1" t="s">
        <v>1644</v>
      </c>
      <c r="C1753" s="1">
        <v>64934.1</v>
      </c>
      <c r="D1753" s="1" t="s">
        <v>5968</v>
      </c>
      <c r="E1753" s="1" t="s">
        <v>5969</v>
      </c>
      <c r="F1753" s="3">
        <v>238</v>
      </c>
    </row>
    <row r="1754" spans="1:6" ht="15.75" customHeight="1" x14ac:dyDescent="0.3">
      <c r="A1754" s="1" t="s">
        <v>1643</v>
      </c>
      <c r="B1754" s="1" t="s">
        <v>1644</v>
      </c>
      <c r="C1754" s="1">
        <v>64934.1</v>
      </c>
      <c r="D1754" s="1" t="s">
        <v>5970</v>
      </c>
      <c r="E1754" s="2" t="s">
        <v>1991</v>
      </c>
      <c r="F1754" s="3">
        <v>415</v>
      </c>
    </row>
    <row r="1755" spans="1:6" ht="15.75" customHeight="1" x14ac:dyDescent="0.3">
      <c r="A1755" s="1" t="s">
        <v>1643</v>
      </c>
      <c r="B1755" s="1" t="s">
        <v>1644</v>
      </c>
      <c r="C1755" s="1">
        <v>64934.1</v>
      </c>
      <c r="D1755" s="1" t="s">
        <v>5971</v>
      </c>
      <c r="E1755" s="4" t="s">
        <v>932</v>
      </c>
      <c r="F1755" s="3">
        <v>430</v>
      </c>
    </row>
    <row r="1756" spans="1:6" ht="15.75" customHeight="1" x14ac:dyDescent="0.3">
      <c r="A1756" s="1" t="s">
        <v>1643</v>
      </c>
      <c r="B1756" s="1" t="s">
        <v>1644</v>
      </c>
      <c r="C1756" s="1">
        <v>64934.1</v>
      </c>
      <c r="D1756" s="1" t="s">
        <v>5972</v>
      </c>
      <c r="E1756" s="1" t="s">
        <v>5973</v>
      </c>
      <c r="F1756" s="3">
        <v>427</v>
      </c>
    </row>
    <row r="1757" spans="1:6" ht="15.75" customHeight="1" x14ac:dyDescent="0.3">
      <c r="A1757" s="1" t="s">
        <v>1643</v>
      </c>
      <c r="B1757" s="1" t="s">
        <v>1644</v>
      </c>
      <c r="C1757" s="1">
        <v>64934.1</v>
      </c>
      <c r="D1757" s="1" t="s">
        <v>5974</v>
      </c>
      <c r="E1757" s="1" t="s">
        <v>5975</v>
      </c>
      <c r="F1757" s="3">
        <v>10482</v>
      </c>
    </row>
    <row r="1758" spans="1:6" ht="15.75" customHeight="1" x14ac:dyDescent="0.3">
      <c r="A1758" s="1" t="s">
        <v>1643</v>
      </c>
      <c r="B1758" s="1" t="s">
        <v>1644</v>
      </c>
      <c r="C1758" s="1">
        <v>64934.1</v>
      </c>
      <c r="D1758" s="1" t="s">
        <v>5976</v>
      </c>
      <c r="E1758" s="2" t="s">
        <v>1992</v>
      </c>
      <c r="F1758" s="3">
        <v>1102</v>
      </c>
    </row>
    <row r="1759" spans="1:6" ht="15.75" customHeight="1" x14ac:dyDescent="0.3">
      <c r="A1759" s="1" t="s">
        <v>1643</v>
      </c>
      <c r="B1759" s="1" t="s">
        <v>1644</v>
      </c>
      <c r="C1759" s="1">
        <v>64934.1</v>
      </c>
      <c r="D1759" s="1" t="s">
        <v>5977</v>
      </c>
      <c r="E1759" s="1" t="s">
        <v>5978</v>
      </c>
      <c r="F1759" s="3">
        <v>753</v>
      </c>
    </row>
    <row r="1760" spans="1:6" ht="15.75" customHeight="1" x14ac:dyDescent="0.3">
      <c r="A1760" s="1" t="s">
        <v>1643</v>
      </c>
      <c r="B1760" s="1" t="s">
        <v>1644</v>
      </c>
      <c r="C1760" s="1">
        <v>64934.1</v>
      </c>
      <c r="D1760" s="1" t="s">
        <v>5979</v>
      </c>
      <c r="E1760" s="1" t="s">
        <v>5980</v>
      </c>
      <c r="F1760" s="3">
        <v>82</v>
      </c>
    </row>
    <row r="1761" spans="1:6" ht="15.75" customHeight="1" x14ac:dyDescent="0.3">
      <c r="A1761" s="1" t="s">
        <v>1643</v>
      </c>
      <c r="B1761" s="1" t="s">
        <v>1644</v>
      </c>
      <c r="C1761" s="1">
        <v>64934.1</v>
      </c>
      <c r="D1761" s="1" t="s">
        <v>5981</v>
      </c>
      <c r="E1761" s="1" t="s">
        <v>5982</v>
      </c>
      <c r="F1761" s="3">
        <v>6750</v>
      </c>
    </row>
    <row r="1762" spans="1:6" ht="15.75" customHeight="1" x14ac:dyDescent="0.3">
      <c r="A1762" s="1" t="s">
        <v>1643</v>
      </c>
      <c r="B1762" s="1" t="s">
        <v>1644</v>
      </c>
      <c r="C1762" s="1">
        <v>64934.1</v>
      </c>
      <c r="D1762" s="1" t="s">
        <v>5983</v>
      </c>
      <c r="E1762" s="2" t="s">
        <v>476</v>
      </c>
      <c r="F1762" s="3">
        <v>91</v>
      </c>
    </row>
    <row r="1763" spans="1:6" ht="15.75" customHeight="1" x14ac:dyDescent="0.3">
      <c r="A1763" s="1" t="s">
        <v>1643</v>
      </c>
      <c r="B1763" s="1" t="s">
        <v>1644</v>
      </c>
      <c r="C1763" s="1">
        <v>64934.1</v>
      </c>
      <c r="D1763" s="1" t="s">
        <v>5984</v>
      </c>
      <c r="E1763" s="1" t="s">
        <v>5985</v>
      </c>
      <c r="F1763" s="3">
        <v>179</v>
      </c>
    </row>
    <row r="1764" spans="1:6" ht="15.75" customHeight="1" x14ac:dyDescent="0.3">
      <c r="A1764" s="1" t="s">
        <v>1643</v>
      </c>
      <c r="B1764" s="1" t="s">
        <v>1644</v>
      </c>
      <c r="C1764" s="1">
        <v>64934.1</v>
      </c>
      <c r="D1764" s="1" t="s">
        <v>5986</v>
      </c>
      <c r="E1764" s="1" t="s">
        <v>5987</v>
      </c>
      <c r="F1764" s="3">
        <v>1256</v>
      </c>
    </row>
    <row r="1765" spans="1:6" ht="15.75" customHeight="1" x14ac:dyDescent="0.3">
      <c r="A1765" s="1" t="s">
        <v>1643</v>
      </c>
      <c r="B1765" s="1" t="s">
        <v>1644</v>
      </c>
      <c r="C1765" s="1">
        <v>64934.1</v>
      </c>
      <c r="D1765" s="1" t="s">
        <v>5988</v>
      </c>
      <c r="E1765" s="1" t="s">
        <v>5989</v>
      </c>
      <c r="F1765" s="3">
        <v>715</v>
      </c>
    </row>
    <row r="1766" spans="1:6" ht="15.75" customHeight="1" x14ac:dyDescent="0.3">
      <c r="A1766" s="1" t="s">
        <v>1643</v>
      </c>
      <c r="B1766" s="1" t="s">
        <v>1644</v>
      </c>
      <c r="C1766" s="1">
        <v>64934.1</v>
      </c>
      <c r="D1766" s="1" t="s">
        <v>5990</v>
      </c>
      <c r="E1766" s="1" t="s">
        <v>5991</v>
      </c>
      <c r="F1766" s="3">
        <v>861</v>
      </c>
    </row>
    <row r="1767" spans="1:6" ht="15.75" customHeight="1" x14ac:dyDescent="0.3">
      <c r="A1767" s="1" t="s">
        <v>1643</v>
      </c>
      <c r="B1767" s="1" t="s">
        <v>1644</v>
      </c>
      <c r="C1767" s="1">
        <v>64934.1</v>
      </c>
      <c r="D1767" s="1" t="s">
        <v>5992</v>
      </c>
      <c r="E1767" s="1" t="s">
        <v>3731</v>
      </c>
      <c r="F1767" s="3">
        <v>1374</v>
      </c>
    </row>
    <row r="1768" spans="1:6" ht="15.75" customHeight="1" x14ac:dyDescent="0.3">
      <c r="A1768" s="1" t="s">
        <v>1643</v>
      </c>
      <c r="B1768" s="1" t="s">
        <v>1644</v>
      </c>
      <c r="C1768" s="1">
        <v>64934.1</v>
      </c>
      <c r="D1768" s="1" t="s">
        <v>3732</v>
      </c>
      <c r="E1768" s="1" t="s">
        <v>7246</v>
      </c>
      <c r="F1768" s="3">
        <v>95</v>
      </c>
    </row>
    <row r="1769" spans="1:6" ht="15.75" customHeight="1" x14ac:dyDescent="0.3">
      <c r="A1769" s="1" t="s">
        <v>1643</v>
      </c>
      <c r="B1769" s="1" t="s">
        <v>1644</v>
      </c>
      <c r="C1769" s="1">
        <v>64934.1</v>
      </c>
      <c r="D1769" s="1" t="s">
        <v>3733</v>
      </c>
      <c r="E1769" s="2" t="s">
        <v>477</v>
      </c>
      <c r="F1769" s="3">
        <v>689</v>
      </c>
    </row>
    <row r="1770" spans="1:6" ht="15.75" customHeight="1" x14ac:dyDescent="0.3">
      <c r="A1770" s="1" t="s">
        <v>1643</v>
      </c>
      <c r="B1770" s="1" t="s">
        <v>1644</v>
      </c>
      <c r="C1770" s="1">
        <v>64934.1</v>
      </c>
      <c r="D1770" s="1" t="s">
        <v>3734</v>
      </c>
      <c r="E1770" s="1" t="s">
        <v>10774</v>
      </c>
      <c r="F1770" s="3">
        <v>238</v>
      </c>
    </row>
    <row r="1771" spans="1:6" ht="15.75" customHeight="1" x14ac:dyDescent="0.3">
      <c r="A1771" s="1" t="s">
        <v>1643</v>
      </c>
      <c r="B1771" s="1" t="s">
        <v>1644</v>
      </c>
      <c r="C1771" s="1">
        <v>64934.1</v>
      </c>
      <c r="D1771" s="1" t="s">
        <v>3735</v>
      </c>
      <c r="E1771" s="1" t="s">
        <v>10457</v>
      </c>
      <c r="F1771" s="3">
        <v>122</v>
      </c>
    </row>
    <row r="1772" spans="1:6" ht="15.75" customHeight="1" x14ac:dyDescent="0.3">
      <c r="A1772" s="1" t="s">
        <v>1643</v>
      </c>
      <c r="B1772" s="1" t="s">
        <v>1644</v>
      </c>
      <c r="C1772" s="1">
        <v>64934.1</v>
      </c>
      <c r="D1772" s="1" t="s">
        <v>3736</v>
      </c>
      <c r="E1772" s="2" t="s">
        <v>478</v>
      </c>
      <c r="F1772" s="3">
        <v>6520</v>
      </c>
    </row>
    <row r="1773" spans="1:6" ht="15.75" customHeight="1" x14ac:dyDescent="0.3">
      <c r="A1773" s="1" t="s">
        <v>3557</v>
      </c>
      <c r="B1773" s="1" t="s">
        <v>3558</v>
      </c>
      <c r="C1773" s="1">
        <v>11581.6</v>
      </c>
      <c r="D1773" s="1" t="s">
        <v>3556</v>
      </c>
      <c r="E1773" s="4" t="s">
        <v>10191</v>
      </c>
      <c r="F1773" s="3">
        <v>149</v>
      </c>
    </row>
    <row r="1774" spans="1:6" ht="15.75" customHeight="1" x14ac:dyDescent="0.3">
      <c r="A1774" s="1" t="s">
        <v>3557</v>
      </c>
      <c r="B1774" s="1" t="s">
        <v>3558</v>
      </c>
      <c r="C1774" s="1">
        <v>11581.6</v>
      </c>
      <c r="D1774" s="1" t="s">
        <v>3559</v>
      </c>
      <c r="E1774" s="1" t="s">
        <v>3560</v>
      </c>
      <c r="F1774" s="3">
        <v>539</v>
      </c>
    </row>
    <row r="1775" spans="1:6" ht="15.75" customHeight="1" x14ac:dyDescent="0.3">
      <c r="A1775" s="1" t="s">
        <v>3557</v>
      </c>
      <c r="B1775" s="1" t="s">
        <v>3558</v>
      </c>
      <c r="C1775" s="1">
        <v>11581.6</v>
      </c>
      <c r="D1775" s="1" t="s">
        <v>3561</v>
      </c>
      <c r="E1775" s="1" t="s">
        <v>1690</v>
      </c>
      <c r="F1775" s="3">
        <v>740</v>
      </c>
    </row>
    <row r="1776" spans="1:6" ht="15.75" customHeight="1" x14ac:dyDescent="0.3">
      <c r="A1776" s="1" t="s">
        <v>3557</v>
      </c>
      <c r="B1776" s="1" t="s">
        <v>3558</v>
      </c>
      <c r="C1776" s="1">
        <v>11581.6</v>
      </c>
      <c r="D1776" s="1" t="s">
        <v>1691</v>
      </c>
      <c r="E1776" s="2" t="s">
        <v>470</v>
      </c>
      <c r="F1776" s="3">
        <v>4</v>
      </c>
    </row>
    <row r="1777" spans="1:6" ht="15.75" customHeight="1" x14ac:dyDescent="0.3">
      <c r="A1777" s="1" t="s">
        <v>3557</v>
      </c>
      <c r="B1777" s="1" t="s">
        <v>3558</v>
      </c>
      <c r="C1777" s="1">
        <v>11581.6</v>
      </c>
      <c r="D1777" s="1" t="s">
        <v>1692</v>
      </c>
      <c r="E1777" s="1" t="s">
        <v>1693</v>
      </c>
      <c r="F1777" s="3">
        <v>870</v>
      </c>
    </row>
    <row r="1778" spans="1:6" ht="15.75" customHeight="1" x14ac:dyDescent="0.3">
      <c r="A1778" s="1" t="s">
        <v>3557</v>
      </c>
      <c r="B1778" s="1" t="s">
        <v>3558</v>
      </c>
      <c r="C1778" s="1">
        <v>11581.6</v>
      </c>
      <c r="D1778" s="1" t="s">
        <v>1694</v>
      </c>
      <c r="E1778" s="1" t="s">
        <v>1695</v>
      </c>
      <c r="F1778" s="3">
        <v>37</v>
      </c>
    </row>
    <row r="1779" spans="1:6" ht="15.75" customHeight="1" x14ac:dyDescent="0.3">
      <c r="A1779" s="1" t="s">
        <v>3557</v>
      </c>
      <c r="B1779" s="1" t="s">
        <v>3558</v>
      </c>
      <c r="C1779" s="1">
        <v>11581.6</v>
      </c>
      <c r="D1779" s="1" t="s">
        <v>1696</v>
      </c>
      <c r="E1779" s="1" t="s">
        <v>1697</v>
      </c>
      <c r="F1779" s="3">
        <v>1977</v>
      </c>
    </row>
    <row r="1780" spans="1:6" ht="15.75" customHeight="1" x14ac:dyDescent="0.3">
      <c r="A1780" s="1" t="s">
        <v>3557</v>
      </c>
      <c r="B1780" s="1" t="s">
        <v>3558</v>
      </c>
      <c r="C1780" s="1">
        <v>11581.6</v>
      </c>
      <c r="D1780" s="1" t="s">
        <v>1698</v>
      </c>
      <c r="E1780" s="1" t="s">
        <v>1699</v>
      </c>
      <c r="F1780" s="3">
        <v>5</v>
      </c>
    </row>
    <row r="1781" spans="1:6" ht="15.75" customHeight="1" x14ac:dyDescent="0.3">
      <c r="A1781" s="1" t="s">
        <v>3557</v>
      </c>
      <c r="B1781" s="1" t="s">
        <v>3558</v>
      </c>
      <c r="C1781" s="1">
        <v>11581.6</v>
      </c>
      <c r="D1781" s="1" t="s">
        <v>1700</v>
      </c>
      <c r="E1781" s="1" t="s">
        <v>1701</v>
      </c>
      <c r="F1781" s="3">
        <v>133</v>
      </c>
    </row>
    <row r="1782" spans="1:6" ht="15.75" customHeight="1" x14ac:dyDescent="0.3">
      <c r="A1782" s="1" t="s">
        <v>3557</v>
      </c>
      <c r="B1782" s="1" t="s">
        <v>3558</v>
      </c>
      <c r="C1782" s="1">
        <v>11581.6</v>
      </c>
      <c r="D1782" s="1" t="s">
        <v>1702</v>
      </c>
      <c r="E1782" s="1" t="s">
        <v>7246</v>
      </c>
      <c r="F1782" s="3">
        <v>8</v>
      </c>
    </row>
    <row r="1783" spans="1:6" ht="15.75" customHeight="1" x14ac:dyDescent="0.3">
      <c r="A1783" s="1" t="s">
        <v>3557</v>
      </c>
      <c r="B1783" s="1" t="s">
        <v>3558</v>
      </c>
      <c r="C1783" s="1">
        <v>11581.6</v>
      </c>
      <c r="D1783" s="1" t="s">
        <v>1703</v>
      </c>
      <c r="E1783" s="1" t="s">
        <v>10774</v>
      </c>
      <c r="F1783" s="3">
        <v>8</v>
      </c>
    </row>
    <row r="1784" spans="1:6" ht="15.75" customHeight="1" x14ac:dyDescent="0.3">
      <c r="A1784" s="1" t="s">
        <v>3557</v>
      </c>
      <c r="B1784" s="1" t="s">
        <v>3558</v>
      </c>
      <c r="C1784" s="1">
        <v>11581.6</v>
      </c>
      <c r="D1784" s="1" t="s">
        <v>1704</v>
      </c>
      <c r="E1784" s="1" t="s">
        <v>10457</v>
      </c>
      <c r="F1784" s="3">
        <v>-3.0999999999999659</v>
      </c>
    </row>
    <row r="1785" spans="1:6" ht="15.75" customHeight="1" x14ac:dyDescent="0.3">
      <c r="A1785" s="1" t="s">
        <v>3557</v>
      </c>
      <c r="B1785" s="1" t="s">
        <v>3558</v>
      </c>
      <c r="C1785" s="1">
        <v>11581.6</v>
      </c>
      <c r="D1785" s="1" t="s">
        <v>1705</v>
      </c>
      <c r="E1785" s="2" t="s">
        <v>471</v>
      </c>
      <c r="F1785" s="3">
        <v>787</v>
      </c>
    </row>
    <row r="1786" spans="1:6" ht="15.75" customHeight="1" x14ac:dyDescent="0.3">
      <c r="A1786" s="1" t="s">
        <v>3557</v>
      </c>
      <c r="B1786" s="1" t="s">
        <v>3558</v>
      </c>
      <c r="C1786" s="1">
        <v>11581.6</v>
      </c>
      <c r="D1786" s="1" t="s">
        <v>1706</v>
      </c>
      <c r="E1786" s="1" t="s">
        <v>1707</v>
      </c>
      <c r="F1786" s="3">
        <v>1170</v>
      </c>
    </row>
    <row r="1787" spans="1:6" ht="15.75" customHeight="1" x14ac:dyDescent="0.3">
      <c r="A1787" s="1" t="s">
        <v>3557</v>
      </c>
      <c r="B1787" s="1" t="s">
        <v>3558</v>
      </c>
      <c r="C1787" s="1">
        <v>11581.6</v>
      </c>
      <c r="D1787" s="1" t="s">
        <v>1708</v>
      </c>
      <c r="E1787" s="1" t="s">
        <v>1709</v>
      </c>
      <c r="F1787" s="3">
        <v>106</v>
      </c>
    </row>
    <row r="1788" spans="1:6" ht="15.75" customHeight="1" x14ac:dyDescent="0.3">
      <c r="A1788" s="1" t="s">
        <v>3557</v>
      </c>
      <c r="B1788" s="1" t="s">
        <v>3558</v>
      </c>
      <c r="C1788" s="1">
        <v>11581.6</v>
      </c>
      <c r="D1788" s="5" t="s">
        <v>1710</v>
      </c>
      <c r="E1788" s="4" t="s">
        <v>5866</v>
      </c>
      <c r="F1788" s="3">
        <v>98</v>
      </c>
    </row>
    <row r="1789" spans="1:6" ht="15.75" customHeight="1" x14ac:dyDescent="0.3">
      <c r="A1789" s="1" t="s">
        <v>3557</v>
      </c>
      <c r="B1789" s="1" t="s">
        <v>3558</v>
      </c>
      <c r="C1789" s="1">
        <v>11581.6</v>
      </c>
      <c r="D1789" s="1" t="s">
        <v>1711</v>
      </c>
      <c r="E1789" s="1" t="s">
        <v>1712</v>
      </c>
      <c r="F1789" s="3">
        <v>245</v>
      </c>
    </row>
    <row r="1790" spans="1:6" ht="15.75" customHeight="1" x14ac:dyDescent="0.3">
      <c r="A1790" s="1" t="s">
        <v>3557</v>
      </c>
      <c r="B1790" s="1" t="s">
        <v>3558</v>
      </c>
      <c r="C1790" s="1">
        <v>11581.6</v>
      </c>
      <c r="D1790" s="1" t="s">
        <v>1713</v>
      </c>
      <c r="E1790" s="2" t="s">
        <v>472</v>
      </c>
      <c r="F1790" s="3">
        <v>14</v>
      </c>
    </row>
    <row r="1791" spans="1:6" ht="15.75" customHeight="1" x14ac:dyDescent="0.3">
      <c r="A1791" s="1" t="s">
        <v>3557</v>
      </c>
      <c r="B1791" s="1" t="s">
        <v>3558</v>
      </c>
      <c r="C1791" s="1">
        <v>11581.6</v>
      </c>
      <c r="D1791" s="1" t="s">
        <v>1714</v>
      </c>
      <c r="E1791" s="1" t="s">
        <v>1715</v>
      </c>
      <c r="F1791" s="3">
        <v>477</v>
      </c>
    </row>
    <row r="1792" spans="1:6" ht="15.75" customHeight="1" x14ac:dyDescent="0.3">
      <c r="A1792" s="1" t="s">
        <v>3557</v>
      </c>
      <c r="B1792" s="1" t="s">
        <v>3558</v>
      </c>
      <c r="C1792" s="1">
        <v>11581.6</v>
      </c>
      <c r="D1792" s="1" t="s">
        <v>1716</v>
      </c>
      <c r="E1792" s="1" t="s">
        <v>1717</v>
      </c>
      <c r="F1792" s="3">
        <v>4</v>
      </c>
    </row>
    <row r="1793" spans="1:6" ht="15.75" customHeight="1" x14ac:dyDescent="0.3">
      <c r="A1793" s="1" t="s">
        <v>3557</v>
      </c>
      <c r="B1793" s="1" t="s">
        <v>3558</v>
      </c>
      <c r="C1793" s="1">
        <v>11581.6</v>
      </c>
      <c r="D1793" s="1" t="s">
        <v>1718</v>
      </c>
      <c r="E1793" s="1" t="s">
        <v>1719</v>
      </c>
      <c r="F1793" s="3">
        <v>917</v>
      </c>
    </row>
    <row r="1794" spans="1:6" ht="15.75" customHeight="1" x14ac:dyDescent="0.3">
      <c r="A1794" s="1" t="s">
        <v>3557</v>
      </c>
      <c r="B1794" s="1" t="s">
        <v>3558</v>
      </c>
      <c r="C1794" s="1">
        <v>11581.6</v>
      </c>
      <c r="D1794" s="1" t="s">
        <v>1720</v>
      </c>
      <c r="E1794" s="4" t="s">
        <v>3241</v>
      </c>
      <c r="F1794" s="3">
        <v>639</v>
      </c>
    </row>
    <row r="1795" spans="1:6" ht="15.75" customHeight="1" x14ac:dyDescent="0.3">
      <c r="A1795" s="1" t="s">
        <v>3557</v>
      </c>
      <c r="B1795" s="1" t="s">
        <v>3558</v>
      </c>
      <c r="C1795" s="1">
        <v>11581.6</v>
      </c>
      <c r="D1795" s="1" t="s">
        <v>1721</v>
      </c>
      <c r="E1795" s="1" t="s">
        <v>1722</v>
      </c>
      <c r="F1795" s="3">
        <v>60</v>
      </c>
    </row>
    <row r="1796" spans="1:6" ht="15.75" customHeight="1" x14ac:dyDescent="0.3">
      <c r="A1796" s="1" t="s">
        <v>3557</v>
      </c>
      <c r="B1796" s="1" t="s">
        <v>3558</v>
      </c>
      <c r="C1796" s="1">
        <v>11581.6</v>
      </c>
      <c r="D1796" s="1" t="s">
        <v>1723</v>
      </c>
      <c r="E1796" s="4" t="s">
        <v>3242</v>
      </c>
      <c r="F1796" s="3">
        <v>386</v>
      </c>
    </row>
    <row r="1797" spans="1:6" ht="15.75" customHeight="1" x14ac:dyDescent="0.3">
      <c r="A1797" s="1" t="s">
        <v>3557</v>
      </c>
      <c r="B1797" s="1" t="s">
        <v>3558</v>
      </c>
      <c r="C1797" s="1">
        <v>11581.6</v>
      </c>
      <c r="D1797" s="1" t="s">
        <v>1724</v>
      </c>
      <c r="E1797" s="2" t="s">
        <v>473</v>
      </c>
      <c r="F1797" s="3">
        <v>252</v>
      </c>
    </row>
    <row r="1798" spans="1:6" ht="15.75" customHeight="1" x14ac:dyDescent="0.3">
      <c r="A1798" s="1" t="s">
        <v>3557</v>
      </c>
      <c r="B1798" s="1" t="s">
        <v>3558</v>
      </c>
      <c r="C1798" s="1">
        <v>11581.6</v>
      </c>
      <c r="D1798" s="1" t="s">
        <v>1725</v>
      </c>
      <c r="E1798" s="1" t="s">
        <v>1726</v>
      </c>
      <c r="F1798" s="3">
        <v>193</v>
      </c>
    </row>
    <row r="1799" spans="1:6" ht="15.75" customHeight="1" x14ac:dyDescent="0.3">
      <c r="A1799" s="1" t="s">
        <v>3557</v>
      </c>
      <c r="B1799" s="1" t="s">
        <v>3558</v>
      </c>
      <c r="C1799" s="1">
        <v>11581.6</v>
      </c>
      <c r="D1799" s="1" t="s">
        <v>1727</v>
      </c>
      <c r="E1799" s="1" t="s">
        <v>1626</v>
      </c>
      <c r="F1799" s="3">
        <v>202</v>
      </c>
    </row>
    <row r="1800" spans="1:6" ht="15.75" customHeight="1" x14ac:dyDescent="0.3">
      <c r="A1800" s="1" t="s">
        <v>3557</v>
      </c>
      <c r="B1800" s="1" t="s">
        <v>3558</v>
      </c>
      <c r="C1800" s="1">
        <v>11581.6</v>
      </c>
      <c r="D1800" s="1" t="s">
        <v>1627</v>
      </c>
      <c r="E1800" s="1" t="s">
        <v>1628</v>
      </c>
      <c r="F1800" s="3">
        <v>144</v>
      </c>
    </row>
    <row r="1801" spans="1:6" ht="15.75" customHeight="1" x14ac:dyDescent="0.3">
      <c r="A1801" s="1" t="s">
        <v>3557</v>
      </c>
      <c r="B1801" s="1" t="s">
        <v>3558</v>
      </c>
      <c r="C1801" s="1">
        <v>11581.6</v>
      </c>
      <c r="D1801" s="1" t="s">
        <v>1629</v>
      </c>
      <c r="E1801" s="2" t="s">
        <v>474</v>
      </c>
      <c r="F1801" s="3">
        <v>7</v>
      </c>
    </row>
    <row r="1802" spans="1:6" ht="15.75" customHeight="1" x14ac:dyDescent="0.3">
      <c r="A1802" s="1" t="s">
        <v>3557</v>
      </c>
      <c r="B1802" s="1" t="s">
        <v>3558</v>
      </c>
      <c r="C1802" s="1">
        <v>11581.6</v>
      </c>
      <c r="D1802" s="1" t="s">
        <v>1630</v>
      </c>
      <c r="E1802" s="4" t="s">
        <v>3243</v>
      </c>
      <c r="F1802" s="3">
        <v>968</v>
      </c>
    </row>
    <row r="1803" spans="1:6" ht="15.75" customHeight="1" x14ac:dyDescent="0.3">
      <c r="A1803" s="1" t="s">
        <v>3557</v>
      </c>
      <c r="B1803" s="1" t="s">
        <v>3558</v>
      </c>
      <c r="C1803" s="1">
        <v>11581.6</v>
      </c>
      <c r="D1803" s="1" t="s">
        <v>1631</v>
      </c>
      <c r="E1803" s="1" t="s">
        <v>7246</v>
      </c>
      <c r="F1803" s="3">
        <v>29</v>
      </c>
    </row>
    <row r="1804" spans="1:6" ht="15.75" customHeight="1" x14ac:dyDescent="0.3">
      <c r="A1804" s="1" t="s">
        <v>3557</v>
      </c>
      <c r="B1804" s="1" t="s">
        <v>3558</v>
      </c>
      <c r="C1804" s="1">
        <v>11581.6</v>
      </c>
      <c r="D1804" s="1" t="s">
        <v>1632</v>
      </c>
      <c r="E1804" s="1" t="s">
        <v>10774</v>
      </c>
      <c r="F1804" s="3">
        <v>11</v>
      </c>
    </row>
    <row r="1805" spans="1:6" ht="15.75" customHeight="1" x14ac:dyDescent="0.3">
      <c r="A1805" s="1" t="s">
        <v>3557</v>
      </c>
      <c r="B1805" s="1" t="s">
        <v>3558</v>
      </c>
      <c r="C1805" s="1">
        <v>11581.6</v>
      </c>
      <c r="D1805" s="1" t="s">
        <v>1633</v>
      </c>
      <c r="E1805" s="1" t="s">
        <v>10457</v>
      </c>
      <c r="F1805" s="3">
        <v>18.7</v>
      </c>
    </row>
    <row r="1806" spans="1:6" ht="15.75" customHeight="1" x14ac:dyDescent="0.3">
      <c r="A1806" s="1" t="s">
        <v>3557</v>
      </c>
      <c r="B1806" s="1" t="s">
        <v>3558</v>
      </c>
      <c r="C1806" s="1">
        <v>11581.6</v>
      </c>
      <c r="D1806" s="1" t="s">
        <v>1634</v>
      </c>
      <c r="E1806" s="2" t="s">
        <v>475</v>
      </c>
      <c r="F1806" s="3">
        <v>387</v>
      </c>
    </row>
    <row r="1807" spans="1:6" ht="15.75" customHeight="1" x14ac:dyDescent="0.3">
      <c r="A1807" s="1" t="s">
        <v>3739</v>
      </c>
      <c r="B1807" s="1" t="s">
        <v>3740</v>
      </c>
      <c r="C1807" s="1">
        <v>15506.5</v>
      </c>
      <c r="D1807" s="1" t="s">
        <v>3737</v>
      </c>
      <c r="E1807" s="1" t="s">
        <v>3738</v>
      </c>
      <c r="F1807" s="3">
        <v>6677</v>
      </c>
    </row>
    <row r="1808" spans="1:6" ht="15.75" customHeight="1" x14ac:dyDescent="0.3">
      <c r="A1808" s="1" t="s">
        <v>3739</v>
      </c>
      <c r="B1808" s="1" t="s">
        <v>3740</v>
      </c>
      <c r="C1808" s="1">
        <v>15506.5</v>
      </c>
      <c r="D1808" s="1" t="s">
        <v>3741</v>
      </c>
      <c r="E1808" s="1" t="s">
        <v>3742</v>
      </c>
      <c r="F1808" s="3">
        <v>5416.8</v>
      </c>
    </row>
    <row r="1809" spans="1:6" ht="15.75" customHeight="1" x14ac:dyDescent="0.3">
      <c r="A1809" s="1" t="s">
        <v>3739</v>
      </c>
      <c r="B1809" s="1" t="s">
        <v>3740</v>
      </c>
      <c r="C1809" s="1">
        <v>15506.5</v>
      </c>
      <c r="D1809" s="1" t="s">
        <v>3743</v>
      </c>
      <c r="E1809" s="1" t="s">
        <v>3744</v>
      </c>
      <c r="F1809" s="3">
        <v>848.8</v>
      </c>
    </row>
    <row r="1810" spans="1:6" ht="15.75" customHeight="1" x14ac:dyDescent="0.3">
      <c r="A1810" s="1" t="s">
        <v>3739</v>
      </c>
      <c r="B1810" s="1" t="s">
        <v>3740</v>
      </c>
      <c r="C1810" s="1">
        <v>15506.5</v>
      </c>
      <c r="D1810" s="1" t="s">
        <v>3745</v>
      </c>
      <c r="E1810" s="1" t="s">
        <v>3746</v>
      </c>
      <c r="F1810" s="3">
        <v>199.7</v>
      </c>
    </row>
    <row r="1811" spans="1:6" ht="15.75" customHeight="1" x14ac:dyDescent="0.3">
      <c r="A1811" s="1" t="s">
        <v>3739</v>
      </c>
      <c r="B1811" s="1" t="s">
        <v>3740</v>
      </c>
      <c r="C1811" s="1">
        <v>15506.5</v>
      </c>
      <c r="D1811" s="1" t="s">
        <v>3747</v>
      </c>
      <c r="E1811" s="1" t="s">
        <v>6041</v>
      </c>
      <c r="F1811" s="3">
        <v>209.7</v>
      </c>
    </row>
    <row r="1812" spans="1:6" ht="15.75" customHeight="1" x14ac:dyDescent="0.3">
      <c r="A1812" s="1" t="s">
        <v>3739</v>
      </c>
      <c r="B1812" s="1" t="s">
        <v>3740</v>
      </c>
      <c r="C1812" s="1">
        <v>15506.5</v>
      </c>
      <c r="D1812" s="1" t="s">
        <v>6042</v>
      </c>
      <c r="E1812" s="1" t="s">
        <v>6043</v>
      </c>
      <c r="F1812" s="3">
        <v>178</v>
      </c>
    </row>
    <row r="1813" spans="1:6" ht="15.75" customHeight="1" x14ac:dyDescent="0.3">
      <c r="A1813" s="1" t="s">
        <v>3739</v>
      </c>
      <c r="B1813" s="1" t="s">
        <v>3740</v>
      </c>
      <c r="C1813" s="1">
        <v>15506.5</v>
      </c>
      <c r="D1813" s="1" t="s">
        <v>6044</v>
      </c>
      <c r="E1813" s="1" t="s">
        <v>6045</v>
      </c>
      <c r="F1813" s="3">
        <v>144</v>
      </c>
    </row>
    <row r="1814" spans="1:6" ht="15.75" customHeight="1" x14ac:dyDescent="0.3">
      <c r="A1814" s="1" t="s">
        <v>3739</v>
      </c>
      <c r="B1814" s="1" t="s">
        <v>3740</v>
      </c>
      <c r="C1814" s="1">
        <v>15506.5</v>
      </c>
      <c r="D1814" s="1" t="s">
        <v>6046</v>
      </c>
      <c r="E1814" s="1" t="s">
        <v>6047</v>
      </c>
      <c r="F1814" s="3">
        <v>870</v>
      </c>
    </row>
    <row r="1815" spans="1:6" ht="15.75" customHeight="1" x14ac:dyDescent="0.3">
      <c r="A1815" s="1" t="s">
        <v>3739</v>
      </c>
      <c r="B1815" s="1" t="s">
        <v>3740</v>
      </c>
      <c r="C1815" s="1">
        <v>15506.5</v>
      </c>
      <c r="D1815" s="1" t="s">
        <v>6048</v>
      </c>
      <c r="E1815" s="1" t="s">
        <v>6049</v>
      </c>
      <c r="F1815" s="3">
        <v>115</v>
      </c>
    </row>
    <row r="1816" spans="1:6" ht="15.75" customHeight="1" x14ac:dyDescent="0.3">
      <c r="A1816" s="1" t="s">
        <v>3739</v>
      </c>
      <c r="B1816" s="1" t="s">
        <v>3740</v>
      </c>
      <c r="C1816" s="1">
        <v>15506.5</v>
      </c>
      <c r="D1816" s="1" t="s">
        <v>6050</v>
      </c>
      <c r="E1816" s="4" t="s">
        <v>1409</v>
      </c>
      <c r="F1816" s="3">
        <v>814.8</v>
      </c>
    </row>
    <row r="1817" spans="1:6" ht="15.75" customHeight="1" x14ac:dyDescent="0.3">
      <c r="A1817" s="1" t="s">
        <v>3739</v>
      </c>
      <c r="B1817" s="1" t="s">
        <v>3740</v>
      </c>
      <c r="C1817" s="1">
        <v>15506.5</v>
      </c>
      <c r="D1817" s="1" t="s">
        <v>6051</v>
      </c>
      <c r="E1817" s="1" t="s">
        <v>7246</v>
      </c>
      <c r="F1817" s="3">
        <v>35</v>
      </c>
    </row>
    <row r="1818" spans="1:6" ht="15.75" customHeight="1" x14ac:dyDescent="0.3">
      <c r="A1818" s="1" t="s">
        <v>3739</v>
      </c>
      <c r="B1818" s="1" t="s">
        <v>3740</v>
      </c>
      <c r="C1818" s="1">
        <v>15506.5</v>
      </c>
      <c r="D1818" s="1" t="s">
        <v>6052</v>
      </c>
      <c r="E1818" s="1" t="s">
        <v>10774</v>
      </c>
      <c r="F1818" s="3">
        <v>19</v>
      </c>
    </row>
    <row r="1819" spans="1:6" ht="15.75" customHeight="1" x14ac:dyDescent="0.3">
      <c r="A1819" s="1" t="s">
        <v>3739</v>
      </c>
      <c r="B1819" s="1" t="s">
        <v>3740</v>
      </c>
      <c r="C1819" s="1">
        <v>15506.5</v>
      </c>
      <c r="D1819" s="1" t="s">
        <v>6053</v>
      </c>
      <c r="E1819" s="1" t="s">
        <v>10457</v>
      </c>
      <c r="F1819" s="3">
        <v>-21.3</v>
      </c>
    </row>
    <row r="1820" spans="1:6" ht="15.75" customHeight="1" x14ac:dyDescent="0.3">
      <c r="A1820" s="1" t="s">
        <v>6056</v>
      </c>
      <c r="B1820" s="1" t="s">
        <v>6057</v>
      </c>
      <c r="C1820" s="1">
        <v>3815.9</v>
      </c>
      <c r="D1820" s="1" t="s">
        <v>6054</v>
      </c>
      <c r="E1820" s="1" t="s">
        <v>6055</v>
      </c>
      <c r="F1820" s="3">
        <v>600</v>
      </c>
    </row>
    <row r="1821" spans="1:6" ht="15.75" customHeight="1" x14ac:dyDescent="0.3">
      <c r="A1821" s="1" t="s">
        <v>6056</v>
      </c>
      <c r="B1821" s="1" t="s">
        <v>6057</v>
      </c>
      <c r="C1821" s="1">
        <v>3815.9</v>
      </c>
      <c r="D1821" s="1" t="s">
        <v>6058</v>
      </c>
      <c r="E1821" s="1" t="s">
        <v>6059</v>
      </c>
      <c r="F1821" s="3">
        <v>409</v>
      </c>
    </row>
    <row r="1822" spans="1:6" ht="15.75" customHeight="1" x14ac:dyDescent="0.3">
      <c r="A1822" s="1" t="s">
        <v>6056</v>
      </c>
      <c r="B1822" s="1" t="s">
        <v>6057</v>
      </c>
      <c r="C1822" s="1">
        <v>3815.9</v>
      </c>
      <c r="D1822" s="1" t="s">
        <v>6060</v>
      </c>
      <c r="E1822" s="1" t="s">
        <v>6061</v>
      </c>
      <c r="F1822" s="3">
        <v>413</v>
      </c>
    </row>
    <row r="1823" spans="1:6" ht="15.75" customHeight="1" x14ac:dyDescent="0.3">
      <c r="A1823" s="1" t="s">
        <v>6056</v>
      </c>
      <c r="B1823" s="1" t="s">
        <v>6057</v>
      </c>
      <c r="C1823" s="1">
        <v>3815.9</v>
      </c>
      <c r="D1823" s="1" t="s">
        <v>6062</v>
      </c>
      <c r="E1823" s="4" t="s">
        <v>3245</v>
      </c>
      <c r="F1823" s="3">
        <v>902</v>
      </c>
    </row>
    <row r="1824" spans="1:6" ht="15.75" customHeight="1" x14ac:dyDescent="0.3">
      <c r="A1824" s="1" t="s">
        <v>6056</v>
      </c>
      <c r="B1824" s="1" t="s">
        <v>6057</v>
      </c>
      <c r="C1824" s="1">
        <v>3815.9</v>
      </c>
      <c r="D1824" s="1" t="s">
        <v>6063</v>
      </c>
      <c r="E1824" s="4" t="s">
        <v>3246</v>
      </c>
      <c r="F1824" s="3">
        <v>401</v>
      </c>
    </row>
    <row r="1825" spans="1:6" ht="15.75" customHeight="1" x14ac:dyDescent="0.3">
      <c r="A1825" s="1" t="s">
        <v>6056</v>
      </c>
      <c r="B1825" s="1" t="s">
        <v>6057</v>
      </c>
      <c r="C1825" s="1">
        <v>3815.9</v>
      </c>
      <c r="D1825" s="1" t="s">
        <v>6064</v>
      </c>
      <c r="E1825" s="4" t="s">
        <v>11435</v>
      </c>
      <c r="F1825" s="3">
        <v>137</v>
      </c>
    </row>
    <row r="1826" spans="1:6" ht="15.75" customHeight="1" x14ac:dyDescent="0.3">
      <c r="A1826" s="1" t="s">
        <v>6056</v>
      </c>
      <c r="B1826" s="1" t="s">
        <v>6057</v>
      </c>
      <c r="C1826" s="1">
        <v>3815.9</v>
      </c>
      <c r="D1826" s="1" t="s">
        <v>6065</v>
      </c>
      <c r="E1826" s="1" t="s">
        <v>8252</v>
      </c>
      <c r="F1826" s="3">
        <v>230</v>
      </c>
    </row>
    <row r="1827" spans="1:6" ht="15.75" customHeight="1" x14ac:dyDescent="0.3">
      <c r="A1827" s="1" t="s">
        <v>6056</v>
      </c>
      <c r="B1827" s="1" t="s">
        <v>6057</v>
      </c>
      <c r="C1827" s="1">
        <v>3815.9</v>
      </c>
      <c r="D1827" s="1" t="s">
        <v>8253</v>
      </c>
      <c r="E1827" s="2" t="s">
        <v>479</v>
      </c>
      <c r="F1827" s="3">
        <v>110</v>
      </c>
    </row>
    <row r="1828" spans="1:6" ht="15.75" customHeight="1" x14ac:dyDescent="0.3">
      <c r="A1828" s="1" t="s">
        <v>6056</v>
      </c>
      <c r="B1828" s="1" t="s">
        <v>6057</v>
      </c>
      <c r="C1828" s="1">
        <v>3815.9</v>
      </c>
      <c r="D1828" s="1" t="s">
        <v>8254</v>
      </c>
      <c r="E1828" s="4" t="s">
        <v>3247</v>
      </c>
      <c r="F1828" s="3">
        <v>533</v>
      </c>
    </row>
    <row r="1829" spans="1:6" ht="15.75" customHeight="1" x14ac:dyDescent="0.3">
      <c r="A1829" s="1" t="s">
        <v>6056</v>
      </c>
      <c r="B1829" s="1" t="s">
        <v>6057</v>
      </c>
      <c r="C1829" s="1">
        <v>3815.9</v>
      </c>
      <c r="D1829" s="1" t="s">
        <v>8255</v>
      </c>
      <c r="E1829" s="1" t="s">
        <v>7246</v>
      </c>
      <c r="F1829" s="3">
        <v>2</v>
      </c>
    </row>
    <row r="1830" spans="1:6" ht="15.75" customHeight="1" x14ac:dyDescent="0.3">
      <c r="A1830" s="1" t="s">
        <v>6056</v>
      </c>
      <c r="B1830" s="1" t="s">
        <v>6057</v>
      </c>
      <c r="C1830" s="1">
        <v>3815.9</v>
      </c>
      <c r="D1830" s="1" t="s">
        <v>8256</v>
      </c>
      <c r="E1830" s="1" t="s">
        <v>10774</v>
      </c>
      <c r="F1830" s="3">
        <v>13</v>
      </c>
    </row>
    <row r="1831" spans="1:6" ht="15.75" customHeight="1" x14ac:dyDescent="0.3">
      <c r="A1831" s="1" t="s">
        <v>6056</v>
      </c>
      <c r="B1831" s="1" t="s">
        <v>6057</v>
      </c>
      <c r="C1831" s="1">
        <v>3815.9</v>
      </c>
      <c r="D1831" s="1" t="s">
        <v>8257</v>
      </c>
      <c r="E1831" s="1" t="s">
        <v>10457</v>
      </c>
      <c r="F1831" s="3">
        <v>-35.1</v>
      </c>
    </row>
    <row r="1832" spans="1:6" ht="15.75" customHeight="1" x14ac:dyDescent="0.3">
      <c r="A1832" s="1" t="s">
        <v>6056</v>
      </c>
      <c r="B1832" s="1" t="s">
        <v>6057</v>
      </c>
      <c r="C1832" s="1">
        <v>3815.9</v>
      </c>
      <c r="D1832" s="1" t="s">
        <v>8258</v>
      </c>
      <c r="E1832" s="1" t="s">
        <v>8259</v>
      </c>
      <c r="F1832" s="3">
        <v>101</v>
      </c>
    </row>
    <row r="1833" spans="1:6" ht="15.75" customHeight="1" x14ac:dyDescent="0.3">
      <c r="A1833" s="1" t="s">
        <v>8262</v>
      </c>
      <c r="B1833" s="1" t="s">
        <v>8263</v>
      </c>
      <c r="C1833" s="1">
        <v>14241.7</v>
      </c>
      <c r="D1833" s="1" t="s">
        <v>8260</v>
      </c>
      <c r="E1833" s="1" t="s">
        <v>8261</v>
      </c>
      <c r="F1833" s="3">
        <v>2243</v>
      </c>
    </row>
    <row r="1834" spans="1:6" ht="15.75" customHeight="1" x14ac:dyDescent="0.3">
      <c r="A1834" s="1" t="s">
        <v>8262</v>
      </c>
      <c r="B1834" s="1" t="s">
        <v>8263</v>
      </c>
      <c r="C1834" s="1">
        <v>14241.7</v>
      </c>
      <c r="D1834" s="1" t="s">
        <v>8264</v>
      </c>
      <c r="E1834" s="1" t="s">
        <v>8265</v>
      </c>
      <c r="F1834" s="3">
        <v>562</v>
      </c>
    </row>
    <row r="1835" spans="1:6" ht="15.75" customHeight="1" x14ac:dyDescent="0.3">
      <c r="A1835" s="1" t="s">
        <v>8262</v>
      </c>
      <c r="B1835" s="1" t="s">
        <v>8263</v>
      </c>
      <c r="C1835" s="1">
        <v>14241.7</v>
      </c>
      <c r="D1835" s="1" t="s">
        <v>8266</v>
      </c>
      <c r="E1835" s="1" t="s">
        <v>8267</v>
      </c>
      <c r="F1835" s="3">
        <v>1183</v>
      </c>
    </row>
    <row r="1836" spans="1:6" ht="15.75" customHeight="1" x14ac:dyDescent="0.3">
      <c r="A1836" s="1" t="s">
        <v>8262</v>
      </c>
      <c r="B1836" s="1" t="s">
        <v>8263</v>
      </c>
      <c r="C1836" s="1">
        <v>14241.7</v>
      </c>
      <c r="D1836" s="1" t="s">
        <v>8268</v>
      </c>
      <c r="E1836" s="1" t="s">
        <v>8269</v>
      </c>
      <c r="F1836" s="3">
        <v>1244</v>
      </c>
    </row>
    <row r="1837" spans="1:6" ht="15.75" customHeight="1" x14ac:dyDescent="0.3">
      <c r="A1837" s="1" t="s">
        <v>8262</v>
      </c>
      <c r="B1837" s="1" t="s">
        <v>8263</v>
      </c>
      <c r="C1837" s="1">
        <v>14241.7</v>
      </c>
      <c r="D1837" s="1" t="s">
        <v>8270</v>
      </c>
      <c r="E1837" s="1" t="s">
        <v>8271</v>
      </c>
      <c r="F1837" s="3">
        <v>539</v>
      </c>
    </row>
    <row r="1838" spans="1:6" ht="15.75" customHeight="1" x14ac:dyDescent="0.3">
      <c r="A1838" s="1" t="s">
        <v>8262</v>
      </c>
      <c r="B1838" s="1" t="s">
        <v>8263</v>
      </c>
      <c r="C1838" s="1">
        <v>14241.7</v>
      </c>
      <c r="D1838" s="1" t="s">
        <v>8272</v>
      </c>
      <c r="E1838" s="4" t="s">
        <v>3248</v>
      </c>
      <c r="F1838" s="3">
        <v>105</v>
      </c>
    </row>
    <row r="1839" spans="1:6" ht="15.75" customHeight="1" x14ac:dyDescent="0.3">
      <c r="A1839" s="1" t="s">
        <v>8262</v>
      </c>
      <c r="B1839" s="1" t="s">
        <v>8263</v>
      </c>
      <c r="C1839" s="1">
        <v>14241.7</v>
      </c>
      <c r="D1839" s="1" t="s">
        <v>8273</v>
      </c>
      <c r="E1839" s="1" t="s">
        <v>8274</v>
      </c>
      <c r="F1839" s="3">
        <v>88</v>
      </c>
    </row>
    <row r="1840" spans="1:6" ht="15.75" customHeight="1" x14ac:dyDescent="0.3">
      <c r="A1840" s="1" t="s">
        <v>8262</v>
      </c>
      <c r="B1840" s="1" t="s">
        <v>8263</v>
      </c>
      <c r="C1840" s="1">
        <v>14241.7</v>
      </c>
      <c r="D1840" s="1" t="s">
        <v>8275</v>
      </c>
      <c r="E1840" s="1" t="s">
        <v>8276</v>
      </c>
      <c r="F1840" s="3">
        <v>230</v>
      </c>
    </row>
    <row r="1841" spans="1:6" ht="15.75" customHeight="1" x14ac:dyDescent="0.3">
      <c r="A1841" s="1" t="s">
        <v>8262</v>
      </c>
      <c r="B1841" s="1" t="s">
        <v>8263</v>
      </c>
      <c r="C1841" s="1">
        <v>14241.7</v>
      </c>
      <c r="D1841" s="1" t="s">
        <v>8277</v>
      </c>
      <c r="E1841" s="1" t="s">
        <v>8278</v>
      </c>
      <c r="F1841" s="3">
        <v>29</v>
      </c>
    </row>
    <row r="1842" spans="1:6" ht="15.75" customHeight="1" x14ac:dyDescent="0.3">
      <c r="A1842" s="1" t="s">
        <v>8262</v>
      </c>
      <c r="B1842" s="1" t="s">
        <v>8263</v>
      </c>
      <c r="C1842" s="1">
        <v>14241.7</v>
      </c>
      <c r="D1842" s="1" t="s">
        <v>8279</v>
      </c>
      <c r="E1842" s="1" t="s">
        <v>8280</v>
      </c>
      <c r="F1842" s="3">
        <v>163</v>
      </c>
    </row>
    <row r="1843" spans="1:6" ht="15.75" customHeight="1" x14ac:dyDescent="0.3">
      <c r="A1843" s="1" t="s">
        <v>8262</v>
      </c>
      <c r="B1843" s="1" t="s">
        <v>8263</v>
      </c>
      <c r="C1843" s="1">
        <v>14241.7</v>
      </c>
      <c r="D1843" s="1" t="s">
        <v>8281</v>
      </c>
      <c r="E1843" s="4" t="s">
        <v>11436</v>
      </c>
      <c r="F1843" s="3">
        <v>123</v>
      </c>
    </row>
    <row r="1844" spans="1:6" ht="15.75" customHeight="1" x14ac:dyDescent="0.3">
      <c r="A1844" s="1" t="s">
        <v>8262</v>
      </c>
      <c r="B1844" s="1" t="s">
        <v>8263</v>
      </c>
      <c r="C1844" s="1">
        <v>14241.7</v>
      </c>
      <c r="D1844" s="1" t="s">
        <v>8282</v>
      </c>
      <c r="E1844" s="1" t="s">
        <v>8283</v>
      </c>
      <c r="F1844" s="3">
        <v>442</v>
      </c>
    </row>
    <row r="1845" spans="1:6" ht="15.75" customHeight="1" x14ac:dyDescent="0.3">
      <c r="A1845" s="1" t="s">
        <v>8262</v>
      </c>
      <c r="B1845" s="1" t="s">
        <v>8263</v>
      </c>
      <c r="C1845" s="1">
        <v>14241.7</v>
      </c>
      <c r="D1845" s="1" t="s">
        <v>8284</v>
      </c>
      <c r="E1845" s="1" t="s">
        <v>8285</v>
      </c>
      <c r="F1845" s="3">
        <v>40</v>
      </c>
    </row>
    <row r="1846" spans="1:6" ht="15.75" customHeight="1" x14ac:dyDescent="0.3">
      <c r="A1846" s="1" t="s">
        <v>8262</v>
      </c>
      <c r="B1846" s="1" t="s">
        <v>8263</v>
      </c>
      <c r="C1846" s="1">
        <v>14241.7</v>
      </c>
      <c r="D1846" s="1" t="s">
        <v>8286</v>
      </c>
      <c r="E1846" s="1" t="s">
        <v>8287</v>
      </c>
      <c r="F1846" s="3">
        <v>51</v>
      </c>
    </row>
    <row r="1847" spans="1:6" ht="15.75" customHeight="1" x14ac:dyDescent="0.3">
      <c r="A1847" s="1" t="s">
        <v>8262</v>
      </c>
      <c r="B1847" s="1" t="s">
        <v>8263</v>
      </c>
      <c r="C1847" s="1">
        <v>14241.7</v>
      </c>
      <c r="D1847" s="1" t="s">
        <v>8288</v>
      </c>
      <c r="E1847" s="1" t="s">
        <v>8289</v>
      </c>
      <c r="F1847" s="3">
        <v>311</v>
      </c>
    </row>
    <row r="1848" spans="1:6" ht="15.75" customHeight="1" x14ac:dyDescent="0.3">
      <c r="A1848" s="1" t="s">
        <v>8262</v>
      </c>
      <c r="B1848" s="1" t="s">
        <v>8263</v>
      </c>
      <c r="C1848" s="1">
        <v>14241.7</v>
      </c>
      <c r="D1848" s="1" t="s">
        <v>8290</v>
      </c>
      <c r="E1848" s="1" t="s">
        <v>6086</v>
      </c>
      <c r="F1848" s="3">
        <v>45</v>
      </c>
    </row>
    <row r="1849" spans="1:6" ht="15.75" customHeight="1" x14ac:dyDescent="0.3">
      <c r="A1849" s="1" t="s">
        <v>8262</v>
      </c>
      <c r="B1849" s="1" t="s">
        <v>8263</v>
      </c>
      <c r="C1849" s="1">
        <v>14241.7</v>
      </c>
      <c r="D1849" s="1" t="s">
        <v>6087</v>
      </c>
      <c r="E1849" s="2" t="s">
        <v>480</v>
      </c>
      <c r="F1849" s="3">
        <v>103</v>
      </c>
    </row>
    <row r="1850" spans="1:6" ht="15.75" customHeight="1" x14ac:dyDescent="0.3">
      <c r="A1850" s="1" t="s">
        <v>8262</v>
      </c>
      <c r="B1850" s="1" t="s">
        <v>8263</v>
      </c>
      <c r="C1850" s="1">
        <v>14241.7</v>
      </c>
      <c r="D1850" s="1" t="s">
        <v>6088</v>
      </c>
      <c r="E1850" s="2" t="s">
        <v>481</v>
      </c>
      <c r="F1850" s="3">
        <v>357</v>
      </c>
    </row>
    <row r="1851" spans="1:6" ht="15.75" customHeight="1" x14ac:dyDescent="0.3">
      <c r="A1851" s="1" t="s">
        <v>8262</v>
      </c>
      <c r="B1851" s="1" t="s">
        <v>8263</v>
      </c>
      <c r="C1851" s="1">
        <v>14241.7</v>
      </c>
      <c r="D1851" s="1" t="s">
        <v>6089</v>
      </c>
      <c r="E1851" s="2" t="s">
        <v>482</v>
      </c>
      <c r="F1851" s="3">
        <v>163</v>
      </c>
    </row>
    <row r="1852" spans="1:6" ht="15.75" customHeight="1" x14ac:dyDescent="0.3">
      <c r="A1852" s="1" t="s">
        <v>8262</v>
      </c>
      <c r="B1852" s="1" t="s">
        <v>8263</v>
      </c>
      <c r="C1852" s="1">
        <v>14241.7</v>
      </c>
      <c r="D1852" s="1" t="s">
        <v>6090</v>
      </c>
      <c r="E1852" s="2" t="s">
        <v>11437</v>
      </c>
      <c r="F1852" s="3">
        <v>101</v>
      </c>
    </row>
    <row r="1853" spans="1:6" ht="15.75" customHeight="1" x14ac:dyDescent="0.3">
      <c r="A1853" s="1" t="s">
        <v>8262</v>
      </c>
      <c r="B1853" s="1" t="s">
        <v>8263</v>
      </c>
      <c r="C1853" s="1">
        <v>14241.7</v>
      </c>
      <c r="D1853" s="1" t="s">
        <v>6091</v>
      </c>
      <c r="E1853" s="1" t="s">
        <v>6092</v>
      </c>
      <c r="F1853" s="3">
        <v>131</v>
      </c>
    </row>
    <row r="1854" spans="1:6" ht="15.75" customHeight="1" x14ac:dyDescent="0.3">
      <c r="A1854" s="1" t="s">
        <v>8262</v>
      </c>
      <c r="B1854" s="1" t="s">
        <v>8263</v>
      </c>
      <c r="C1854" s="1">
        <v>14241.7</v>
      </c>
      <c r="D1854" s="1" t="s">
        <v>6093</v>
      </c>
      <c r="E1854" s="4" t="s">
        <v>3249</v>
      </c>
      <c r="F1854" s="3">
        <v>512</v>
      </c>
    </row>
    <row r="1855" spans="1:6" ht="15.75" customHeight="1" x14ac:dyDescent="0.3">
      <c r="A1855" s="1" t="s">
        <v>8262</v>
      </c>
      <c r="B1855" s="1" t="s">
        <v>8263</v>
      </c>
      <c r="C1855" s="1">
        <v>14241.7</v>
      </c>
      <c r="D1855" s="1" t="s">
        <v>6094</v>
      </c>
      <c r="E1855" s="1" t="s">
        <v>6095</v>
      </c>
      <c r="F1855" s="3">
        <v>372</v>
      </c>
    </row>
    <row r="1856" spans="1:6" ht="15.75" customHeight="1" x14ac:dyDescent="0.3">
      <c r="A1856" s="1" t="s">
        <v>8262</v>
      </c>
      <c r="B1856" s="1" t="s">
        <v>8263</v>
      </c>
      <c r="C1856" s="1">
        <v>14241.7</v>
      </c>
      <c r="D1856" s="1" t="s">
        <v>6096</v>
      </c>
      <c r="E1856" s="2" t="s">
        <v>483</v>
      </c>
      <c r="F1856" s="3">
        <v>55</v>
      </c>
    </row>
    <row r="1857" spans="1:6" ht="15.75" customHeight="1" x14ac:dyDescent="0.3">
      <c r="A1857" s="1" t="s">
        <v>8262</v>
      </c>
      <c r="B1857" s="1" t="s">
        <v>8263</v>
      </c>
      <c r="C1857" s="1">
        <v>14241.7</v>
      </c>
      <c r="D1857" s="1" t="s">
        <v>6097</v>
      </c>
      <c r="E1857" s="1" t="s">
        <v>6098</v>
      </c>
      <c r="F1857" s="3">
        <v>1551</v>
      </c>
    </row>
    <row r="1858" spans="1:6" ht="15.75" customHeight="1" x14ac:dyDescent="0.3">
      <c r="A1858" s="1" t="s">
        <v>8262</v>
      </c>
      <c r="B1858" s="1" t="s">
        <v>8263</v>
      </c>
      <c r="C1858" s="1">
        <v>14241.7</v>
      </c>
      <c r="D1858" s="1" t="s">
        <v>6099</v>
      </c>
      <c r="E1858" s="1" t="s">
        <v>6100</v>
      </c>
      <c r="F1858" s="3">
        <v>78</v>
      </c>
    </row>
    <row r="1859" spans="1:6" ht="15.75" customHeight="1" x14ac:dyDescent="0.3">
      <c r="A1859" s="1" t="s">
        <v>8262</v>
      </c>
      <c r="B1859" s="1" t="s">
        <v>8263</v>
      </c>
      <c r="C1859" s="1">
        <v>14241.7</v>
      </c>
      <c r="D1859" s="1" t="s">
        <v>6101</v>
      </c>
      <c r="E1859" s="4" t="s">
        <v>3250</v>
      </c>
      <c r="F1859" s="3">
        <v>403</v>
      </c>
    </row>
    <row r="1860" spans="1:6" ht="15.75" customHeight="1" x14ac:dyDescent="0.3">
      <c r="A1860" s="1" t="s">
        <v>8262</v>
      </c>
      <c r="B1860" s="1" t="s">
        <v>8263</v>
      </c>
      <c r="C1860" s="1">
        <v>14241.7</v>
      </c>
      <c r="D1860" s="1" t="s">
        <v>6102</v>
      </c>
      <c r="E1860" s="1" t="s">
        <v>6103</v>
      </c>
      <c r="F1860" s="3">
        <v>351</v>
      </c>
    </row>
    <row r="1861" spans="1:6" ht="15.75" customHeight="1" x14ac:dyDescent="0.3">
      <c r="A1861" s="1" t="s">
        <v>8262</v>
      </c>
      <c r="B1861" s="1" t="s">
        <v>8263</v>
      </c>
      <c r="C1861" s="1">
        <v>14241.7</v>
      </c>
      <c r="D1861" s="1" t="s">
        <v>6104</v>
      </c>
      <c r="E1861" s="4" t="s">
        <v>3251</v>
      </c>
      <c r="F1861" s="3">
        <v>466</v>
      </c>
    </row>
    <row r="1862" spans="1:6" ht="15.75" customHeight="1" x14ac:dyDescent="0.3">
      <c r="A1862" s="1" t="s">
        <v>8262</v>
      </c>
      <c r="B1862" s="1" t="s">
        <v>8263</v>
      </c>
      <c r="C1862" s="1">
        <v>14241.7</v>
      </c>
      <c r="D1862" s="1" t="s">
        <v>6105</v>
      </c>
      <c r="E1862" s="1" t="s">
        <v>6106</v>
      </c>
      <c r="F1862" s="3">
        <v>396</v>
      </c>
    </row>
    <row r="1863" spans="1:6" ht="15.75" customHeight="1" x14ac:dyDescent="0.3">
      <c r="A1863" s="1" t="s">
        <v>8262</v>
      </c>
      <c r="B1863" s="1" t="s">
        <v>8263</v>
      </c>
      <c r="C1863" s="1">
        <v>14241.7</v>
      </c>
      <c r="D1863" s="1" t="s">
        <v>6107</v>
      </c>
      <c r="E1863" s="1" t="s">
        <v>6108</v>
      </c>
      <c r="F1863" s="3">
        <v>77</v>
      </c>
    </row>
    <row r="1864" spans="1:6" ht="15.75" customHeight="1" x14ac:dyDescent="0.3">
      <c r="A1864" s="1" t="s">
        <v>8262</v>
      </c>
      <c r="B1864" s="1" t="s">
        <v>8263</v>
      </c>
      <c r="C1864" s="1">
        <v>14241.7</v>
      </c>
      <c r="D1864" s="1" t="s">
        <v>6109</v>
      </c>
      <c r="E1864" s="1" t="s">
        <v>6110</v>
      </c>
      <c r="F1864" s="3">
        <v>103</v>
      </c>
    </row>
    <row r="1865" spans="1:6" ht="15.75" customHeight="1" x14ac:dyDescent="0.3">
      <c r="A1865" s="1" t="s">
        <v>8262</v>
      </c>
      <c r="B1865" s="1" t="s">
        <v>8263</v>
      </c>
      <c r="C1865" s="1">
        <v>14241.7</v>
      </c>
      <c r="D1865" s="1" t="s">
        <v>6111</v>
      </c>
      <c r="E1865" s="4" t="s">
        <v>11438</v>
      </c>
      <c r="F1865" s="3">
        <v>70</v>
      </c>
    </row>
    <row r="1866" spans="1:6" ht="15.75" customHeight="1" x14ac:dyDescent="0.3">
      <c r="A1866" s="1" t="s">
        <v>8262</v>
      </c>
      <c r="B1866" s="1" t="s">
        <v>8263</v>
      </c>
      <c r="C1866" s="1">
        <v>14241.7</v>
      </c>
      <c r="D1866" s="1" t="s">
        <v>6112</v>
      </c>
      <c r="E1866" s="1" t="s">
        <v>6113</v>
      </c>
      <c r="F1866" s="3">
        <v>7</v>
      </c>
    </row>
    <row r="1867" spans="1:6" ht="15.75" customHeight="1" x14ac:dyDescent="0.3">
      <c r="A1867" s="1" t="s">
        <v>8262</v>
      </c>
      <c r="B1867" s="1" t="s">
        <v>8263</v>
      </c>
      <c r="C1867" s="1">
        <v>14241.7</v>
      </c>
      <c r="D1867" s="1" t="s">
        <v>6114</v>
      </c>
      <c r="E1867" s="1" t="s">
        <v>6115</v>
      </c>
      <c r="F1867" s="3">
        <v>53</v>
      </c>
    </row>
    <row r="1868" spans="1:6" ht="15.75" customHeight="1" x14ac:dyDescent="0.3">
      <c r="A1868" s="1" t="s">
        <v>8262</v>
      </c>
      <c r="B1868" s="1" t="s">
        <v>8263</v>
      </c>
      <c r="C1868" s="1">
        <v>14241.7</v>
      </c>
      <c r="D1868" s="1" t="s">
        <v>6116</v>
      </c>
      <c r="E1868" s="1" t="s">
        <v>6117</v>
      </c>
      <c r="F1868" s="3">
        <v>30</v>
      </c>
    </row>
    <row r="1869" spans="1:6" ht="15.75" customHeight="1" x14ac:dyDescent="0.3">
      <c r="A1869" s="1" t="s">
        <v>8262</v>
      </c>
      <c r="B1869" s="1" t="s">
        <v>8263</v>
      </c>
      <c r="C1869" s="1">
        <v>14241.7</v>
      </c>
      <c r="D1869" s="1" t="s">
        <v>6118</v>
      </c>
      <c r="E1869" s="1" t="s">
        <v>6119</v>
      </c>
      <c r="F1869" s="3">
        <v>94</v>
      </c>
    </row>
    <row r="1870" spans="1:6" ht="15.75" customHeight="1" x14ac:dyDescent="0.3">
      <c r="A1870" s="1" t="s">
        <v>8262</v>
      </c>
      <c r="B1870" s="1" t="s">
        <v>8263</v>
      </c>
      <c r="C1870" s="1">
        <v>14241.7</v>
      </c>
      <c r="D1870" s="1" t="s">
        <v>6120</v>
      </c>
      <c r="E1870" s="1" t="s">
        <v>6121</v>
      </c>
      <c r="F1870" s="3">
        <v>88</v>
      </c>
    </row>
    <row r="1871" spans="1:6" ht="15.75" customHeight="1" x14ac:dyDescent="0.3">
      <c r="A1871" s="1" t="s">
        <v>8262</v>
      </c>
      <c r="B1871" s="1" t="s">
        <v>8263</v>
      </c>
      <c r="C1871" s="1">
        <v>14241.7</v>
      </c>
      <c r="D1871" s="1" t="s">
        <v>6122</v>
      </c>
      <c r="E1871" s="1" t="s">
        <v>6123</v>
      </c>
      <c r="F1871" s="3">
        <v>151</v>
      </c>
    </row>
    <row r="1872" spans="1:6" ht="15.75" customHeight="1" x14ac:dyDescent="0.3">
      <c r="A1872" s="1" t="s">
        <v>8262</v>
      </c>
      <c r="B1872" s="1" t="s">
        <v>8263</v>
      </c>
      <c r="C1872" s="1">
        <v>14241.7</v>
      </c>
      <c r="D1872" s="1" t="s">
        <v>6124</v>
      </c>
      <c r="E1872" s="4" t="s">
        <v>11439</v>
      </c>
      <c r="F1872" s="3">
        <v>27</v>
      </c>
    </row>
    <row r="1873" spans="1:6" ht="15.75" customHeight="1" x14ac:dyDescent="0.3">
      <c r="A1873" s="1" t="s">
        <v>8262</v>
      </c>
      <c r="B1873" s="1" t="s">
        <v>8263</v>
      </c>
      <c r="C1873" s="1">
        <v>14241.7</v>
      </c>
      <c r="D1873" s="1" t="s">
        <v>6125</v>
      </c>
      <c r="E1873" s="1" t="s">
        <v>6126</v>
      </c>
      <c r="F1873" s="3">
        <v>17</v>
      </c>
    </row>
    <row r="1874" spans="1:6" ht="15.75" customHeight="1" x14ac:dyDescent="0.3">
      <c r="A1874" s="1" t="s">
        <v>8262</v>
      </c>
      <c r="B1874" s="1" t="s">
        <v>8263</v>
      </c>
      <c r="C1874" s="1">
        <v>14241.7</v>
      </c>
      <c r="D1874" s="1" t="s">
        <v>6127</v>
      </c>
      <c r="E1874" s="1" t="s">
        <v>6128</v>
      </c>
      <c r="F1874" s="3">
        <v>150</v>
      </c>
    </row>
    <row r="1875" spans="1:6" ht="15.75" customHeight="1" x14ac:dyDescent="0.3">
      <c r="A1875" s="1" t="s">
        <v>8262</v>
      </c>
      <c r="B1875" s="1" t="s">
        <v>8263</v>
      </c>
      <c r="C1875" s="1">
        <v>14241.7</v>
      </c>
      <c r="D1875" s="1" t="s">
        <v>6129</v>
      </c>
      <c r="E1875" s="1" t="s">
        <v>6130</v>
      </c>
      <c r="F1875" s="3">
        <v>336</v>
      </c>
    </row>
    <row r="1876" spans="1:6" ht="15.75" customHeight="1" x14ac:dyDescent="0.3">
      <c r="A1876" s="1" t="s">
        <v>8262</v>
      </c>
      <c r="B1876" s="1" t="s">
        <v>8263</v>
      </c>
      <c r="C1876" s="1">
        <v>14241.7</v>
      </c>
      <c r="D1876" s="1" t="s">
        <v>6131</v>
      </c>
      <c r="E1876" s="1" t="s">
        <v>6132</v>
      </c>
      <c r="F1876" s="3">
        <v>47</v>
      </c>
    </row>
    <row r="1877" spans="1:6" ht="15.75" customHeight="1" x14ac:dyDescent="0.3">
      <c r="A1877" s="1" t="s">
        <v>8262</v>
      </c>
      <c r="B1877" s="1" t="s">
        <v>8263</v>
      </c>
      <c r="C1877" s="1">
        <v>14241.7</v>
      </c>
      <c r="D1877" s="1" t="s">
        <v>6133</v>
      </c>
      <c r="E1877" s="1" t="s">
        <v>6134</v>
      </c>
      <c r="F1877" s="3">
        <v>466</v>
      </c>
    </row>
    <row r="1878" spans="1:6" ht="15.75" customHeight="1" x14ac:dyDescent="0.3">
      <c r="A1878" s="1" t="s">
        <v>8262</v>
      </c>
      <c r="B1878" s="1" t="s">
        <v>8263</v>
      </c>
      <c r="C1878" s="1">
        <v>14241.7</v>
      </c>
      <c r="D1878" s="1" t="s">
        <v>6135</v>
      </c>
      <c r="E1878" s="1" t="s">
        <v>7246</v>
      </c>
      <c r="F1878" s="3">
        <v>59</v>
      </c>
    </row>
    <row r="1879" spans="1:6" ht="15.75" customHeight="1" x14ac:dyDescent="0.3">
      <c r="A1879" s="1" t="s">
        <v>8262</v>
      </c>
      <c r="B1879" s="1" t="s">
        <v>8263</v>
      </c>
      <c r="C1879" s="1">
        <v>14241.7</v>
      </c>
      <c r="D1879" s="1" t="s">
        <v>6136</v>
      </c>
      <c r="E1879" s="1" t="s">
        <v>10774</v>
      </c>
      <c r="F1879" s="3">
        <v>17</v>
      </c>
    </row>
    <row r="1880" spans="1:6" ht="15.75" customHeight="1" x14ac:dyDescent="0.3">
      <c r="A1880" s="1" t="s">
        <v>8262</v>
      </c>
      <c r="B1880" s="1" t="s">
        <v>8263</v>
      </c>
      <c r="C1880" s="1">
        <v>14241.7</v>
      </c>
      <c r="D1880" s="1" t="s">
        <v>6137</v>
      </c>
      <c r="E1880" s="1" t="s">
        <v>10457</v>
      </c>
      <c r="F1880" s="3">
        <v>12.7</v>
      </c>
    </row>
    <row r="1881" spans="1:6" ht="15.75" customHeight="1" x14ac:dyDescent="0.3">
      <c r="A1881" s="1" t="s">
        <v>6139</v>
      </c>
      <c r="B1881" s="1" t="s">
        <v>6140</v>
      </c>
      <c r="C1881" s="1">
        <v>974.5</v>
      </c>
      <c r="D1881" s="1" t="s">
        <v>6138</v>
      </c>
      <c r="E1881" s="1" t="s">
        <v>10457</v>
      </c>
      <c r="F1881" s="3">
        <v>-13.9</v>
      </c>
    </row>
    <row r="1882" spans="1:6" ht="15.75" customHeight="1" x14ac:dyDescent="0.3">
      <c r="A1882" s="1" t="s">
        <v>6139</v>
      </c>
      <c r="B1882" s="1" t="s">
        <v>6140</v>
      </c>
      <c r="C1882" s="1">
        <v>974.5</v>
      </c>
      <c r="D1882" s="1" t="s">
        <v>6141</v>
      </c>
      <c r="E1882" s="1" t="s">
        <v>6142</v>
      </c>
      <c r="F1882" s="3">
        <v>988.4</v>
      </c>
    </row>
    <row r="1883" spans="1:6" ht="15.75" customHeight="1" x14ac:dyDescent="0.3">
      <c r="A1883" s="1" t="s">
        <v>6145</v>
      </c>
      <c r="B1883" s="1" t="s">
        <v>3890</v>
      </c>
      <c r="C1883" s="1">
        <v>1540</v>
      </c>
      <c r="D1883" s="1" t="s">
        <v>6143</v>
      </c>
      <c r="E1883" s="1" t="s">
        <v>6144</v>
      </c>
      <c r="F1883" s="3">
        <v>418</v>
      </c>
    </row>
    <row r="1884" spans="1:6" ht="15.75" customHeight="1" x14ac:dyDescent="0.3">
      <c r="A1884" s="1" t="s">
        <v>6145</v>
      </c>
      <c r="B1884" s="1" t="s">
        <v>3890</v>
      </c>
      <c r="C1884" s="1">
        <v>1540</v>
      </c>
      <c r="D1884" s="1" t="s">
        <v>3891</v>
      </c>
      <c r="E1884" s="1" t="s">
        <v>3892</v>
      </c>
      <c r="F1884" s="3">
        <v>363.2</v>
      </c>
    </row>
    <row r="1885" spans="1:6" ht="15.75" customHeight="1" x14ac:dyDescent="0.3">
      <c r="A1885" s="1" t="s">
        <v>6145</v>
      </c>
      <c r="B1885" s="1" t="s">
        <v>3890</v>
      </c>
      <c r="C1885" s="1">
        <v>1540</v>
      </c>
      <c r="D1885" s="1" t="s">
        <v>3893</v>
      </c>
      <c r="E1885" s="1" t="s">
        <v>3894</v>
      </c>
      <c r="F1885" s="3">
        <v>262</v>
      </c>
    </row>
    <row r="1886" spans="1:6" ht="15.75" customHeight="1" x14ac:dyDescent="0.3">
      <c r="A1886" s="1" t="s">
        <v>6145</v>
      </c>
      <c r="B1886" s="1" t="s">
        <v>3890</v>
      </c>
      <c r="C1886" s="1">
        <v>1540</v>
      </c>
      <c r="D1886" s="1" t="s">
        <v>3895</v>
      </c>
      <c r="E1886" s="1" t="s">
        <v>3896</v>
      </c>
      <c r="F1886" s="3">
        <v>132</v>
      </c>
    </row>
    <row r="1887" spans="1:6" ht="15.75" customHeight="1" x14ac:dyDescent="0.3">
      <c r="A1887" s="1" t="s">
        <v>6145</v>
      </c>
      <c r="B1887" s="1" t="s">
        <v>3890</v>
      </c>
      <c r="C1887" s="1">
        <v>1540</v>
      </c>
      <c r="D1887" s="1" t="s">
        <v>3897</v>
      </c>
      <c r="E1887" s="1" t="s">
        <v>3898</v>
      </c>
      <c r="F1887" s="3">
        <v>211</v>
      </c>
    </row>
    <row r="1888" spans="1:6" ht="15.75" customHeight="1" x14ac:dyDescent="0.3">
      <c r="A1888" s="1" t="s">
        <v>6145</v>
      </c>
      <c r="B1888" s="1" t="s">
        <v>3890</v>
      </c>
      <c r="C1888" s="1">
        <v>1540</v>
      </c>
      <c r="D1888" s="1" t="s">
        <v>3899</v>
      </c>
      <c r="E1888" s="1" t="s">
        <v>3900</v>
      </c>
      <c r="F1888" s="3">
        <v>31</v>
      </c>
    </row>
    <row r="1889" spans="1:6" ht="15.75" customHeight="1" x14ac:dyDescent="0.3">
      <c r="A1889" s="1" t="s">
        <v>6145</v>
      </c>
      <c r="B1889" s="1" t="s">
        <v>3890</v>
      </c>
      <c r="C1889" s="1">
        <v>1540</v>
      </c>
      <c r="D1889" s="1" t="s">
        <v>3901</v>
      </c>
      <c r="E1889" s="1" t="s">
        <v>7246</v>
      </c>
      <c r="F1889" s="3">
        <v>6</v>
      </c>
    </row>
    <row r="1890" spans="1:6" ht="15.75" customHeight="1" x14ac:dyDescent="0.3">
      <c r="A1890" s="1" t="s">
        <v>6145</v>
      </c>
      <c r="B1890" s="1" t="s">
        <v>3890</v>
      </c>
      <c r="C1890" s="1">
        <v>1540</v>
      </c>
      <c r="D1890" s="1" t="s">
        <v>3902</v>
      </c>
      <c r="E1890" s="1" t="s">
        <v>10774</v>
      </c>
      <c r="F1890" s="3">
        <v>12</v>
      </c>
    </row>
    <row r="1891" spans="1:6" ht="15.75" customHeight="1" x14ac:dyDescent="0.3">
      <c r="A1891" s="1" t="s">
        <v>6145</v>
      </c>
      <c r="B1891" s="1" t="s">
        <v>3890</v>
      </c>
      <c r="C1891" s="1">
        <v>1540</v>
      </c>
      <c r="D1891" s="1" t="s">
        <v>3903</v>
      </c>
      <c r="E1891" s="1" t="s">
        <v>10457</v>
      </c>
      <c r="F1891" s="3">
        <v>27.5</v>
      </c>
    </row>
    <row r="1892" spans="1:6" ht="15.75" customHeight="1" x14ac:dyDescent="0.3">
      <c r="A1892" s="1" t="s">
        <v>6145</v>
      </c>
      <c r="B1892" s="1" t="s">
        <v>3890</v>
      </c>
      <c r="C1892" s="1">
        <v>1540</v>
      </c>
      <c r="D1892" s="1" t="s">
        <v>3904</v>
      </c>
      <c r="E1892" s="2" t="s">
        <v>889</v>
      </c>
      <c r="F1892" s="3">
        <v>77.3</v>
      </c>
    </row>
    <row r="1893" spans="1:6" ht="15.75" customHeight="1" x14ac:dyDescent="0.3">
      <c r="A1893" s="1" t="s">
        <v>3906</v>
      </c>
      <c r="B1893" s="1" t="s">
        <v>3907</v>
      </c>
      <c r="C1893" s="1">
        <v>1233</v>
      </c>
      <c r="D1893" s="1" t="s">
        <v>3905</v>
      </c>
      <c r="E1893" s="1" t="s">
        <v>7246</v>
      </c>
      <c r="F1893" s="3">
        <v>6</v>
      </c>
    </row>
    <row r="1894" spans="1:6" ht="15.75" customHeight="1" x14ac:dyDescent="0.3">
      <c r="A1894" s="1" t="s">
        <v>3906</v>
      </c>
      <c r="B1894" s="1" t="s">
        <v>3907</v>
      </c>
      <c r="C1894" s="1">
        <v>1233</v>
      </c>
      <c r="D1894" s="1" t="s">
        <v>3908</v>
      </c>
      <c r="E1894" s="1" t="s">
        <v>10774</v>
      </c>
      <c r="F1894" s="3">
        <v>3</v>
      </c>
    </row>
    <row r="1895" spans="1:6" ht="15.75" customHeight="1" x14ac:dyDescent="0.3">
      <c r="A1895" s="1" t="s">
        <v>3906</v>
      </c>
      <c r="B1895" s="1" t="s">
        <v>3907</v>
      </c>
      <c r="C1895" s="1">
        <v>1233</v>
      </c>
      <c r="D1895" s="1" t="s">
        <v>3909</v>
      </c>
      <c r="E1895" s="1" t="s">
        <v>10457</v>
      </c>
      <c r="F1895" s="3">
        <v>2.8000000000000114</v>
      </c>
    </row>
    <row r="1896" spans="1:6" ht="15.75" customHeight="1" x14ac:dyDescent="0.3">
      <c r="A1896" s="1" t="s">
        <v>3906</v>
      </c>
      <c r="B1896" s="1" t="s">
        <v>3907</v>
      </c>
      <c r="C1896" s="1">
        <v>1233</v>
      </c>
      <c r="D1896" s="1" t="s">
        <v>3910</v>
      </c>
      <c r="E1896" s="4" t="s">
        <v>1410</v>
      </c>
      <c r="F1896" s="3">
        <v>1221.2</v>
      </c>
    </row>
    <row r="1897" spans="1:6" ht="15.75" customHeight="1" x14ac:dyDescent="0.3">
      <c r="A1897" s="1" t="s">
        <v>3912</v>
      </c>
      <c r="B1897" s="1" t="s">
        <v>3913</v>
      </c>
      <c r="C1897" s="1">
        <v>1353.6</v>
      </c>
      <c r="D1897" s="1" t="s">
        <v>3911</v>
      </c>
      <c r="E1897" s="1" t="s">
        <v>10457</v>
      </c>
      <c r="F1897" s="3">
        <v>-1.0999999999999943</v>
      </c>
    </row>
    <row r="1898" spans="1:6" ht="15.75" customHeight="1" x14ac:dyDescent="0.3">
      <c r="A1898" s="1" t="s">
        <v>3912</v>
      </c>
      <c r="B1898" s="1" t="s">
        <v>3913</v>
      </c>
      <c r="C1898" s="1">
        <v>1353.6</v>
      </c>
      <c r="D1898" s="1" t="s">
        <v>3914</v>
      </c>
      <c r="E1898" s="4" t="s">
        <v>1411</v>
      </c>
      <c r="F1898" s="3">
        <v>1354.7</v>
      </c>
    </row>
    <row r="1899" spans="1:6" ht="15.75" customHeight="1" x14ac:dyDescent="0.3">
      <c r="A1899" s="1" t="s">
        <v>3916</v>
      </c>
      <c r="B1899" s="1" t="s">
        <v>3917</v>
      </c>
      <c r="C1899" s="1">
        <v>835.3</v>
      </c>
      <c r="D1899" s="1" t="s">
        <v>3915</v>
      </c>
      <c r="E1899" s="1" t="s">
        <v>7246</v>
      </c>
      <c r="F1899" s="3">
        <v>1</v>
      </c>
    </row>
    <row r="1900" spans="1:6" ht="15.75" customHeight="1" x14ac:dyDescent="0.3">
      <c r="A1900" s="1" t="s">
        <v>3916</v>
      </c>
      <c r="B1900" s="1" t="s">
        <v>3917</v>
      </c>
      <c r="C1900" s="1">
        <v>835.3</v>
      </c>
      <c r="D1900" s="1" t="s">
        <v>3918</v>
      </c>
      <c r="E1900" s="1" t="s">
        <v>10457</v>
      </c>
      <c r="F1900" s="3">
        <v>4</v>
      </c>
    </row>
    <row r="1901" spans="1:6" ht="15.75" customHeight="1" x14ac:dyDescent="0.3">
      <c r="A1901" s="1" t="s">
        <v>3916</v>
      </c>
      <c r="B1901" s="1" t="s">
        <v>3917</v>
      </c>
      <c r="C1901" s="1">
        <v>835.3</v>
      </c>
      <c r="D1901" s="1" t="s">
        <v>3919</v>
      </c>
      <c r="E1901" s="4" t="s">
        <v>1412</v>
      </c>
      <c r="F1901" s="3">
        <v>830.3</v>
      </c>
    </row>
    <row r="1902" spans="1:6" ht="15.75" customHeight="1" x14ac:dyDescent="0.3">
      <c r="A1902" s="1" t="s">
        <v>3921</v>
      </c>
      <c r="B1902" s="1" t="s">
        <v>3922</v>
      </c>
      <c r="C1902" s="1">
        <v>1646.3</v>
      </c>
      <c r="D1902" s="1" t="s">
        <v>3920</v>
      </c>
      <c r="E1902" s="1" t="s">
        <v>7246</v>
      </c>
      <c r="F1902" s="3">
        <v>7</v>
      </c>
    </row>
    <row r="1903" spans="1:6" ht="15.75" customHeight="1" x14ac:dyDescent="0.3">
      <c r="A1903" s="1" t="s">
        <v>3921</v>
      </c>
      <c r="B1903" s="1" t="s">
        <v>3922</v>
      </c>
      <c r="C1903" s="1">
        <v>1646.3</v>
      </c>
      <c r="D1903" s="1" t="s">
        <v>3923</v>
      </c>
      <c r="E1903" s="1" t="s">
        <v>10774</v>
      </c>
      <c r="F1903" s="3">
        <v>7</v>
      </c>
    </row>
    <row r="1904" spans="1:6" ht="15.75" customHeight="1" x14ac:dyDescent="0.3">
      <c r="A1904" s="1" t="s">
        <v>3921</v>
      </c>
      <c r="B1904" s="1" t="s">
        <v>3922</v>
      </c>
      <c r="C1904" s="1">
        <v>1646.3</v>
      </c>
      <c r="D1904" s="1" t="s">
        <v>3924</v>
      </c>
      <c r="E1904" s="1" t="s">
        <v>10457</v>
      </c>
      <c r="F1904" s="3">
        <v>-9.7999999999999829</v>
      </c>
    </row>
    <row r="1905" spans="1:6" ht="15.75" customHeight="1" x14ac:dyDescent="0.3">
      <c r="A1905" s="1" t="s">
        <v>3921</v>
      </c>
      <c r="B1905" s="1" t="s">
        <v>3922</v>
      </c>
      <c r="C1905" s="1">
        <v>1646.3</v>
      </c>
      <c r="D1905" s="1" t="s">
        <v>3925</v>
      </c>
      <c r="E1905" s="4" t="s">
        <v>1413</v>
      </c>
      <c r="F1905" s="3">
        <v>1642.1</v>
      </c>
    </row>
    <row r="1906" spans="1:6" ht="15.75" customHeight="1" x14ac:dyDescent="0.3">
      <c r="A1906" s="1" t="s">
        <v>3928</v>
      </c>
      <c r="B1906" s="1" t="s">
        <v>3929</v>
      </c>
      <c r="C1906" s="1">
        <v>1281.5</v>
      </c>
      <c r="D1906" s="1" t="s">
        <v>3926</v>
      </c>
      <c r="E1906" s="1" t="s">
        <v>3927</v>
      </c>
      <c r="F1906" s="3">
        <v>47</v>
      </c>
    </row>
    <row r="1907" spans="1:6" ht="15.75" customHeight="1" x14ac:dyDescent="0.3">
      <c r="A1907" s="1" t="s">
        <v>3928</v>
      </c>
      <c r="B1907" s="1" t="s">
        <v>3929</v>
      </c>
      <c r="C1907" s="1">
        <v>1281.5</v>
      </c>
      <c r="D1907" s="1" t="s">
        <v>3930</v>
      </c>
      <c r="E1907" s="4" t="s">
        <v>1414</v>
      </c>
      <c r="F1907" s="3">
        <v>64</v>
      </c>
    </row>
    <row r="1908" spans="1:6" ht="15.75" customHeight="1" x14ac:dyDescent="0.3">
      <c r="A1908" s="1" t="s">
        <v>3928</v>
      </c>
      <c r="B1908" s="1" t="s">
        <v>3929</v>
      </c>
      <c r="C1908" s="1">
        <v>1281.5</v>
      </c>
      <c r="D1908" s="1" t="s">
        <v>3931</v>
      </c>
      <c r="E1908" s="4" t="s">
        <v>1415</v>
      </c>
      <c r="F1908" s="3">
        <v>1142.7</v>
      </c>
    </row>
    <row r="1909" spans="1:6" ht="15.75" customHeight="1" x14ac:dyDescent="0.3">
      <c r="A1909" s="1" t="s">
        <v>3928</v>
      </c>
      <c r="B1909" s="1" t="s">
        <v>3929</v>
      </c>
      <c r="C1909" s="1">
        <v>1281.5</v>
      </c>
      <c r="D1909" s="1" t="s">
        <v>3932</v>
      </c>
      <c r="E1909" s="1" t="s">
        <v>7246</v>
      </c>
      <c r="F1909" s="3">
        <v>17</v>
      </c>
    </row>
    <row r="1910" spans="1:6" ht="15.75" customHeight="1" x14ac:dyDescent="0.3">
      <c r="A1910" s="1" t="s">
        <v>3928</v>
      </c>
      <c r="B1910" s="1" t="s">
        <v>3929</v>
      </c>
      <c r="C1910" s="1">
        <v>1281.5</v>
      </c>
      <c r="D1910" s="1" t="s">
        <v>3933</v>
      </c>
      <c r="E1910" s="1" t="s">
        <v>10774</v>
      </c>
      <c r="F1910" s="3">
        <v>2</v>
      </c>
    </row>
    <row r="1911" spans="1:6" ht="15.75" customHeight="1" x14ac:dyDescent="0.3">
      <c r="A1911" s="1" t="s">
        <v>3928</v>
      </c>
      <c r="B1911" s="1" t="s">
        <v>3929</v>
      </c>
      <c r="C1911" s="1">
        <v>1281.5</v>
      </c>
      <c r="D1911" s="1" t="s">
        <v>3934</v>
      </c>
      <c r="E1911" s="1" t="s">
        <v>10457</v>
      </c>
      <c r="F1911" s="3">
        <v>-0.19999999999998863</v>
      </c>
    </row>
    <row r="1912" spans="1:6" ht="15.75" customHeight="1" x14ac:dyDescent="0.3">
      <c r="A1912" s="1" t="s">
        <v>3928</v>
      </c>
      <c r="B1912" s="1" t="s">
        <v>3929</v>
      </c>
      <c r="C1912" s="1">
        <v>1281.5</v>
      </c>
      <c r="D1912" s="1" t="s">
        <v>3935</v>
      </c>
      <c r="E1912" s="1" t="s">
        <v>3936</v>
      </c>
      <c r="F1912" s="3">
        <v>9</v>
      </c>
    </row>
    <row r="1913" spans="1:6" ht="15.75" customHeight="1" x14ac:dyDescent="0.3">
      <c r="A1913" s="1" t="s">
        <v>3960</v>
      </c>
      <c r="B1913" s="1" t="s">
        <v>3961</v>
      </c>
      <c r="C1913" s="1">
        <v>4150.2</v>
      </c>
      <c r="D1913" s="1" t="s">
        <v>3958</v>
      </c>
      <c r="E1913" s="1" t="s">
        <v>3959</v>
      </c>
      <c r="F1913" s="3">
        <v>4193</v>
      </c>
    </row>
    <row r="1914" spans="1:6" ht="15.75" customHeight="1" x14ac:dyDescent="0.3">
      <c r="A1914" s="1" t="s">
        <v>3960</v>
      </c>
      <c r="B1914" s="1" t="s">
        <v>3961</v>
      </c>
      <c r="C1914" s="1">
        <v>4150.2</v>
      </c>
      <c r="D1914" s="1" t="s">
        <v>3962</v>
      </c>
      <c r="E1914" s="1" t="s">
        <v>7246</v>
      </c>
      <c r="F1914" s="3">
        <v>3</v>
      </c>
    </row>
    <row r="1915" spans="1:6" ht="15.75" customHeight="1" x14ac:dyDescent="0.3">
      <c r="A1915" s="1" t="s">
        <v>3960</v>
      </c>
      <c r="B1915" s="1" t="s">
        <v>3961</v>
      </c>
      <c r="C1915" s="1">
        <v>4150.2</v>
      </c>
      <c r="D1915" s="1" t="s">
        <v>3963</v>
      </c>
      <c r="E1915" s="1" t="s">
        <v>10457</v>
      </c>
      <c r="F1915" s="3">
        <v>-45.8</v>
      </c>
    </row>
    <row r="1916" spans="1:6" ht="15.75" customHeight="1" x14ac:dyDescent="0.3">
      <c r="A1916" s="1" t="s">
        <v>3939</v>
      </c>
      <c r="B1916" s="1" t="s">
        <v>3940</v>
      </c>
      <c r="C1916" s="1">
        <v>18686.5</v>
      </c>
      <c r="D1916" s="1" t="s">
        <v>3937</v>
      </c>
      <c r="E1916" s="1" t="s">
        <v>3938</v>
      </c>
      <c r="F1916" s="3">
        <v>1889</v>
      </c>
    </row>
    <row r="1917" spans="1:6" ht="15.75" customHeight="1" x14ac:dyDescent="0.3">
      <c r="A1917" s="1" t="s">
        <v>3939</v>
      </c>
      <c r="B1917" s="1" t="s">
        <v>3940</v>
      </c>
      <c r="C1917" s="1">
        <v>18686.5</v>
      </c>
      <c r="D1917" s="1" t="s">
        <v>3941</v>
      </c>
      <c r="E1917" s="1" t="s">
        <v>10457</v>
      </c>
      <c r="F1917" s="3">
        <v>20.100000000000001</v>
      </c>
    </row>
    <row r="1918" spans="1:6" ht="15.75" customHeight="1" x14ac:dyDescent="0.3">
      <c r="A1918" s="1" t="s">
        <v>3939</v>
      </c>
      <c r="B1918" s="1" t="s">
        <v>3940</v>
      </c>
      <c r="C1918" s="1">
        <v>18686.5</v>
      </c>
      <c r="D1918" s="1" t="s">
        <v>3942</v>
      </c>
      <c r="E1918" s="1" t="s">
        <v>3943</v>
      </c>
      <c r="F1918" s="3">
        <v>355</v>
      </c>
    </row>
    <row r="1919" spans="1:6" ht="15.75" customHeight="1" x14ac:dyDescent="0.3">
      <c r="A1919" s="1" t="s">
        <v>3939</v>
      </c>
      <c r="B1919" s="1" t="s">
        <v>3940</v>
      </c>
      <c r="C1919" s="1">
        <v>18686.5</v>
      </c>
      <c r="D1919" s="1" t="s">
        <v>3944</v>
      </c>
      <c r="E1919" s="2" t="s">
        <v>890</v>
      </c>
      <c r="F1919" s="3">
        <v>1562</v>
      </c>
    </row>
    <row r="1920" spans="1:6" ht="15.75" customHeight="1" x14ac:dyDescent="0.3">
      <c r="A1920" s="1" t="s">
        <v>3939</v>
      </c>
      <c r="B1920" s="1" t="s">
        <v>3940</v>
      </c>
      <c r="C1920" s="1">
        <v>18686.5</v>
      </c>
      <c r="D1920" s="1" t="s">
        <v>3945</v>
      </c>
      <c r="E1920" s="1" t="s">
        <v>3946</v>
      </c>
      <c r="F1920" s="3">
        <v>5</v>
      </c>
    </row>
    <row r="1921" spans="1:6" ht="15.75" customHeight="1" x14ac:dyDescent="0.3">
      <c r="A1921" s="1" t="s">
        <v>3939</v>
      </c>
      <c r="B1921" s="1" t="s">
        <v>3940</v>
      </c>
      <c r="C1921" s="1">
        <v>18686.5</v>
      </c>
      <c r="D1921" s="1" t="s">
        <v>3947</v>
      </c>
      <c r="E1921" s="1" t="s">
        <v>3948</v>
      </c>
      <c r="F1921" s="3">
        <v>1573.2</v>
      </c>
    </row>
    <row r="1922" spans="1:6" ht="15.75" customHeight="1" x14ac:dyDescent="0.3">
      <c r="A1922" s="1" t="s">
        <v>3939</v>
      </c>
      <c r="B1922" s="1" t="s">
        <v>3940</v>
      </c>
      <c r="C1922" s="1">
        <v>18686.5</v>
      </c>
      <c r="D1922" s="1" t="s">
        <v>3949</v>
      </c>
      <c r="E1922" s="4" t="s">
        <v>3252</v>
      </c>
      <c r="F1922" s="3">
        <v>1699.2</v>
      </c>
    </row>
    <row r="1923" spans="1:6" ht="15.75" customHeight="1" x14ac:dyDescent="0.3">
      <c r="A1923" s="1" t="s">
        <v>3939</v>
      </c>
      <c r="B1923" s="1" t="s">
        <v>3940</v>
      </c>
      <c r="C1923" s="1">
        <v>18686.5</v>
      </c>
      <c r="D1923" s="1" t="s">
        <v>3950</v>
      </c>
      <c r="E1923" s="1" t="s">
        <v>3951</v>
      </c>
      <c r="F1923" s="3">
        <v>1876.2</v>
      </c>
    </row>
    <row r="1924" spans="1:6" ht="15.75" customHeight="1" x14ac:dyDescent="0.3">
      <c r="A1924" s="1" t="s">
        <v>3939</v>
      </c>
      <c r="B1924" s="1" t="s">
        <v>3940</v>
      </c>
      <c r="C1924" s="1">
        <v>18686.5</v>
      </c>
      <c r="D1924" s="1" t="s">
        <v>3952</v>
      </c>
      <c r="E1924" s="1" t="s">
        <v>3953</v>
      </c>
      <c r="F1924" s="3">
        <v>1648.8</v>
      </c>
    </row>
    <row r="1925" spans="1:6" ht="15.75" customHeight="1" x14ac:dyDescent="0.3">
      <c r="A1925" s="1" t="s">
        <v>3939</v>
      </c>
      <c r="B1925" s="1" t="s">
        <v>3940</v>
      </c>
      <c r="C1925" s="1">
        <v>18686.5</v>
      </c>
      <c r="D1925" s="1" t="s">
        <v>3954</v>
      </c>
      <c r="E1925" s="1" t="s">
        <v>7246</v>
      </c>
      <c r="F1925" s="3">
        <v>6</v>
      </c>
    </row>
    <row r="1926" spans="1:6" ht="15.75" customHeight="1" x14ac:dyDescent="0.3">
      <c r="A1926" s="1" t="s">
        <v>3939</v>
      </c>
      <c r="B1926" s="1" t="s">
        <v>3940</v>
      </c>
      <c r="C1926" s="1">
        <v>18686.5</v>
      </c>
      <c r="D1926" s="1" t="s">
        <v>3955</v>
      </c>
      <c r="E1926" s="1" t="s">
        <v>10457</v>
      </c>
      <c r="F1926" s="3">
        <v>55.7</v>
      </c>
    </row>
    <row r="1927" spans="1:6" ht="15.75" customHeight="1" x14ac:dyDescent="0.3">
      <c r="A1927" s="1" t="s">
        <v>3939</v>
      </c>
      <c r="B1927" s="1" t="s">
        <v>3940</v>
      </c>
      <c r="C1927" s="1">
        <v>18686.5</v>
      </c>
      <c r="D1927" s="1" t="s">
        <v>3956</v>
      </c>
      <c r="E1927" s="1" t="s">
        <v>3957</v>
      </c>
      <c r="F1927" s="3">
        <v>165.2</v>
      </c>
    </row>
    <row r="1928" spans="1:6" ht="15.75" customHeight="1" x14ac:dyDescent="0.3">
      <c r="A1928" s="1" t="s">
        <v>3939</v>
      </c>
      <c r="B1928" s="1" t="s">
        <v>3940</v>
      </c>
      <c r="C1928" s="1">
        <v>18686.5</v>
      </c>
      <c r="D1928" s="1" t="s">
        <v>3964</v>
      </c>
      <c r="E1928" s="1" t="s">
        <v>8406</v>
      </c>
      <c r="F1928" s="3">
        <v>1409</v>
      </c>
    </row>
    <row r="1929" spans="1:6" ht="15.75" customHeight="1" x14ac:dyDescent="0.3">
      <c r="A1929" s="1" t="s">
        <v>3939</v>
      </c>
      <c r="B1929" s="1" t="s">
        <v>3940</v>
      </c>
      <c r="C1929" s="1">
        <v>18686.5</v>
      </c>
      <c r="D1929" s="1" t="s">
        <v>8407</v>
      </c>
      <c r="E1929" s="1" t="s">
        <v>8408</v>
      </c>
      <c r="F1929" s="3">
        <v>480</v>
      </c>
    </row>
    <row r="1930" spans="1:6" ht="15.75" customHeight="1" x14ac:dyDescent="0.3">
      <c r="A1930" s="1" t="s">
        <v>3939</v>
      </c>
      <c r="B1930" s="1" t="s">
        <v>3940</v>
      </c>
      <c r="C1930" s="1">
        <v>18686.5</v>
      </c>
      <c r="D1930" s="1" t="s">
        <v>8409</v>
      </c>
      <c r="E1930" s="4" t="s">
        <v>1416</v>
      </c>
      <c r="F1930" s="3">
        <v>561</v>
      </c>
    </row>
    <row r="1931" spans="1:6" ht="15.75" customHeight="1" x14ac:dyDescent="0.3">
      <c r="A1931" s="1" t="s">
        <v>3939</v>
      </c>
      <c r="B1931" s="1" t="s">
        <v>3940</v>
      </c>
      <c r="C1931" s="1">
        <v>18686.5</v>
      </c>
      <c r="D1931" s="1" t="s">
        <v>8410</v>
      </c>
      <c r="E1931" s="1" t="s">
        <v>8411</v>
      </c>
      <c r="F1931" s="3">
        <v>2277</v>
      </c>
    </row>
    <row r="1932" spans="1:6" ht="15.75" customHeight="1" x14ac:dyDescent="0.3">
      <c r="A1932" s="1" t="s">
        <v>3939</v>
      </c>
      <c r="B1932" s="1" t="s">
        <v>3940</v>
      </c>
      <c r="C1932" s="1">
        <v>18686.5</v>
      </c>
      <c r="D1932" s="1" t="s">
        <v>8412</v>
      </c>
      <c r="E1932" s="1" t="s">
        <v>8413</v>
      </c>
      <c r="F1932" s="3">
        <v>275</v>
      </c>
    </row>
    <row r="1933" spans="1:6" ht="15.75" customHeight="1" x14ac:dyDescent="0.3">
      <c r="A1933" s="1" t="s">
        <v>3939</v>
      </c>
      <c r="B1933" s="1" t="s">
        <v>3940</v>
      </c>
      <c r="C1933" s="1">
        <v>18686.5</v>
      </c>
      <c r="D1933" s="1" t="s">
        <v>8414</v>
      </c>
      <c r="E1933" s="1" t="s">
        <v>6212</v>
      </c>
      <c r="F1933" s="3">
        <v>1213</v>
      </c>
    </row>
    <row r="1934" spans="1:6" ht="15.75" customHeight="1" x14ac:dyDescent="0.3">
      <c r="A1934" s="1" t="s">
        <v>3939</v>
      </c>
      <c r="B1934" s="1" t="s">
        <v>3940</v>
      </c>
      <c r="C1934" s="1">
        <v>18686.5</v>
      </c>
      <c r="D1934" s="1" t="s">
        <v>6213</v>
      </c>
      <c r="E1934" s="1" t="s">
        <v>6214</v>
      </c>
      <c r="F1934" s="3">
        <v>58</v>
      </c>
    </row>
    <row r="1935" spans="1:6" ht="15.75" customHeight="1" x14ac:dyDescent="0.3">
      <c r="A1935" s="1" t="s">
        <v>3939</v>
      </c>
      <c r="B1935" s="1" t="s">
        <v>3940</v>
      </c>
      <c r="C1935" s="1">
        <v>18686.5</v>
      </c>
      <c r="D1935" s="1" t="s">
        <v>6215</v>
      </c>
      <c r="E1935" s="1" t="s">
        <v>6216</v>
      </c>
      <c r="F1935" s="3">
        <v>798</v>
      </c>
    </row>
    <row r="1936" spans="1:6" ht="15.75" customHeight="1" x14ac:dyDescent="0.3">
      <c r="A1936" s="1" t="s">
        <v>3939</v>
      </c>
      <c r="B1936" s="1" t="s">
        <v>3940</v>
      </c>
      <c r="C1936" s="1">
        <v>18686.5</v>
      </c>
      <c r="D1936" s="1" t="s">
        <v>6217</v>
      </c>
      <c r="E1936" s="1" t="s">
        <v>7246</v>
      </c>
      <c r="F1936" s="3">
        <v>13</v>
      </c>
    </row>
    <row r="1937" spans="1:6" ht="15.75" customHeight="1" x14ac:dyDescent="0.3">
      <c r="A1937" s="1" t="s">
        <v>3939</v>
      </c>
      <c r="B1937" s="1" t="s">
        <v>3940</v>
      </c>
      <c r="C1937" s="1">
        <v>18686.5</v>
      </c>
      <c r="D1937" s="1" t="s">
        <v>6218</v>
      </c>
      <c r="E1937" s="1" t="s">
        <v>6219</v>
      </c>
      <c r="F1937" s="3">
        <v>24</v>
      </c>
    </row>
    <row r="1938" spans="1:6" ht="15.75" customHeight="1" x14ac:dyDescent="0.3">
      <c r="A1938" s="1" t="s">
        <v>3939</v>
      </c>
      <c r="B1938" s="1" t="s">
        <v>3940</v>
      </c>
      <c r="C1938" s="1">
        <v>18686.5</v>
      </c>
      <c r="D1938" s="1" t="s">
        <v>6220</v>
      </c>
      <c r="E1938" s="1" t="s">
        <v>10774</v>
      </c>
      <c r="F1938" s="3">
        <v>30</v>
      </c>
    </row>
    <row r="1939" spans="1:6" ht="15.75" customHeight="1" x14ac:dyDescent="0.3">
      <c r="A1939" s="1" t="s">
        <v>3939</v>
      </c>
      <c r="B1939" s="1" t="s">
        <v>3940</v>
      </c>
      <c r="C1939" s="1">
        <v>18686.5</v>
      </c>
      <c r="D1939" s="1" t="s">
        <v>8388</v>
      </c>
      <c r="E1939" s="1" t="s">
        <v>10457</v>
      </c>
      <c r="F1939" s="3">
        <v>32.6</v>
      </c>
    </row>
    <row r="1940" spans="1:6" ht="15.75" customHeight="1" x14ac:dyDescent="0.3">
      <c r="A1940" s="1" t="s">
        <v>3939</v>
      </c>
      <c r="B1940" s="1" t="s">
        <v>3940</v>
      </c>
      <c r="C1940" s="1">
        <v>18686.5</v>
      </c>
      <c r="D1940" s="1" t="s">
        <v>8389</v>
      </c>
      <c r="E1940" s="1" t="s">
        <v>8390</v>
      </c>
      <c r="F1940" s="3">
        <v>660.5</v>
      </c>
    </row>
    <row r="1941" spans="1:6" ht="15.75" customHeight="1" x14ac:dyDescent="0.3">
      <c r="A1941" s="1" t="s">
        <v>8392</v>
      </c>
      <c r="B1941" s="1" t="s">
        <v>8393</v>
      </c>
      <c r="C1941" s="1">
        <v>6419.4</v>
      </c>
      <c r="D1941" s="1" t="s">
        <v>8391</v>
      </c>
      <c r="E1941" s="1" t="s">
        <v>7246</v>
      </c>
      <c r="F1941" s="3">
        <v>18</v>
      </c>
    </row>
    <row r="1942" spans="1:6" ht="15.75" customHeight="1" x14ac:dyDescent="0.3">
      <c r="A1942" s="1" t="s">
        <v>8392</v>
      </c>
      <c r="B1942" s="1" t="s">
        <v>8393</v>
      </c>
      <c r="C1942" s="1">
        <v>6419.4</v>
      </c>
      <c r="D1942" s="1" t="s">
        <v>8394</v>
      </c>
      <c r="E1942" s="1" t="s">
        <v>10457</v>
      </c>
      <c r="F1942" s="3">
        <v>-30.1</v>
      </c>
    </row>
    <row r="1943" spans="1:6" ht="15.75" customHeight="1" x14ac:dyDescent="0.3">
      <c r="A1943" s="1" t="s">
        <v>8392</v>
      </c>
      <c r="B1943" s="1" t="s">
        <v>8393</v>
      </c>
      <c r="C1943" s="1">
        <v>6419.4</v>
      </c>
      <c r="D1943" s="1" t="s">
        <v>8395</v>
      </c>
      <c r="E1943" s="1" t="s">
        <v>8396</v>
      </c>
      <c r="F1943" s="3">
        <v>6431.5</v>
      </c>
    </row>
    <row r="1944" spans="1:6" ht="15.75" customHeight="1" x14ac:dyDescent="0.3">
      <c r="A1944" s="1" t="s">
        <v>8398</v>
      </c>
      <c r="B1944" s="1" t="s">
        <v>8399</v>
      </c>
      <c r="C1944" s="1">
        <v>17310.5</v>
      </c>
      <c r="D1944" s="1" t="s">
        <v>8397</v>
      </c>
      <c r="E1944" s="1" t="s">
        <v>7246</v>
      </c>
      <c r="F1944" s="3">
        <v>60</v>
      </c>
    </row>
    <row r="1945" spans="1:6" ht="15.75" customHeight="1" x14ac:dyDescent="0.3">
      <c r="A1945" s="1" t="s">
        <v>8398</v>
      </c>
      <c r="B1945" s="1" t="s">
        <v>8399</v>
      </c>
      <c r="C1945" s="1">
        <v>17310.5</v>
      </c>
      <c r="D1945" s="1" t="s">
        <v>8400</v>
      </c>
      <c r="E1945" s="1" t="s">
        <v>10774</v>
      </c>
      <c r="F1945" s="3">
        <v>78</v>
      </c>
    </row>
    <row r="1946" spans="1:6" ht="15.75" customHeight="1" x14ac:dyDescent="0.3">
      <c r="A1946" s="1" t="s">
        <v>8398</v>
      </c>
      <c r="B1946" s="1" t="s">
        <v>8399</v>
      </c>
      <c r="C1946" s="1">
        <v>17310.5</v>
      </c>
      <c r="D1946" s="1" t="s">
        <v>8401</v>
      </c>
      <c r="E1946" s="1" t="s">
        <v>10457</v>
      </c>
      <c r="F1946" s="3">
        <v>-18.8</v>
      </c>
    </row>
    <row r="1947" spans="1:6" ht="15.75" customHeight="1" x14ac:dyDescent="0.3">
      <c r="A1947" s="1" t="s">
        <v>8398</v>
      </c>
      <c r="B1947" s="1" t="s">
        <v>8399</v>
      </c>
      <c r="C1947" s="1">
        <v>17310.5</v>
      </c>
      <c r="D1947" s="1" t="s">
        <v>8402</v>
      </c>
      <c r="E1947" s="1" t="s">
        <v>8403</v>
      </c>
      <c r="F1947" s="3">
        <v>17191.3</v>
      </c>
    </row>
    <row r="1948" spans="1:6" ht="15.75" customHeight="1" x14ac:dyDescent="0.3">
      <c r="A1948" s="1" t="s">
        <v>8405</v>
      </c>
      <c r="B1948" s="1" t="s">
        <v>6307</v>
      </c>
      <c r="C1948" s="1">
        <v>2458</v>
      </c>
      <c r="D1948" s="1" t="s">
        <v>8404</v>
      </c>
      <c r="E1948" s="1" t="s">
        <v>7246</v>
      </c>
      <c r="F1948" s="3">
        <v>5</v>
      </c>
    </row>
    <row r="1949" spans="1:6" ht="15.75" customHeight="1" x14ac:dyDescent="0.3">
      <c r="A1949" s="1" t="s">
        <v>8405</v>
      </c>
      <c r="B1949" s="1" t="s">
        <v>6307</v>
      </c>
      <c r="C1949" s="1">
        <v>2458</v>
      </c>
      <c r="D1949" s="1" t="s">
        <v>6308</v>
      </c>
      <c r="E1949" s="1" t="s">
        <v>10774</v>
      </c>
      <c r="F1949" s="3">
        <v>9</v>
      </c>
    </row>
    <row r="1950" spans="1:6" ht="15.75" customHeight="1" x14ac:dyDescent="0.3">
      <c r="A1950" s="1" t="s">
        <v>8405</v>
      </c>
      <c r="B1950" s="1" t="s">
        <v>6307</v>
      </c>
      <c r="C1950" s="1">
        <v>2458</v>
      </c>
      <c r="D1950" s="1" t="s">
        <v>6309</v>
      </c>
      <c r="E1950" s="1" t="s">
        <v>10457</v>
      </c>
      <c r="F1950" s="3">
        <v>27.3</v>
      </c>
    </row>
    <row r="1951" spans="1:6" ht="15.75" customHeight="1" x14ac:dyDescent="0.3">
      <c r="A1951" s="1" t="s">
        <v>8405</v>
      </c>
      <c r="B1951" s="1" t="s">
        <v>6307</v>
      </c>
      <c r="C1951" s="1">
        <v>2458</v>
      </c>
      <c r="D1951" s="1" t="s">
        <v>6310</v>
      </c>
      <c r="E1951" s="1" t="s">
        <v>6311</v>
      </c>
      <c r="F1951" s="3">
        <v>2416.6999999999998</v>
      </c>
    </row>
    <row r="1952" spans="1:6" ht="15.75" customHeight="1" x14ac:dyDescent="0.3">
      <c r="A1952" s="1" t="s">
        <v>6313</v>
      </c>
      <c r="B1952" s="1" t="s">
        <v>6314</v>
      </c>
      <c r="C1952" s="1">
        <v>1850</v>
      </c>
      <c r="D1952" s="1" t="s">
        <v>6312</v>
      </c>
      <c r="E1952" s="1" t="s">
        <v>7246</v>
      </c>
      <c r="F1952" s="3">
        <v>8</v>
      </c>
    </row>
    <row r="1953" spans="1:6" ht="15.75" customHeight="1" x14ac:dyDescent="0.3">
      <c r="A1953" s="1" t="s">
        <v>6313</v>
      </c>
      <c r="B1953" s="1" t="s">
        <v>6314</v>
      </c>
      <c r="C1953" s="1">
        <v>1850</v>
      </c>
      <c r="D1953" s="1" t="s">
        <v>6315</v>
      </c>
      <c r="E1953" s="1" t="s">
        <v>10774</v>
      </c>
      <c r="F1953" s="3">
        <v>2</v>
      </c>
    </row>
    <row r="1954" spans="1:6" ht="15.75" customHeight="1" x14ac:dyDescent="0.3">
      <c r="A1954" s="1" t="s">
        <v>6313</v>
      </c>
      <c r="B1954" s="1" t="s">
        <v>6314</v>
      </c>
      <c r="C1954" s="1">
        <v>1850</v>
      </c>
      <c r="D1954" s="1" t="s">
        <v>6316</v>
      </c>
      <c r="E1954" s="1" t="s">
        <v>10457</v>
      </c>
      <c r="F1954" s="3">
        <v>10.3</v>
      </c>
    </row>
    <row r="1955" spans="1:6" ht="15.75" customHeight="1" x14ac:dyDescent="0.3">
      <c r="A1955" s="1" t="s">
        <v>6313</v>
      </c>
      <c r="B1955" s="1" t="s">
        <v>6314</v>
      </c>
      <c r="C1955" s="1">
        <v>1850</v>
      </c>
      <c r="D1955" s="1" t="s">
        <v>6317</v>
      </c>
      <c r="E1955" s="1" t="s">
        <v>6318</v>
      </c>
      <c r="F1955" s="3">
        <v>1829.7</v>
      </c>
    </row>
    <row r="1956" spans="1:6" ht="15.75" customHeight="1" x14ac:dyDescent="0.3">
      <c r="A1956" s="1" t="s">
        <v>6320</v>
      </c>
      <c r="B1956" s="1" t="s">
        <v>6321</v>
      </c>
      <c r="C1956" s="1">
        <v>5890.5</v>
      </c>
      <c r="D1956" s="1" t="s">
        <v>6319</v>
      </c>
      <c r="E1956" s="4" t="s">
        <v>1417</v>
      </c>
      <c r="F1956" s="3">
        <v>315</v>
      </c>
    </row>
    <row r="1957" spans="1:6" ht="15.75" customHeight="1" x14ac:dyDescent="0.3">
      <c r="A1957" s="1" t="s">
        <v>6320</v>
      </c>
      <c r="B1957" s="1" t="s">
        <v>6321</v>
      </c>
      <c r="C1957" s="1">
        <v>5890.5</v>
      </c>
      <c r="D1957" s="1" t="s">
        <v>6322</v>
      </c>
      <c r="E1957" s="4" t="s">
        <v>1418</v>
      </c>
      <c r="F1957" s="3">
        <v>455</v>
      </c>
    </row>
    <row r="1958" spans="1:6" ht="15.75" customHeight="1" x14ac:dyDescent="0.3">
      <c r="A1958" s="1" t="s">
        <v>6320</v>
      </c>
      <c r="B1958" s="1" t="s">
        <v>6321</v>
      </c>
      <c r="C1958" s="1">
        <v>5890.5</v>
      </c>
      <c r="D1958" s="1" t="s">
        <v>6323</v>
      </c>
      <c r="E1958" s="1" t="s">
        <v>6324</v>
      </c>
      <c r="F1958" s="3">
        <v>339</v>
      </c>
    </row>
    <row r="1959" spans="1:6" ht="15.75" customHeight="1" x14ac:dyDescent="0.3">
      <c r="A1959" s="1" t="s">
        <v>6320</v>
      </c>
      <c r="B1959" s="1" t="s">
        <v>6321</v>
      </c>
      <c r="C1959" s="1">
        <v>5890.5</v>
      </c>
      <c r="D1959" s="1" t="s">
        <v>6325</v>
      </c>
      <c r="E1959" s="4" t="s">
        <v>1419</v>
      </c>
      <c r="F1959" s="3">
        <v>636.20000000000005</v>
      </c>
    </row>
    <row r="1960" spans="1:6" ht="15.75" customHeight="1" x14ac:dyDescent="0.3">
      <c r="A1960" s="1" t="s">
        <v>6320</v>
      </c>
      <c r="B1960" s="1" t="s">
        <v>6321</v>
      </c>
      <c r="C1960" s="1">
        <v>5890.5</v>
      </c>
      <c r="D1960" s="1" t="s">
        <v>6326</v>
      </c>
      <c r="E1960" s="4" t="s">
        <v>1420</v>
      </c>
      <c r="F1960" s="3">
        <v>1338</v>
      </c>
    </row>
    <row r="1961" spans="1:6" ht="15.75" customHeight="1" x14ac:dyDescent="0.3">
      <c r="A1961" s="1" t="s">
        <v>6320</v>
      </c>
      <c r="B1961" s="1" t="s">
        <v>6321</v>
      </c>
      <c r="C1961" s="1">
        <v>5890.5</v>
      </c>
      <c r="D1961" s="1" t="s">
        <v>6327</v>
      </c>
      <c r="E1961" s="1" t="s">
        <v>6328</v>
      </c>
      <c r="F1961" s="3">
        <v>1352</v>
      </c>
    </row>
    <row r="1962" spans="1:6" ht="15.75" customHeight="1" x14ac:dyDescent="0.3">
      <c r="A1962" s="1" t="s">
        <v>6320</v>
      </c>
      <c r="B1962" s="1" t="s">
        <v>6321</v>
      </c>
      <c r="C1962" s="1">
        <v>5890.5</v>
      </c>
      <c r="D1962" s="1" t="s">
        <v>6329</v>
      </c>
      <c r="E1962" s="1" t="s">
        <v>7246</v>
      </c>
      <c r="F1962" s="3">
        <v>40</v>
      </c>
    </row>
    <row r="1963" spans="1:6" ht="15.75" customHeight="1" x14ac:dyDescent="0.3">
      <c r="A1963" s="1" t="s">
        <v>6320</v>
      </c>
      <c r="B1963" s="1" t="s">
        <v>6321</v>
      </c>
      <c r="C1963" s="1">
        <v>5890.5</v>
      </c>
      <c r="D1963" s="1" t="s">
        <v>6330</v>
      </c>
      <c r="E1963" s="1" t="s">
        <v>10774</v>
      </c>
      <c r="F1963" s="3">
        <v>43</v>
      </c>
    </row>
    <row r="1964" spans="1:6" ht="15.75" customHeight="1" x14ac:dyDescent="0.3">
      <c r="A1964" s="1" t="s">
        <v>6320</v>
      </c>
      <c r="B1964" s="1" t="s">
        <v>6321</v>
      </c>
      <c r="C1964" s="1">
        <v>5890.5</v>
      </c>
      <c r="D1964" s="1" t="s">
        <v>6331</v>
      </c>
      <c r="E1964" s="1" t="s">
        <v>10457</v>
      </c>
      <c r="F1964" s="3">
        <v>31</v>
      </c>
    </row>
    <row r="1965" spans="1:6" ht="15.75" customHeight="1" x14ac:dyDescent="0.3">
      <c r="A1965" s="1" t="s">
        <v>6320</v>
      </c>
      <c r="B1965" s="1" t="s">
        <v>6321</v>
      </c>
      <c r="C1965" s="1">
        <v>5890.5</v>
      </c>
      <c r="D1965" s="1" t="s">
        <v>6332</v>
      </c>
      <c r="E1965" s="2" t="s">
        <v>891</v>
      </c>
      <c r="F1965" s="3">
        <v>1341.3</v>
      </c>
    </row>
    <row r="1966" spans="1:6" ht="15.75" customHeight="1" x14ac:dyDescent="0.3">
      <c r="A1966" s="1" t="s">
        <v>6335</v>
      </c>
      <c r="B1966" s="1" t="s">
        <v>6336</v>
      </c>
      <c r="C1966" s="1">
        <v>1116.4000000000001</v>
      </c>
      <c r="D1966" s="1" t="s">
        <v>6333</v>
      </c>
      <c r="E1966" s="1" t="s">
        <v>6334</v>
      </c>
      <c r="F1966" s="3">
        <v>94</v>
      </c>
    </row>
    <row r="1967" spans="1:6" ht="15.75" customHeight="1" x14ac:dyDescent="0.3">
      <c r="A1967" s="1" t="s">
        <v>6335</v>
      </c>
      <c r="B1967" s="1" t="s">
        <v>6336</v>
      </c>
      <c r="C1967" s="1">
        <v>1116.4000000000001</v>
      </c>
      <c r="D1967" s="1" t="s">
        <v>6337</v>
      </c>
      <c r="E1967" s="1" t="s">
        <v>6338</v>
      </c>
      <c r="F1967" s="3">
        <v>80</v>
      </c>
    </row>
    <row r="1968" spans="1:6" ht="15.75" customHeight="1" x14ac:dyDescent="0.3">
      <c r="A1968" s="1" t="s">
        <v>6335</v>
      </c>
      <c r="B1968" s="1" t="s">
        <v>6336</v>
      </c>
      <c r="C1968" s="1">
        <v>1116.4000000000001</v>
      </c>
      <c r="D1968" s="1" t="s">
        <v>6339</v>
      </c>
      <c r="E1968" s="1" t="s">
        <v>6340</v>
      </c>
      <c r="F1968" s="3">
        <v>891</v>
      </c>
    </row>
    <row r="1969" spans="1:6" ht="15.75" customHeight="1" x14ac:dyDescent="0.3">
      <c r="A1969" s="1" t="s">
        <v>6335</v>
      </c>
      <c r="B1969" s="1" t="s">
        <v>6336</v>
      </c>
      <c r="C1969" s="1">
        <v>1116.4000000000001</v>
      </c>
      <c r="D1969" s="1" t="s">
        <v>6341</v>
      </c>
      <c r="E1969" s="1" t="s">
        <v>6342</v>
      </c>
      <c r="F1969" s="3">
        <v>54</v>
      </c>
    </row>
    <row r="1970" spans="1:6" ht="15.75" customHeight="1" x14ac:dyDescent="0.3">
      <c r="A1970" s="1" t="s">
        <v>6335</v>
      </c>
      <c r="B1970" s="1" t="s">
        <v>6336</v>
      </c>
      <c r="C1970" s="1">
        <v>1116.4000000000001</v>
      </c>
      <c r="D1970" s="1" t="s">
        <v>6343</v>
      </c>
      <c r="E1970" s="1" t="s">
        <v>7246</v>
      </c>
      <c r="F1970" s="3">
        <v>1</v>
      </c>
    </row>
    <row r="1971" spans="1:6" ht="15.75" customHeight="1" x14ac:dyDescent="0.3">
      <c r="A1971" s="1" t="s">
        <v>6335</v>
      </c>
      <c r="B1971" s="1" t="s">
        <v>6336</v>
      </c>
      <c r="C1971" s="1">
        <v>1116.4000000000001</v>
      </c>
      <c r="D1971" s="1" t="s">
        <v>6344</v>
      </c>
      <c r="E1971" s="1" t="s">
        <v>10774</v>
      </c>
      <c r="F1971" s="3">
        <v>1</v>
      </c>
    </row>
    <row r="1972" spans="1:6" ht="15.75" customHeight="1" x14ac:dyDescent="0.3">
      <c r="A1972" s="1" t="s">
        <v>6335</v>
      </c>
      <c r="B1972" s="1" t="s">
        <v>6336</v>
      </c>
      <c r="C1972" s="1">
        <v>1116.4000000000001</v>
      </c>
      <c r="D1972" s="1" t="s">
        <v>6345</v>
      </c>
      <c r="E1972" s="1" t="s">
        <v>10457</v>
      </c>
      <c r="F1972" s="3">
        <v>-4.5999999999999943</v>
      </c>
    </row>
    <row r="1973" spans="1:6" ht="15.75" customHeight="1" x14ac:dyDescent="0.3">
      <c r="A1973" s="1" t="s">
        <v>6348</v>
      </c>
      <c r="B1973" s="1" t="s">
        <v>6349</v>
      </c>
      <c r="C1973" s="1">
        <v>4106.8</v>
      </c>
      <c r="D1973" s="1" t="s">
        <v>6346</v>
      </c>
      <c r="E1973" s="1" t="s">
        <v>6347</v>
      </c>
      <c r="F1973" s="3">
        <v>3497</v>
      </c>
    </row>
    <row r="1974" spans="1:6" ht="15.75" customHeight="1" x14ac:dyDescent="0.3">
      <c r="A1974" s="1" t="s">
        <v>6348</v>
      </c>
      <c r="B1974" s="1" t="s">
        <v>6349</v>
      </c>
      <c r="C1974" s="1">
        <v>4106.8</v>
      </c>
      <c r="D1974" s="1" t="s">
        <v>6350</v>
      </c>
      <c r="E1974" s="1" t="s">
        <v>6351</v>
      </c>
      <c r="F1974" s="3">
        <v>526.9</v>
      </c>
    </row>
    <row r="1975" spans="1:6" ht="15.75" customHeight="1" x14ac:dyDescent="0.3">
      <c r="A1975" s="1" t="s">
        <v>6348</v>
      </c>
      <c r="B1975" s="1" t="s">
        <v>6349</v>
      </c>
      <c r="C1975" s="1">
        <v>4106.8</v>
      </c>
      <c r="D1975" s="1" t="s">
        <v>6352</v>
      </c>
      <c r="E1975" s="1" t="s">
        <v>7246</v>
      </c>
      <c r="F1975" s="3">
        <v>8</v>
      </c>
    </row>
    <row r="1976" spans="1:6" ht="15.75" customHeight="1" x14ac:dyDescent="0.3">
      <c r="A1976" s="1" t="s">
        <v>6348</v>
      </c>
      <c r="B1976" s="1" t="s">
        <v>6349</v>
      </c>
      <c r="C1976" s="1">
        <v>4106.8</v>
      </c>
      <c r="D1976" s="1" t="s">
        <v>6353</v>
      </c>
      <c r="E1976" s="1" t="s">
        <v>10457</v>
      </c>
      <c r="F1976" s="3">
        <v>-1.8999999999999915</v>
      </c>
    </row>
    <row r="1977" spans="1:6" ht="15.75" customHeight="1" x14ac:dyDescent="0.3">
      <c r="A1977" s="1" t="s">
        <v>6348</v>
      </c>
      <c r="B1977" s="1" t="s">
        <v>6349</v>
      </c>
      <c r="C1977" s="1">
        <v>4106.8</v>
      </c>
      <c r="D1977" s="1" t="s">
        <v>6354</v>
      </c>
      <c r="E1977" s="2" t="s">
        <v>892</v>
      </c>
      <c r="F1977" s="3">
        <v>76.8</v>
      </c>
    </row>
    <row r="1978" spans="1:6" ht="15.75" customHeight="1" x14ac:dyDescent="0.3">
      <c r="A1978" s="1" t="s">
        <v>6357</v>
      </c>
      <c r="B1978" s="1" t="s">
        <v>8604</v>
      </c>
      <c r="C1978" s="1">
        <v>4161.5</v>
      </c>
      <c r="D1978" s="1" t="s">
        <v>6355</v>
      </c>
      <c r="E1978" s="1" t="s">
        <v>6356</v>
      </c>
      <c r="F1978" s="3">
        <v>159</v>
      </c>
    </row>
    <row r="1979" spans="1:6" ht="15.75" customHeight="1" x14ac:dyDescent="0.3">
      <c r="A1979" s="1" t="s">
        <v>6357</v>
      </c>
      <c r="B1979" s="1" t="s">
        <v>8604</v>
      </c>
      <c r="C1979" s="1">
        <v>4161.5</v>
      </c>
      <c r="D1979" s="1" t="s">
        <v>8605</v>
      </c>
      <c r="E1979" s="1" t="s">
        <v>8606</v>
      </c>
      <c r="F1979" s="3">
        <v>414</v>
      </c>
    </row>
    <row r="1980" spans="1:6" ht="15.75" customHeight="1" x14ac:dyDescent="0.3">
      <c r="A1980" s="1" t="s">
        <v>6357</v>
      </c>
      <c r="B1980" s="1" t="s">
        <v>8604</v>
      </c>
      <c r="C1980" s="1">
        <v>4161.5</v>
      </c>
      <c r="D1980" s="1" t="s">
        <v>8607</v>
      </c>
      <c r="E1980" s="1" t="s">
        <v>8608</v>
      </c>
      <c r="F1980" s="3">
        <v>10</v>
      </c>
    </row>
    <row r="1981" spans="1:6" ht="15.75" customHeight="1" x14ac:dyDescent="0.3">
      <c r="A1981" s="1" t="s">
        <v>6357</v>
      </c>
      <c r="B1981" s="1" t="s">
        <v>8604</v>
      </c>
      <c r="C1981" s="1">
        <v>4161.5</v>
      </c>
      <c r="D1981" s="1" t="s">
        <v>8609</v>
      </c>
      <c r="E1981" s="1" t="s">
        <v>8610</v>
      </c>
      <c r="F1981" s="3">
        <v>1176</v>
      </c>
    </row>
    <row r="1982" spans="1:6" ht="15.75" customHeight="1" x14ac:dyDescent="0.3">
      <c r="A1982" s="1" t="s">
        <v>6357</v>
      </c>
      <c r="B1982" s="1" t="s">
        <v>8604</v>
      </c>
      <c r="C1982" s="1">
        <v>4161.5</v>
      </c>
      <c r="D1982" s="1" t="s">
        <v>8611</v>
      </c>
      <c r="E1982" s="4" t="s">
        <v>3253</v>
      </c>
      <c r="F1982" s="3">
        <v>2050.6999999999998</v>
      </c>
    </row>
    <row r="1983" spans="1:6" ht="15.75" customHeight="1" x14ac:dyDescent="0.3">
      <c r="A1983" s="1" t="s">
        <v>6357</v>
      </c>
      <c r="B1983" s="1" t="s">
        <v>8604</v>
      </c>
      <c r="C1983" s="1">
        <v>4161.5</v>
      </c>
      <c r="D1983" s="1" t="s">
        <v>8612</v>
      </c>
      <c r="E1983" s="1" t="s">
        <v>8613</v>
      </c>
      <c r="F1983" s="3">
        <v>132</v>
      </c>
    </row>
    <row r="1984" spans="1:6" ht="15.75" customHeight="1" x14ac:dyDescent="0.3">
      <c r="A1984" s="1" t="s">
        <v>6357</v>
      </c>
      <c r="B1984" s="1" t="s">
        <v>8604</v>
      </c>
      <c r="C1984" s="1">
        <v>4161.5</v>
      </c>
      <c r="D1984" s="1" t="s">
        <v>8614</v>
      </c>
      <c r="E1984" s="1" t="s">
        <v>8615</v>
      </c>
      <c r="F1984" s="3">
        <v>4</v>
      </c>
    </row>
    <row r="1985" spans="1:6" ht="15.75" customHeight="1" x14ac:dyDescent="0.3">
      <c r="A1985" s="1" t="s">
        <v>6357</v>
      </c>
      <c r="B1985" s="1" t="s">
        <v>8604</v>
      </c>
      <c r="C1985" s="1">
        <v>4161.5</v>
      </c>
      <c r="D1985" s="1" t="s">
        <v>8616</v>
      </c>
      <c r="E1985" s="1" t="s">
        <v>7246</v>
      </c>
      <c r="F1985" s="3">
        <v>2</v>
      </c>
    </row>
    <row r="1986" spans="1:6" ht="15.75" customHeight="1" x14ac:dyDescent="0.3">
      <c r="A1986" s="1" t="s">
        <v>6357</v>
      </c>
      <c r="B1986" s="1" t="s">
        <v>8604</v>
      </c>
      <c r="C1986" s="1">
        <v>4161.5</v>
      </c>
      <c r="D1986" s="1" t="s">
        <v>8617</v>
      </c>
      <c r="E1986" s="1" t="s">
        <v>10774</v>
      </c>
      <c r="F1986" s="3">
        <v>1</v>
      </c>
    </row>
    <row r="1987" spans="1:6" ht="15.75" customHeight="1" x14ac:dyDescent="0.3">
      <c r="A1987" s="1" t="s">
        <v>6357</v>
      </c>
      <c r="B1987" s="1" t="s">
        <v>8604</v>
      </c>
      <c r="C1987" s="1">
        <v>4161.5</v>
      </c>
      <c r="D1987" s="1" t="s">
        <v>8618</v>
      </c>
      <c r="E1987" s="1" t="s">
        <v>10457</v>
      </c>
      <c r="F1987" s="3">
        <v>-17.3</v>
      </c>
    </row>
    <row r="1988" spans="1:6" ht="15.75" customHeight="1" x14ac:dyDescent="0.3">
      <c r="A1988" s="1" t="s">
        <v>6357</v>
      </c>
      <c r="B1988" s="1" t="s">
        <v>8604</v>
      </c>
      <c r="C1988" s="1">
        <v>4161.5</v>
      </c>
      <c r="D1988" s="1" t="s">
        <v>8619</v>
      </c>
      <c r="E1988" s="1" t="s">
        <v>8620</v>
      </c>
      <c r="F1988" s="3">
        <v>230.1</v>
      </c>
    </row>
    <row r="1989" spans="1:6" ht="15.75" customHeight="1" x14ac:dyDescent="0.3">
      <c r="A1989" s="1" t="s">
        <v>8623</v>
      </c>
      <c r="B1989" s="1" t="s">
        <v>8624</v>
      </c>
      <c r="C1989" s="1">
        <v>1243.5</v>
      </c>
      <c r="D1989" s="1" t="s">
        <v>8621</v>
      </c>
      <c r="E1989" s="1" t="s">
        <v>8622</v>
      </c>
      <c r="F1989" s="3">
        <v>233</v>
      </c>
    </row>
    <row r="1990" spans="1:6" ht="15.75" customHeight="1" x14ac:dyDescent="0.3">
      <c r="A1990" s="1" t="s">
        <v>8623</v>
      </c>
      <c r="B1990" s="1" t="s">
        <v>8624</v>
      </c>
      <c r="C1990" s="1">
        <v>1243.5</v>
      </c>
      <c r="D1990" s="1" t="s">
        <v>8625</v>
      </c>
      <c r="E1990" s="1" t="s">
        <v>8626</v>
      </c>
      <c r="F1990" s="3">
        <v>299</v>
      </c>
    </row>
    <row r="1991" spans="1:6" ht="15.75" customHeight="1" x14ac:dyDescent="0.3">
      <c r="A1991" s="1" t="s">
        <v>8623</v>
      </c>
      <c r="B1991" s="1" t="s">
        <v>8624</v>
      </c>
      <c r="C1991" s="1">
        <v>1243.5</v>
      </c>
      <c r="D1991" s="1" t="s">
        <v>8627</v>
      </c>
      <c r="E1991" s="1" t="s">
        <v>8628</v>
      </c>
      <c r="F1991" s="3">
        <v>17</v>
      </c>
    </row>
    <row r="1992" spans="1:6" ht="15.75" customHeight="1" x14ac:dyDescent="0.3">
      <c r="A1992" s="1" t="s">
        <v>8623</v>
      </c>
      <c r="B1992" s="1" t="s">
        <v>8624</v>
      </c>
      <c r="C1992" s="1">
        <v>1243.5</v>
      </c>
      <c r="D1992" s="1" t="s">
        <v>8629</v>
      </c>
      <c r="E1992" s="1" t="s">
        <v>8630</v>
      </c>
      <c r="F1992" s="3">
        <v>180</v>
      </c>
    </row>
    <row r="1993" spans="1:6" ht="15.75" customHeight="1" x14ac:dyDescent="0.3">
      <c r="A1993" s="1" t="s">
        <v>8623</v>
      </c>
      <c r="B1993" s="1" t="s">
        <v>8624</v>
      </c>
      <c r="C1993" s="1">
        <v>1243.5</v>
      </c>
      <c r="D1993" s="1" t="s">
        <v>8631</v>
      </c>
      <c r="E1993" s="1" t="s">
        <v>8632</v>
      </c>
      <c r="F1993" s="3">
        <v>94</v>
      </c>
    </row>
    <row r="1994" spans="1:6" ht="15.75" customHeight="1" x14ac:dyDescent="0.3">
      <c r="A1994" s="1" t="s">
        <v>8623</v>
      </c>
      <c r="B1994" s="1" t="s">
        <v>8624</v>
      </c>
      <c r="C1994" s="1">
        <v>1243.5</v>
      </c>
      <c r="D1994" s="1" t="s">
        <v>8633</v>
      </c>
      <c r="E1994" s="1" t="s">
        <v>8634</v>
      </c>
      <c r="F1994" s="3">
        <v>122</v>
      </c>
    </row>
    <row r="1995" spans="1:6" ht="15.75" customHeight="1" x14ac:dyDescent="0.3">
      <c r="A1995" s="1" t="s">
        <v>8623</v>
      </c>
      <c r="B1995" s="1" t="s">
        <v>8624</v>
      </c>
      <c r="C1995" s="1">
        <v>1243.5</v>
      </c>
      <c r="D1995" s="1" t="s">
        <v>8635</v>
      </c>
      <c r="E1995" s="1" t="s">
        <v>8636</v>
      </c>
      <c r="F1995" s="3">
        <v>29</v>
      </c>
    </row>
    <row r="1996" spans="1:6" ht="15.75" customHeight="1" x14ac:dyDescent="0.3">
      <c r="A1996" s="1" t="s">
        <v>8623</v>
      </c>
      <c r="B1996" s="1" t="s">
        <v>8624</v>
      </c>
      <c r="C1996" s="1">
        <v>1243.5</v>
      </c>
      <c r="D1996" s="1" t="s">
        <v>8637</v>
      </c>
      <c r="E1996" s="1" t="s">
        <v>7246</v>
      </c>
      <c r="F1996" s="3">
        <v>5</v>
      </c>
    </row>
    <row r="1997" spans="1:6" ht="15.75" customHeight="1" x14ac:dyDescent="0.3">
      <c r="A1997" s="1" t="s">
        <v>8623</v>
      </c>
      <c r="B1997" s="1" t="s">
        <v>8624</v>
      </c>
      <c r="C1997" s="1">
        <v>1243.5</v>
      </c>
      <c r="D1997" s="1" t="s">
        <v>8638</v>
      </c>
      <c r="E1997" s="1" t="s">
        <v>10774</v>
      </c>
      <c r="F1997" s="3">
        <v>17</v>
      </c>
    </row>
    <row r="1998" spans="1:6" ht="15.75" customHeight="1" x14ac:dyDescent="0.3">
      <c r="A1998" s="1" t="s">
        <v>8623</v>
      </c>
      <c r="B1998" s="1" t="s">
        <v>8624</v>
      </c>
      <c r="C1998" s="1">
        <v>1243.5</v>
      </c>
      <c r="D1998" s="1" t="s">
        <v>8639</v>
      </c>
      <c r="E1998" s="1" t="s">
        <v>10457</v>
      </c>
      <c r="F1998" s="3">
        <v>-2</v>
      </c>
    </row>
    <row r="1999" spans="1:6" ht="15.75" customHeight="1" x14ac:dyDescent="0.3">
      <c r="A1999" s="1" t="s">
        <v>8623</v>
      </c>
      <c r="B1999" s="1" t="s">
        <v>8624</v>
      </c>
      <c r="C1999" s="1">
        <v>1243.5</v>
      </c>
      <c r="D1999" s="1" t="s">
        <v>8640</v>
      </c>
      <c r="E1999" s="1" t="s">
        <v>8641</v>
      </c>
      <c r="F1999" s="3">
        <v>249.5</v>
      </c>
    </row>
    <row r="2000" spans="1:6" ht="15.75" customHeight="1" x14ac:dyDescent="0.3">
      <c r="A2000" s="1" t="s">
        <v>8644</v>
      </c>
      <c r="B2000" s="1" t="s">
        <v>8645</v>
      </c>
      <c r="C2000" s="1">
        <v>2241.4</v>
      </c>
      <c r="D2000" s="1" t="s">
        <v>8642</v>
      </c>
      <c r="E2000" s="1" t="s">
        <v>8643</v>
      </c>
      <c r="F2000" s="3">
        <v>240</v>
      </c>
    </row>
    <row r="2001" spans="1:6" ht="15.75" customHeight="1" x14ac:dyDescent="0.3">
      <c r="A2001" s="1" t="s">
        <v>8644</v>
      </c>
      <c r="B2001" s="1" t="s">
        <v>8645</v>
      </c>
      <c r="C2001" s="1">
        <v>2241.4</v>
      </c>
      <c r="D2001" s="1" t="s">
        <v>8646</v>
      </c>
      <c r="E2001" s="1" t="s">
        <v>8647</v>
      </c>
      <c r="F2001" s="3">
        <v>157</v>
      </c>
    </row>
    <row r="2002" spans="1:6" ht="15.75" customHeight="1" x14ac:dyDescent="0.3">
      <c r="A2002" s="1" t="s">
        <v>8644</v>
      </c>
      <c r="B2002" s="1" t="s">
        <v>8645</v>
      </c>
      <c r="C2002" s="1">
        <v>2241.4</v>
      </c>
      <c r="D2002" s="1" t="s">
        <v>8648</v>
      </c>
      <c r="E2002" s="1" t="s">
        <v>8649</v>
      </c>
      <c r="F2002" s="3">
        <v>178</v>
      </c>
    </row>
    <row r="2003" spans="1:6" ht="15.75" customHeight="1" x14ac:dyDescent="0.3">
      <c r="A2003" s="1" t="s">
        <v>8644</v>
      </c>
      <c r="B2003" s="1" t="s">
        <v>8645</v>
      </c>
      <c r="C2003" s="1">
        <v>2241.4</v>
      </c>
      <c r="D2003" s="1" t="s">
        <v>8650</v>
      </c>
      <c r="E2003" s="1" t="s">
        <v>8651</v>
      </c>
      <c r="F2003" s="3">
        <v>446</v>
      </c>
    </row>
    <row r="2004" spans="1:6" ht="15.75" customHeight="1" x14ac:dyDescent="0.3">
      <c r="A2004" s="1" t="s">
        <v>8644</v>
      </c>
      <c r="B2004" s="1" t="s">
        <v>8645</v>
      </c>
      <c r="C2004" s="1">
        <v>2241.4</v>
      </c>
      <c r="D2004" s="1" t="s">
        <v>8652</v>
      </c>
      <c r="E2004" s="1" t="s">
        <v>8653</v>
      </c>
      <c r="F2004" s="3">
        <v>79</v>
      </c>
    </row>
    <row r="2005" spans="1:6" ht="15.75" customHeight="1" x14ac:dyDescent="0.3">
      <c r="A2005" s="1" t="s">
        <v>8644</v>
      </c>
      <c r="B2005" s="1" t="s">
        <v>8645</v>
      </c>
      <c r="C2005" s="1">
        <v>2241.4</v>
      </c>
      <c r="D2005" s="1" t="s">
        <v>8654</v>
      </c>
      <c r="E2005" s="1" t="s">
        <v>8655</v>
      </c>
      <c r="F2005" s="3">
        <v>37</v>
      </c>
    </row>
    <row r="2006" spans="1:6" ht="15.75" customHeight="1" x14ac:dyDescent="0.3">
      <c r="A2006" s="1" t="s">
        <v>8644</v>
      </c>
      <c r="B2006" s="1" t="s">
        <v>8645</v>
      </c>
      <c r="C2006" s="1">
        <v>2241.4</v>
      </c>
      <c r="D2006" s="1" t="s">
        <v>8656</v>
      </c>
      <c r="E2006" s="1" t="s">
        <v>8657</v>
      </c>
      <c r="F2006" s="3">
        <v>90</v>
      </c>
    </row>
    <row r="2007" spans="1:6" ht="15.75" customHeight="1" x14ac:dyDescent="0.3">
      <c r="A2007" s="1" t="s">
        <v>8644</v>
      </c>
      <c r="B2007" s="1" t="s">
        <v>8645</v>
      </c>
      <c r="C2007" s="1">
        <v>2241.4</v>
      </c>
      <c r="D2007" s="1" t="s">
        <v>8658</v>
      </c>
      <c r="E2007" s="1" t="s">
        <v>8659</v>
      </c>
      <c r="F2007" s="3">
        <v>86</v>
      </c>
    </row>
    <row r="2008" spans="1:6" ht="15.75" customHeight="1" x14ac:dyDescent="0.3">
      <c r="A2008" s="1" t="s">
        <v>8644</v>
      </c>
      <c r="B2008" s="1" t="s">
        <v>8645</v>
      </c>
      <c r="C2008" s="1">
        <v>2241.4</v>
      </c>
      <c r="D2008" s="1" t="s">
        <v>6422</v>
      </c>
      <c r="E2008" s="1" t="s">
        <v>6423</v>
      </c>
      <c r="F2008" s="3">
        <v>704.8</v>
      </c>
    </row>
    <row r="2009" spans="1:6" ht="15.75" customHeight="1" x14ac:dyDescent="0.3">
      <c r="A2009" s="1" t="s">
        <v>8644</v>
      </c>
      <c r="B2009" s="1" t="s">
        <v>8645</v>
      </c>
      <c r="C2009" s="1">
        <v>2241.4</v>
      </c>
      <c r="D2009" s="1" t="s">
        <v>6424</v>
      </c>
      <c r="E2009" s="1" t="s">
        <v>6425</v>
      </c>
      <c r="F2009" s="3">
        <v>154.9</v>
      </c>
    </row>
    <row r="2010" spans="1:6" ht="15.75" customHeight="1" x14ac:dyDescent="0.3">
      <c r="A2010" s="1" t="s">
        <v>8644</v>
      </c>
      <c r="B2010" s="1" t="s">
        <v>8645</v>
      </c>
      <c r="C2010" s="1">
        <v>2241.4</v>
      </c>
      <c r="D2010" s="1" t="s">
        <v>6426</v>
      </c>
      <c r="E2010" s="1" t="s">
        <v>7246</v>
      </c>
      <c r="F2010" s="3">
        <v>19</v>
      </c>
    </row>
    <row r="2011" spans="1:6" ht="15.75" customHeight="1" x14ac:dyDescent="0.3">
      <c r="A2011" s="1" t="s">
        <v>8644</v>
      </c>
      <c r="B2011" s="1" t="s">
        <v>8645</v>
      </c>
      <c r="C2011" s="1">
        <v>2241.4</v>
      </c>
      <c r="D2011" s="1" t="s">
        <v>6427</v>
      </c>
      <c r="E2011" s="1" t="s">
        <v>10774</v>
      </c>
      <c r="F2011" s="3">
        <v>41</v>
      </c>
    </row>
    <row r="2012" spans="1:6" ht="15.75" customHeight="1" x14ac:dyDescent="0.3">
      <c r="A2012" s="1" t="s">
        <v>8644</v>
      </c>
      <c r="B2012" s="1" t="s">
        <v>8645</v>
      </c>
      <c r="C2012" s="1">
        <v>2241.4</v>
      </c>
      <c r="D2012" s="1" t="s">
        <v>6428</v>
      </c>
      <c r="E2012" s="1" t="s">
        <v>10457</v>
      </c>
      <c r="F2012" s="3">
        <v>8.6999999999999886</v>
      </c>
    </row>
    <row r="2013" spans="1:6" ht="15.75" customHeight="1" x14ac:dyDescent="0.3">
      <c r="A2013" s="1" t="s">
        <v>6430</v>
      </c>
      <c r="B2013" s="1" t="s">
        <v>6431</v>
      </c>
      <c r="C2013" s="1">
        <v>4296.7</v>
      </c>
      <c r="D2013" s="1" t="s">
        <v>6429</v>
      </c>
      <c r="E2013" s="1" t="s">
        <v>7246</v>
      </c>
      <c r="F2013" s="3">
        <v>5</v>
      </c>
    </row>
    <row r="2014" spans="1:6" ht="15.75" customHeight="1" x14ac:dyDescent="0.3">
      <c r="A2014" s="1" t="s">
        <v>6430</v>
      </c>
      <c r="B2014" s="1" t="s">
        <v>6431</v>
      </c>
      <c r="C2014" s="1">
        <v>4296.7</v>
      </c>
      <c r="D2014" s="1" t="s">
        <v>6432</v>
      </c>
      <c r="E2014" s="1" t="s">
        <v>10774</v>
      </c>
      <c r="F2014" s="3">
        <v>2</v>
      </c>
    </row>
    <row r="2015" spans="1:6" ht="15.75" customHeight="1" x14ac:dyDescent="0.3">
      <c r="A2015" s="1" t="s">
        <v>6430</v>
      </c>
      <c r="B2015" s="1" t="s">
        <v>6431</v>
      </c>
      <c r="C2015" s="1">
        <v>4296.7</v>
      </c>
      <c r="D2015" s="1" t="s">
        <v>6433</v>
      </c>
      <c r="E2015" s="1" t="s">
        <v>10457</v>
      </c>
      <c r="F2015" s="3">
        <v>-15.7</v>
      </c>
    </row>
    <row r="2016" spans="1:6" ht="15.75" customHeight="1" x14ac:dyDescent="0.3">
      <c r="A2016" s="1" t="s">
        <v>6430</v>
      </c>
      <c r="B2016" s="1" t="s">
        <v>6431</v>
      </c>
      <c r="C2016" s="1">
        <v>4296.7</v>
      </c>
      <c r="D2016" s="1" t="s">
        <v>6434</v>
      </c>
      <c r="E2016" s="1" t="s">
        <v>6435</v>
      </c>
      <c r="F2016" s="3">
        <v>4305.3999999999996</v>
      </c>
    </row>
    <row r="2017" spans="1:6" ht="15.75" customHeight="1" x14ac:dyDescent="0.3">
      <c r="A2017" s="1" t="s">
        <v>6438</v>
      </c>
      <c r="B2017" s="1" t="s">
        <v>6439</v>
      </c>
      <c r="C2017" s="1">
        <v>1692.9</v>
      </c>
      <c r="D2017" s="1" t="s">
        <v>6436</v>
      </c>
      <c r="E2017" s="1" t="s">
        <v>6437</v>
      </c>
      <c r="F2017" s="3">
        <v>54</v>
      </c>
    </row>
    <row r="2018" spans="1:6" ht="15.75" customHeight="1" x14ac:dyDescent="0.3">
      <c r="A2018" s="1" t="s">
        <v>6438</v>
      </c>
      <c r="B2018" s="1" t="s">
        <v>6439</v>
      </c>
      <c r="C2018" s="1">
        <v>1692.9</v>
      </c>
      <c r="D2018" s="1" t="s">
        <v>6440</v>
      </c>
      <c r="E2018" s="1" t="s">
        <v>6441</v>
      </c>
      <c r="F2018" s="3">
        <v>818</v>
      </c>
    </row>
    <row r="2019" spans="1:6" ht="15.75" customHeight="1" x14ac:dyDescent="0.3">
      <c r="A2019" s="1" t="s">
        <v>6438</v>
      </c>
      <c r="B2019" s="1" t="s">
        <v>6439</v>
      </c>
      <c r="C2019" s="1">
        <v>1692.9</v>
      </c>
      <c r="D2019" s="1" t="s">
        <v>6442</v>
      </c>
      <c r="E2019" s="1" t="s">
        <v>6443</v>
      </c>
      <c r="F2019" s="3">
        <v>417.3</v>
      </c>
    </row>
    <row r="2020" spans="1:6" ht="15.75" customHeight="1" x14ac:dyDescent="0.3">
      <c r="A2020" s="1" t="s">
        <v>6438</v>
      </c>
      <c r="B2020" s="1" t="s">
        <v>6439</v>
      </c>
      <c r="C2020" s="1">
        <v>1692.9</v>
      </c>
      <c r="D2020" s="1" t="s">
        <v>6444</v>
      </c>
      <c r="E2020" s="1" t="s">
        <v>6445</v>
      </c>
      <c r="F2020" s="3">
        <v>379.3</v>
      </c>
    </row>
    <row r="2021" spans="1:6" ht="15.75" customHeight="1" x14ac:dyDescent="0.3">
      <c r="A2021" s="1" t="s">
        <v>6438</v>
      </c>
      <c r="B2021" s="1" t="s">
        <v>6439</v>
      </c>
      <c r="C2021" s="1">
        <v>1692.9</v>
      </c>
      <c r="D2021" s="1" t="s">
        <v>6446</v>
      </c>
      <c r="E2021" s="1" t="s">
        <v>10774</v>
      </c>
      <c r="F2021" s="3">
        <v>21</v>
      </c>
    </row>
    <row r="2022" spans="1:6" ht="15.75" customHeight="1" x14ac:dyDescent="0.3">
      <c r="A2022" s="1" t="s">
        <v>6438</v>
      </c>
      <c r="B2022" s="1" t="s">
        <v>6439</v>
      </c>
      <c r="C2022" s="1">
        <v>1692.9</v>
      </c>
      <c r="D2022" s="1" t="s">
        <v>6447</v>
      </c>
      <c r="E2022" s="1" t="s">
        <v>10457</v>
      </c>
      <c r="F2022" s="3">
        <v>3.3000000000000114</v>
      </c>
    </row>
    <row r="2023" spans="1:6" ht="15.75" customHeight="1" x14ac:dyDescent="0.3">
      <c r="A2023" s="1" t="s">
        <v>6450</v>
      </c>
      <c r="B2023" s="1" t="s">
        <v>6451</v>
      </c>
      <c r="C2023" s="1">
        <v>69768</v>
      </c>
      <c r="D2023" s="1" t="s">
        <v>6448</v>
      </c>
      <c r="E2023" s="1" t="s">
        <v>6449</v>
      </c>
      <c r="F2023" s="3">
        <v>1445</v>
      </c>
    </row>
    <row r="2024" spans="1:6" ht="15.75" customHeight="1" x14ac:dyDescent="0.3">
      <c r="A2024" s="1" t="s">
        <v>6450</v>
      </c>
      <c r="B2024" s="1" t="s">
        <v>6451</v>
      </c>
      <c r="C2024" s="1">
        <v>69768</v>
      </c>
      <c r="D2024" s="1" t="s">
        <v>6452</v>
      </c>
      <c r="E2024" s="1" t="s">
        <v>6453</v>
      </c>
      <c r="F2024" s="3">
        <v>96</v>
      </c>
    </row>
    <row r="2025" spans="1:6" ht="15.75" customHeight="1" x14ac:dyDescent="0.3">
      <c r="A2025" s="1" t="s">
        <v>6450</v>
      </c>
      <c r="B2025" s="1" t="s">
        <v>6451</v>
      </c>
      <c r="C2025" s="1">
        <v>69768</v>
      </c>
      <c r="D2025" s="1" t="s">
        <v>6454</v>
      </c>
      <c r="E2025" s="1" t="s">
        <v>6405</v>
      </c>
      <c r="F2025" s="3">
        <v>24</v>
      </c>
    </row>
    <row r="2026" spans="1:6" ht="15.75" customHeight="1" x14ac:dyDescent="0.3">
      <c r="A2026" s="1" t="s">
        <v>6450</v>
      </c>
      <c r="B2026" s="1" t="s">
        <v>6451</v>
      </c>
      <c r="C2026" s="1">
        <v>69768</v>
      </c>
      <c r="D2026" s="1" t="s">
        <v>6406</v>
      </c>
      <c r="E2026" s="1" t="s">
        <v>6407</v>
      </c>
      <c r="F2026" s="3">
        <v>172</v>
      </c>
    </row>
    <row r="2027" spans="1:6" ht="15.75" customHeight="1" x14ac:dyDescent="0.3">
      <c r="A2027" s="1" t="s">
        <v>6450</v>
      </c>
      <c r="B2027" s="1" t="s">
        <v>6451</v>
      </c>
      <c r="C2027" s="1">
        <v>69768</v>
      </c>
      <c r="D2027" s="1" t="s">
        <v>6408</v>
      </c>
      <c r="E2027" s="1" t="s">
        <v>6409</v>
      </c>
      <c r="F2027" s="3">
        <v>811</v>
      </c>
    </row>
    <row r="2028" spans="1:6" ht="15.75" customHeight="1" x14ac:dyDescent="0.3">
      <c r="A2028" s="1" t="s">
        <v>6450</v>
      </c>
      <c r="B2028" s="1" t="s">
        <v>6451</v>
      </c>
      <c r="C2028" s="1">
        <v>69768</v>
      </c>
      <c r="D2028" s="1" t="s">
        <v>6410</v>
      </c>
      <c r="E2028" s="1" t="s">
        <v>6411</v>
      </c>
      <c r="F2028" s="3">
        <v>38</v>
      </c>
    </row>
    <row r="2029" spans="1:6" ht="15.75" customHeight="1" x14ac:dyDescent="0.3">
      <c r="A2029" s="1" t="s">
        <v>6450</v>
      </c>
      <c r="B2029" s="1" t="s">
        <v>6451</v>
      </c>
      <c r="C2029" s="1">
        <v>69768</v>
      </c>
      <c r="D2029" s="1" t="s">
        <v>6412</v>
      </c>
      <c r="E2029" s="4" t="s">
        <v>11453</v>
      </c>
      <c r="F2029" s="3">
        <v>96</v>
      </c>
    </row>
    <row r="2030" spans="1:6" ht="15.75" customHeight="1" x14ac:dyDescent="0.3">
      <c r="A2030" s="1" t="s">
        <v>6450</v>
      </c>
      <c r="B2030" s="1" t="s">
        <v>6451</v>
      </c>
      <c r="C2030" s="1">
        <v>69768</v>
      </c>
      <c r="D2030" s="1" t="s">
        <v>6413</v>
      </c>
      <c r="E2030" s="1" t="s">
        <v>6414</v>
      </c>
      <c r="F2030" s="3">
        <v>520</v>
      </c>
    </row>
    <row r="2031" spans="1:6" ht="15.75" customHeight="1" x14ac:dyDescent="0.3">
      <c r="A2031" s="1" t="s">
        <v>6450</v>
      </c>
      <c r="B2031" s="1" t="s">
        <v>6451</v>
      </c>
      <c r="C2031" s="1">
        <v>69768</v>
      </c>
      <c r="D2031" s="1" t="s">
        <v>6415</v>
      </c>
      <c r="E2031" s="1" t="s">
        <v>6416</v>
      </c>
      <c r="F2031" s="3">
        <v>4505</v>
      </c>
    </row>
    <row r="2032" spans="1:6" ht="15.75" customHeight="1" x14ac:dyDescent="0.3">
      <c r="A2032" s="1" t="s">
        <v>6450</v>
      </c>
      <c r="B2032" s="1" t="s">
        <v>6451</v>
      </c>
      <c r="C2032" s="1">
        <v>69768</v>
      </c>
      <c r="D2032" s="1" t="s">
        <v>6417</v>
      </c>
      <c r="E2032" s="1" t="s">
        <v>6418</v>
      </c>
      <c r="F2032" s="3">
        <v>22020</v>
      </c>
    </row>
    <row r="2033" spans="1:6" ht="15.75" customHeight="1" x14ac:dyDescent="0.3">
      <c r="A2033" s="1" t="s">
        <v>6450</v>
      </c>
      <c r="B2033" s="1" t="s">
        <v>6451</v>
      </c>
      <c r="C2033" s="1">
        <v>69768</v>
      </c>
      <c r="D2033" s="1" t="s">
        <v>6419</v>
      </c>
      <c r="E2033" s="4" t="s">
        <v>1993</v>
      </c>
      <c r="F2033" s="3">
        <v>13355</v>
      </c>
    </row>
    <row r="2034" spans="1:6" ht="15.75" customHeight="1" x14ac:dyDescent="0.3">
      <c r="A2034" s="1" t="s">
        <v>6450</v>
      </c>
      <c r="B2034" s="1" t="s">
        <v>6451</v>
      </c>
      <c r="C2034" s="1">
        <v>69768</v>
      </c>
      <c r="D2034" s="1" t="s">
        <v>6420</v>
      </c>
      <c r="E2034" s="1" t="s">
        <v>7246</v>
      </c>
      <c r="F2034" s="3">
        <v>77</v>
      </c>
    </row>
    <row r="2035" spans="1:6" ht="15.75" customHeight="1" x14ac:dyDescent="0.3">
      <c r="A2035" s="1" t="s">
        <v>6450</v>
      </c>
      <c r="B2035" s="1" t="s">
        <v>6451</v>
      </c>
      <c r="C2035" s="1">
        <v>69768</v>
      </c>
      <c r="D2035" s="1" t="s">
        <v>6421</v>
      </c>
      <c r="E2035" s="1" t="s">
        <v>4147</v>
      </c>
      <c r="F2035" s="3">
        <v>10164</v>
      </c>
    </row>
    <row r="2036" spans="1:6" ht="15.75" customHeight="1" x14ac:dyDescent="0.3">
      <c r="A2036" s="1" t="s">
        <v>6450</v>
      </c>
      <c r="B2036" s="1" t="s">
        <v>6451</v>
      </c>
      <c r="C2036" s="1">
        <v>69768</v>
      </c>
      <c r="D2036" s="1" t="s">
        <v>4148</v>
      </c>
      <c r="E2036" s="1" t="s">
        <v>10774</v>
      </c>
      <c r="F2036" s="3">
        <v>197</v>
      </c>
    </row>
    <row r="2037" spans="1:6" ht="15.75" customHeight="1" x14ac:dyDescent="0.3">
      <c r="A2037" s="1" t="s">
        <v>6450</v>
      </c>
      <c r="B2037" s="1" t="s">
        <v>6451</v>
      </c>
      <c r="C2037" s="1">
        <v>69768</v>
      </c>
      <c r="D2037" s="1" t="s">
        <v>4149</v>
      </c>
      <c r="E2037" s="1" t="s">
        <v>4150</v>
      </c>
      <c r="F2037" s="3">
        <v>12674</v>
      </c>
    </row>
    <row r="2038" spans="1:6" ht="15.75" customHeight="1" x14ac:dyDescent="0.3">
      <c r="A2038" s="1" t="s">
        <v>6450</v>
      </c>
      <c r="B2038" s="1" t="s">
        <v>6451</v>
      </c>
      <c r="C2038" s="1">
        <v>69768</v>
      </c>
      <c r="D2038" s="1" t="s">
        <v>4151</v>
      </c>
      <c r="E2038" s="1" t="s">
        <v>4152</v>
      </c>
      <c r="F2038" s="3">
        <v>2608</v>
      </c>
    </row>
    <row r="2039" spans="1:6" ht="15.75" customHeight="1" x14ac:dyDescent="0.3">
      <c r="A2039" s="1" t="s">
        <v>6450</v>
      </c>
      <c r="B2039" s="1" t="s">
        <v>6451</v>
      </c>
      <c r="C2039" s="1">
        <v>69768</v>
      </c>
      <c r="D2039" s="1" t="s">
        <v>4153</v>
      </c>
      <c r="E2039" s="1" t="s">
        <v>10457</v>
      </c>
      <c r="F2039" s="3">
        <v>250</v>
      </c>
    </row>
    <row r="2040" spans="1:6" ht="15.75" customHeight="1" x14ac:dyDescent="0.3">
      <c r="A2040" s="1" t="s">
        <v>6450</v>
      </c>
      <c r="B2040" s="1" t="s">
        <v>6451</v>
      </c>
      <c r="C2040" s="1">
        <v>69768</v>
      </c>
      <c r="D2040" s="1" t="s">
        <v>4154</v>
      </c>
      <c r="E2040" s="1" t="s">
        <v>4155</v>
      </c>
      <c r="F2040" s="3">
        <v>586</v>
      </c>
    </row>
    <row r="2041" spans="1:6" ht="15.75" customHeight="1" x14ac:dyDescent="0.3">
      <c r="A2041" s="1" t="s">
        <v>6450</v>
      </c>
      <c r="B2041" s="1" t="s">
        <v>6451</v>
      </c>
      <c r="C2041" s="1">
        <v>69768</v>
      </c>
      <c r="D2041" s="1" t="s">
        <v>4156</v>
      </c>
      <c r="E2041" s="1" t="s">
        <v>4157</v>
      </c>
      <c r="F2041" s="3">
        <v>1</v>
      </c>
    </row>
    <row r="2042" spans="1:6" ht="15.75" customHeight="1" x14ac:dyDescent="0.3">
      <c r="A2042" s="1" t="s">
        <v>6450</v>
      </c>
      <c r="B2042" s="1" t="s">
        <v>6451</v>
      </c>
      <c r="C2042" s="1">
        <v>69768</v>
      </c>
      <c r="D2042" s="1" t="s">
        <v>4158</v>
      </c>
      <c r="E2042" s="1" t="s">
        <v>4159</v>
      </c>
      <c r="F2042" s="3">
        <v>129</v>
      </c>
    </row>
    <row r="2043" spans="1:6" ht="15.75" customHeight="1" x14ac:dyDescent="0.3">
      <c r="A2043" s="1" t="s">
        <v>4161</v>
      </c>
      <c r="B2043" s="1" t="s">
        <v>4162</v>
      </c>
      <c r="C2043" s="1">
        <v>1167.5999999999999</v>
      </c>
      <c r="D2043" s="1" t="s">
        <v>4160</v>
      </c>
      <c r="E2043" s="2" t="s">
        <v>1994</v>
      </c>
      <c r="F2043" s="3">
        <v>78</v>
      </c>
    </row>
    <row r="2044" spans="1:6" ht="15.75" customHeight="1" x14ac:dyDescent="0.3">
      <c r="A2044" s="1" t="s">
        <v>4161</v>
      </c>
      <c r="B2044" s="1" t="s">
        <v>4162</v>
      </c>
      <c r="C2044" s="1">
        <v>1167.5999999999999</v>
      </c>
      <c r="D2044" s="1" t="s">
        <v>4163</v>
      </c>
      <c r="E2044" s="2" t="s">
        <v>893</v>
      </c>
      <c r="F2044" s="3">
        <v>358</v>
      </c>
    </row>
    <row r="2045" spans="1:6" ht="15.75" customHeight="1" x14ac:dyDescent="0.3">
      <c r="A2045" s="1" t="s">
        <v>4161</v>
      </c>
      <c r="B2045" s="1" t="s">
        <v>4162</v>
      </c>
      <c r="C2045" s="1">
        <v>1167.5999999999999</v>
      </c>
      <c r="D2045" s="1" t="s">
        <v>4164</v>
      </c>
      <c r="E2045" s="1" t="s">
        <v>4165</v>
      </c>
      <c r="F2045" s="3">
        <v>641</v>
      </c>
    </row>
    <row r="2046" spans="1:6" ht="15.75" customHeight="1" x14ac:dyDescent="0.3">
      <c r="A2046" s="1" t="s">
        <v>4161</v>
      </c>
      <c r="B2046" s="1" t="s">
        <v>4162</v>
      </c>
      <c r="C2046" s="1">
        <v>1167.5999999999999</v>
      </c>
      <c r="D2046" s="1" t="s">
        <v>4166</v>
      </c>
      <c r="E2046" s="1" t="s">
        <v>7246</v>
      </c>
      <c r="F2046" s="3">
        <v>36</v>
      </c>
    </row>
    <row r="2047" spans="1:6" ht="15.75" customHeight="1" x14ac:dyDescent="0.3">
      <c r="A2047" s="1" t="s">
        <v>4161</v>
      </c>
      <c r="B2047" s="1" t="s">
        <v>4162</v>
      </c>
      <c r="C2047" s="1">
        <v>1167.5999999999999</v>
      </c>
      <c r="D2047" s="1" t="s">
        <v>4167</v>
      </c>
      <c r="E2047" s="1" t="s">
        <v>10774</v>
      </c>
      <c r="F2047" s="3">
        <v>32</v>
      </c>
    </row>
    <row r="2048" spans="1:6" ht="15.75" customHeight="1" x14ac:dyDescent="0.3">
      <c r="A2048" s="1" t="s">
        <v>4161</v>
      </c>
      <c r="B2048" s="1" t="s">
        <v>4162</v>
      </c>
      <c r="C2048" s="1">
        <v>1167.5999999999999</v>
      </c>
      <c r="D2048" s="1" t="s">
        <v>4168</v>
      </c>
      <c r="E2048" s="1" t="s">
        <v>10457</v>
      </c>
      <c r="F2048" s="3">
        <v>22.6</v>
      </c>
    </row>
    <row r="2049" spans="1:6" ht="15.75" customHeight="1" x14ac:dyDescent="0.3">
      <c r="A2049" s="1" t="s">
        <v>4170</v>
      </c>
      <c r="B2049" s="1" t="s">
        <v>4171</v>
      </c>
      <c r="C2049" s="1">
        <v>0</v>
      </c>
      <c r="D2049" s="1" t="s">
        <v>4169</v>
      </c>
      <c r="E2049" s="1" t="s">
        <v>10457</v>
      </c>
      <c r="F2049" s="3">
        <v>2.1316282072803006E-14</v>
      </c>
    </row>
    <row r="2050" spans="1:6" ht="15.75" customHeight="1" x14ac:dyDescent="0.3">
      <c r="A2050" s="1" t="s">
        <v>4173</v>
      </c>
      <c r="B2050" s="1" t="s">
        <v>4174</v>
      </c>
      <c r="C2050" s="1">
        <v>0</v>
      </c>
      <c r="D2050" s="1" t="s">
        <v>4172</v>
      </c>
      <c r="E2050" s="1" t="s">
        <v>10457</v>
      </c>
      <c r="F2050" s="3">
        <v>2.1316282072803006E-14</v>
      </c>
    </row>
    <row r="2051" spans="1:6" ht="15.75" customHeight="1" x14ac:dyDescent="0.3">
      <c r="A2051" s="1" t="s">
        <v>4177</v>
      </c>
      <c r="B2051" s="1" t="s">
        <v>4178</v>
      </c>
      <c r="C2051" s="1">
        <v>9475.7999999999993</v>
      </c>
      <c r="D2051" s="1" t="s">
        <v>4175</v>
      </c>
      <c r="E2051" s="1" t="s">
        <v>4176</v>
      </c>
      <c r="F2051" s="3">
        <v>1420</v>
      </c>
    </row>
    <row r="2052" spans="1:6" ht="15.75" customHeight="1" x14ac:dyDescent="0.3">
      <c r="A2052" s="1" t="s">
        <v>4177</v>
      </c>
      <c r="B2052" s="1" t="s">
        <v>4178</v>
      </c>
      <c r="C2052" s="1">
        <v>9475.7999999999993</v>
      </c>
      <c r="D2052" s="1" t="s">
        <v>4179</v>
      </c>
      <c r="E2052" s="1" t="s">
        <v>4180</v>
      </c>
      <c r="F2052" s="3">
        <v>839</v>
      </c>
    </row>
    <row r="2053" spans="1:6" ht="15.75" customHeight="1" x14ac:dyDescent="0.3">
      <c r="A2053" s="1" t="s">
        <v>4177</v>
      </c>
      <c r="B2053" s="1" t="s">
        <v>4178</v>
      </c>
      <c r="C2053" s="1">
        <v>9475.7999999999993</v>
      </c>
      <c r="D2053" s="1" t="s">
        <v>4181</v>
      </c>
      <c r="E2053" s="4" t="s">
        <v>933</v>
      </c>
      <c r="F2053" s="3">
        <v>2511</v>
      </c>
    </row>
    <row r="2054" spans="1:6" ht="15.75" customHeight="1" x14ac:dyDescent="0.3">
      <c r="A2054" s="1" t="s">
        <v>4177</v>
      </c>
      <c r="B2054" s="1" t="s">
        <v>4178</v>
      </c>
      <c r="C2054" s="1">
        <v>9475.7999999999993</v>
      </c>
      <c r="D2054" s="1" t="s">
        <v>4182</v>
      </c>
      <c r="E2054" s="1" t="s">
        <v>4183</v>
      </c>
      <c r="F2054" s="3">
        <v>622</v>
      </c>
    </row>
    <row r="2055" spans="1:6" ht="15.75" customHeight="1" x14ac:dyDescent="0.3">
      <c r="A2055" s="1" t="s">
        <v>4177</v>
      </c>
      <c r="B2055" s="1" t="s">
        <v>4178</v>
      </c>
      <c r="C2055" s="1">
        <v>9475.7999999999993</v>
      </c>
      <c r="D2055" s="1" t="s">
        <v>4184</v>
      </c>
      <c r="E2055" s="1" t="s">
        <v>7246</v>
      </c>
      <c r="F2055" s="3">
        <v>2</v>
      </c>
    </row>
    <row r="2056" spans="1:6" ht="15.75" customHeight="1" x14ac:dyDescent="0.3">
      <c r="A2056" s="1" t="s">
        <v>4177</v>
      </c>
      <c r="B2056" s="1" t="s">
        <v>4178</v>
      </c>
      <c r="C2056" s="1">
        <v>9475.7999999999993</v>
      </c>
      <c r="D2056" s="1" t="s">
        <v>4185</v>
      </c>
      <c r="E2056" s="1" t="s">
        <v>4186</v>
      </c>
      <c r="F2056" s="3">
        <v>3948.2</v>
      </c>
    </row>
    <row r="2057" spans="1:6" ht="15.75" customHeight="1" x14ac:dyDescent="0.3">
      <c r="A2057" s="1" t="s">
        <v>4177</v>
      </c>
      <c r="B2057" s="1" t="s">
        <v>4178</v>
      </c>
      <c r="C2057" s="1">
        <v>9475.7999999999993</v>
      </c>
      <c r="D2057" s="1" t="s">
        <v>4187</v>
      </c>
      <c r="E2057" s="1" t="s">
        <v>10774</v>
      </c>
      <c r="F2057" s="3">
        <v>8</v>
      </c>
    </row>
    <row r="2058" spans="1:6" ht="15.75" customHeight="1" x14ac:dyDescent="0.3">
      <c r="A2058" s="1" t="s">
        <v>4177</v>
      </c>
      <c r="B2058" s="1" t="s">
        <v>4178</v>
      </c>
      <c r="C2058" s="1">
        <v>9475.7999999999993</v>
      </c>
      <c r="D2058" s="1" t="s">
        <v>4188</v>
      </c>
      <c r="E2058" s="1" t="s">
        <v>10457</v>
      </c>
      <c r="F2058" s="3">
        <v>22.6</v>
      </c>
    </row>
    <row r="2059" spans="1:6" ht="15.75" customHeight="1" x14ac:dyDescent="0.3">
      <c r="A2059" s="1" t="s">
        <v>4177</v>
      </c>
      <c r="B2059" s="1" t="s">
        <v>4178</v>
      </c>
      <c r="C2059" s="1">
        <v>9475.7999999999993</v>
      </c>
      <c r="D2059" s="1" t="s">
        <v>4189</v>
      </c>
      <c r="E2059" s="1" t="s">
        <v>4190</v>
      </c>
      <c r="F2059" s="3">
        <v>103</v>
      </c>
    </row>
    <row r="2060" spans="1:6" ht="15.75" customHeight="1" x14ac:dyDescent="0.3">
      <c r="A2060" s="1" t="s">
        <v>4193</v>
      </c>
      <c r="B2060" s="1" t="s">
        <v>4194</v>
      </c>
      <c r="C2060" s="1">
        <v>982.4</v>
      </c>
      <c r="D2060" s="1" t="s">
        <v>4191</v>
      </c>
      <c r="E2060" s="1" t="s">
        <v>4192</v>
      </c>
      <c r="F2060" s="3">
        <v>1046</v>
      </c>
    </row>
    <row r="2061" spans="1:6" ht="15.75" customHeight="1" x14ac:dyDescent="0.3">
      <c r="A2061" s="1" t="s">
        <v>4193</v>
      </c>
      <c r="B2061" s="1" t="s">
        <v>4194</v>
      </c>
      <c r="C2061" s="1">
        <v>982.4</v>
      </c>
      <c r="D2061" s="1" t="s">
        <v>4195</v>
      </c>
      <c r="E2061" s="1" t="s">
        <v>10457</v>
      </c>
      <c r="F2061" s="3">
        <v>-63.6</v>
      </c>
    </row>
    <row r="2062" spans="1:6" ht="15.75" customHeight="1" x14ac:dyDescent="0.3">
      <c r="A2062" s="1" t="s">
        <v>4197</v>
      </c>
      <c r="B2062" s="1" t="s">
        <v>4198</v>
      </c>
      <c r="C2062" s="1">
        <v>10966.1</v>
      </c>
      <c r="D2062" s="1" t="s">
        <v>4196</v>
      </c>
      <c r="E2062" s="4" t="s">
        <v>934</v>
      </c>
      <c r="F2062" s="3">
        <v>8957.7999999999993</v>
      </c>
    </row>
    <row r="2063" spans="1:6" ht="15.75" customHeight="1" x14ac:dyDescent="0.3">
      <c r="A2063" s="1" t="s">
        <v>4197</v>
      </c>
      <c r="B2063" s="1" t="s">
        <v>4198</v>
      </c>
      <c r="C2063" s="1">
        <v>10966.1</v>
      </c>
      <c r="D2063" s="1" t="s">
        <v>4199</v>
      </c>
      <c r="E2063" s="1" t="s">
        <v>4200</v>
      </c>
      <c r="F2063" s="3">
        <v>1761</v>
      </c>
    </row>
    <row r="2064" spans="1:6" ht="15.75" customHeight="1" x14ac:dyDescent="0.3">
      <c r="A2064" s="1" t="s">
        <v>4197</v>
      </c>
      <c r="B2064" s="1" t="s">
        <v>4198</v>
      </c>
      <c r="C2064" s="1">
        <v>10966.1</v>
      </c>
      <c r="D2064" s="1" t="s">
        <v>4201</v>
      </c>
      <c r="E2064" s="1" t="s">
        <v>7246</v>
      </c>
      <c r="F2064" s="3">
        <v>4</v>
      </c>
    </row>
    <row r="2065" spans="1:6" ht="15.75" customHeight="1" x14ac:dyDescent="0.3">
      <c r="A2065" s="1" t="s">
        <v>4197</v>
      </c>
      <c r="B2065" s="1" t="s">
        <v>4198</v>
      </c>
      <c r="C2065" s="1">
        <v>10966.1</v>
      </c>
      <c r="D2065" s="1" t="s">
        <v>4202</v>
      </c>
      <c r="E2065" s="1" t="s">
        <v>10774</v>
      </c>
      <c r="F2065" s="3">
        <v>314</v>
      </c>
    </row>
    <row r="2066" spans="1:6" ht="15.75" customHeight="1" x14ac:dyDescent="0.3">
      <c r="A2066" s="1" t="s">
        <v>4197</v>
      </c>
      <c r="B2066" s="1" t="s">
        <v>4198</v>
      </c>
      <c r="C2066" s="1">
        <v>10966.1</v>
      </c>
      <c r="D2066" s="1" t="s">
        <v>4203</v>
      </c>
      <c r="E2066" s="1" t="s">
        <v>10457</v>
      </c>
      <c r="F2066" s="3">
        <v>-70.7</v>
      </c>
    </row>
    <row r="2067" spans="1:6" ht="15.75" customHeight="1" x14ac:dyDescent="0.3">
      <c r="A2067" s="1" t="s">
        <v>4205</v>
      </c>
      <c r="B2067" s="1" t="s">
        <v>4206</v>
      </c>
      <c r="C2067" s="1">
        <v>0</v>
      </c>
      <c r="D2067" s="1" t="s">
        <v>4204</v>
      </c>
      <c r="E2067" s="1" t="s">
        <v>10457</v>
      </c>
      <c r="F2067" s="3">
        <v>-1.1546319456101628E-14</v>
      </c>
    </row>
    <row r="2068" spans="1:6" ht="15.75" customHeight="1" x14ac:dyDescent="0.3">
      <c r="A2068" s="1" t="s">
        <v>4208</v>
      </c>
      <c r="B2068" s="1" t="s">
        <v>4209</v>
      </c>
      <c r="C2068" s="1">
        <v>18882.7</v>
      </c>
      <c r="D2068" s="1" t="s">
        <v>4207</v>
      </c>
      <c r="E2068" s="1" t="s">
        <v>7246</v>
      </c>
      <c r="F2068" s="3">
        <v>29</v>
      </c>
    </row>
    <row r="2069" spans="1:6" ht="15.75" customHeight="1" x14ac:dyDescent="0.3">
      <c r="A2069" s="1" t="s">
        <v>4208</v>
      </c>
      <c r="B2069" s="1" t="s">
        <v>4209</v>
      </c>
      <c r="C2069" s="1">
        <v>18882.7</v>
      </c>
      <c r="D2069" s="1" t="s">
        <v>4210</v>
      </c>
      <c r="E2069" s="1" t="s">
        <v>10774</v>
      </c>
      <c r="F2069" s="3">
        <v>58</v>
      </c>
    </row>
    <row r="2070" spans="1:6" ht="15.75" customHeight="1" x14ac:dyDescent="0.3">
      <c r="A2070" s="1" t="s">
        <v>4208</v>
      </c>
      <c r="B2070" s="1" t="s">
        <v>4209</v>
      </c>
      <c r="C2070" s="1">
        <v>18882.7</v>
      </c>
      <c r="D2070" s="1" t="s">
        <v>4211</v>
      </c>
      <c r="E2070" s="1" t="s">
        <v>10457</v>
      </c>
      <c r="F2070" s="3">
        <v>-28.3</v>
      </c>
    </row>
    <row r="2071" spans="1:6" ht="15.75" customHeight="1" x14ac:dyDescent="0.3">
      <c r="A2071" s="1" t="s">
        <v>4208</v>
      </c>
      <c r="B2071" s="1" t="s">
        <v>4209</v>
      </c>
      <c r="C2071" s="1">
        <v>18882.7</v>
      </c>
      <c r="D2071" s="1" t="s">
        <v>4212</v>
      </c>
      <c r="E2071" s="1" t="s">
        <v>4213</v>
      </c>
      <c r="F2071" s="3">
        <v>18824</v>
      </c>
    </row>
    <row r="2072" spans="1:6" ht="15.75" customHeight="1" x14ac:dyDescent="0.3">
      <c r="A2072" s="1" t="s">
        <v>4215</v>
      </c>
      <c r="B2072" s="1" t="s">
        <v>4216</v>
      </c>
      <c r="C2072" s="1">
        <v>0</v>
      </c>
      <c r="D2072" s="1" t="s">
        <v>4214</v>
      </c>
      <c r="E2072" s="1" t="s">
        <v>10457</v>
      </c>
      <c r="F2072" s="3">
        <v>-2.1316282072803006E-14</v>
      </c>
    </row>
    <row r="2073" spans="1:6" ht="15.75" customHeight="1" x14ac:dyDescent="0.3">
      <c r="A2073" s="1" t="s">
        <v>4218</v>
      </c>
      <c r="B2073" s="1" t="s">
        <v>6486</v>
      </c>
      <c r="C2073" s="1">
        <v>619.6</v>
      </c>
      <c r="D2073" s="1" t="s">
        <v>4217</v>
      </c>
      <c r="E2073" s="4" t="s">
        <v>7428</v>
      </c>
      <c r="F2073" s="3">
        <v>592</v>
      </c>
    </row>
    <row r="2074" spans="1:6" ht="15.75" customHeight="1" x14ac:dyDescent="0.3">
      <c r="A2074" s="1" t="s">
        <v>4218</v>
      </c>
      <c r="B2074" s="1" t="s">
        <v>6486</v>
      </c>
      <c r="C2074" s="1">
        <v>619.6</v>
      </c>
      <c r="D2074" s="1" t="s">
        <v>6487</v>
      </c>
      <c r="E2074" s="1" t="s">
        <v>10774</v>
      </c>
      <c r="F2074" s="3">
        <v>18</v>
      </c>
    </row>
    <row r="2075" spans="1:6" ht="15.75" customHeight="1" x14ac:dyDescent="0.3">
      <c r="A2075" s="1" t="s">
        <v>4218</v>
      </c>
      <c r="B2075" s="1" t="s">
        <v>6486</v>
      </c>
      <c r="C2075" s="1">
        <v>619.6</v>
      </c>
      <c r="D2075" s="1" t="s">
        <v>6488</v>
      </c>
      <c r="E2075" s="1" t="s">
        <v>10457</v>
      </c>
      <c r="F2075" s="3">
        <v>9.5999999999999943</v>
      </c>
    </row>
    <row r="2076" spans="1:6" ht="15.75" customHeight="1" x14ac:dyDescent="0.3">
      <c r="A2076" s="1" t="s">
        <v>6490</v>
      </c>
      <c r="B2076" s="1" t="s">
        <v>6491</v>
      </c>
      <c r="C2076" s="1">
        <v>6903.5</v>
      </c>
      <c r="D2076" s="1" t="s">
        <v>6489</v>
      </c>
      <c r="E2076" s="4" t="s">
        <v>3254</v>
      </c>
      <c r="F2076" s="3">
        <v>6913</v>
      </c>
    </row>
    <row r="2077" spans="1:6" ht="15.75" customHeight="1" x14ac:dyDescent="0.3">
      <c r="A2077" s="1" t="s">
        <v>6490</v>
      </c>
      <c r="B2077" s="1" t="s">
        <v>6491</v>
      </c>
      <c r="C2077" s="1">
        <v>6903.5</v>
      </c>
      <c r="D2077" s="1" t="s">
        <v>6492</v>
      </c>
      <c r="E2077" s="1" t="s">
        <v>10457</v>
      </c>
      <c r="F2077" s="3">
        <v>-9.4999999999999893</v>
      </c>
    </row>
    <row r="2078" spans="1:6" ht="15.75" customHeight="1" x14ac:dyDescent="0.3">
      <c r="A2078" s="1" t="s">
        <v>6494</v>
      </c>
      <c r="B2078" s="1" t="s">
        <v>6495</v>
      </c>
      <c r="C2078" s="1">
        <v>5711.6</v>
      </c>
      <c r="D2078" s="1" t="s">
        <v>6493</v>
      </c>
      <c r="E2078" s="1" t="s">
        <v>7246</v>
      </c>
      <c r="F2078" s="3">
        <v>3</v>
      </c>
    </row>
    <row r="2079" spans="1:6" ht="15.75" customHeight="1" x14ac:dyDescent="0.3">
      <c r="A2079" s="1" t="s">
        <v>6494</v>
      </c>
      <c r="B2079" s="1" t="s">
        <v>6495</v>
      </c>
      <c r="C2079" s="1">
        <v>5711.6</v>
      </c>
      <c r="D2079" s="1" t="s">
        <v>6496</v>
      </c>
      <c r="E2079" s="1" t="s">
        <v>10774</v>
      </c>
      <c r="F2079" s="3">
        <v>34</v>
      </c>
    </row>
    <row r="2080" spans="1:6" ht="15.75" customHeight="1" x14ac:dyDescent="0.3">
      <c r="A2080" s="1" t="s">
        <v>6494</v>
      </c>
      <c r="B2080" s="1" t="s">
        <v>6495</v>
      </c>
      <c r="C2080" s="1">
        <v>5711.6</v>
      </c>
      <c r="D2080" s="1" t="s">
        <v>6497</v>
      </c>
      <c r="E2080" s="1" t="s">
        <v>10457</v>
      </c>
      <c r="F2080" s="3">
        <v>-5.6999999999999318</v>
      </c>
    </row>
    <row r="2081" spans="1:6" ht="15.75" customHeight="1" x14ac:dyDescent="0.3">
      <c r="A2081" s="1" t="s">
        <v>6494</v>
      </c>
      <c r="B2081" s="1" t="s">
        <v>6495</v>
      </c>
      <c r="C2081" s="1">
        <v>5711.6</v>
      </c>
      <c r="D2081" s="1" t="s">
        <v>6498</v>
      </c>
      <c r="E2081" s="1" t="s">
        <v>6499</v>
      </c>
      <c r="F2081" s="3">
        <v>5680.3</v>
      </c>
    </row>
    <row r="2082" spans="1:6" ht="15.75" customHeight="1" x14ac:dyDescent="0.3">
      <c r="A2082" s="1" t="s">
        <v>6501</v>
      </c>
      <c r="B2082" s="1" t="s">
        <v>6502</v>
      </c>
      <c r="C2082" s="1">
        <v>8348.7000000000007</v>
      </c>
      <c r="D2082" s="1" t="s">
        <v>6500</v>
      </c>
      <c r="E2082" s="1" t="s">
        <v>7246</v>
      </c>
      <c r="F2082" s="3">
        <v>18</v>
      </c>
    </row>
    <row r="2083" spans="1:6" ht="15.75" customHeight="1" x14ac:dyDescent="0.3">
      <c r="A2083" s="1" t="s">
        <v>6501</v>
      </c>
      <c r="B2083" s="1" t="s">
        <v>6502</v>
      </c>
      <c r="C2083" s="1">
        <v>8348.7000000000007</v>
      </c>
      <c r="D2083" s="1" t="s">
        <v>6503</v>
      </c>
      <c r="E2083" s="1" t="s">
        <v>10774</v>
      </c>
      <c r="F2083" s="3">
        <v>240</v>
      </c>
    </row>
    <row r="2084" spans="1:6" ht="15.75" customHeight="1" x14ac:dyDescent="0.3">
      <c r="A2084" s="1" t="s">
        <v>6501</v>
      </c>
      <c r="B2084" s="1" t="s">
        <v>6502</v>
      </c>
      <c r="C2084" s="1">
        <v>8348.7000000000007</v>
      </c>
      <c r="D2084" s="1" t="s">
        <v>8664</v>
      </c>
      <c r="E2084" s="1" t="s">
        <v>10457</v>
      </c>
      <c r="F2084" s="3">
        <v>-4.3</v>
      </c>
    </row>
    <row r="2085" spans="1:6" ht="15.75" customHeight="1" x14ac:dyDescent="0.3">
      <c r="A2085" s="1" t="s">
        <v>6501</v>
      </c>
      <c r="B2085" s="1" t="s">
        <v>6502</v>
      </c>
      <c r="C2085" s="1">
        <v>8348.7000000000007</v>
      </c>
      <c r="D2085" s="1" t="s">
        <v>8665</v>
      </c>
      <c r="E2085" s="1" t="s">
        <v>8666</v>
      </c>
      <c r="F2085" s="3">
        <v>8095</v>
      </c>
    </row>
    <row r="2086" spans="1:6" ht="15.75" customHeight="1" x14ac:dyDescent="0.3">
      <c r="A2086" s="1" t="s">
        <v>6743</v>
      </c>
      <c r="B2086" s="1" t="s">
        <v>6744</v>
      </c>
      <c r="C2086" s="1">
        <v>0</v>
      </c>
      <c r="D2086" s="1" t="s">
        <v>8667</v>
      </c>
      <c r="E2086" s="1" t="s">
        <v>10457</v>
      </c>
      <c r="F2086" s="3">
        <v>-1.1546319456101628E-14</v>
      </c>
    </row>
    <row r="2087" spans="1:6" ht="15.75" customHeight="1" x14ac:dyDescent="0.3">
      <c r="A2087" s="1" t="s">
        <v>6746</v>
      </c>
      <c r="B2087" s="1" t="s">
        <v>6747</v>
      </c>
      <c r="C2087" s="1">
        <v>0</v>
      </c>
      <c r="D2087" s="1" t="s">
        <v>6745</v>
      </c>
      <c r="E2087" s="1" t="s">
        <v>10457</v>
      </c>
      <c r="F2087" s="3">
        <v>2.6645352591003757E-15</v>
      </c>
    </row>
    <row r="2088" spans="1:6" ht="15.75" customHeight="1" x14ac:dyDescent="0.3">
      <c r="A2088" s="1" t="s">
        <v>6749</v>
      </c>
      <c r="B2088" s="1" t="s">
        <v>6750</v>
      </c>
      <c r="C2088" s="1">
        <v>7683.1</v>
      </c>
      <c r="D2088" s="1" t="s">
        <v>6748</v>
      </c>
      <c r="E2088" s="4" t="s">
        <v>3255</v>
      </c>
      <c r="F2088" s="3">
        <v>840</v>
      </c>
    </row>
    <row r="2089" spans="1:6" ht="15.75" customHeight="1" x14ac:dyDescent="0.3">
      <c r="A2089" s="1" t="s">
        <v>6749</v>
      </c>
      <c r="B2089" s="1" t="s">
        <v>6750</v>
      </c>
      <c r="C2089" s="1">
        <v>7683.1</v>
      </c>
      <c r="D2089" s="1" t="s">
        <v>6751</v>
      </c>
      <c r="E2089" s="1" t="s">
        <v>6752</v>
      </c>
      <c r="F2089" s="3">
        <v>59</v>
      </c>
    </row>
    <row r="2090" spans="1:6" ht="15.75" customHeight="1" x14ac:dyDescent="0.3">
      <c r="A2090" s="1" t="s">
        <v>6749</v>
      </c>
      <c r="B2090" s="1" t="s">
        <v>6750</v>
      </c>
      <c r="C2090" s="1">
        <v>7683.1</v>
      </c>
      <c r="D2090" s="1" t="s">
        <v>6753</v>
      </c>
      <c r="E2090" s="1" t="s">
        <v>6754</v>
      </c>
      <c r="F2090" s="3">
        <v>171</v>
      </c>
    </row>
    <row r="2091" spans="1:6" ht="15.75" customHeight="1" x14ac:dyDescent="0.3">
      <c r="A2091" s="1" t="s">
        <v>6749</v>
      </c>
      <c r="B2091" s="1" t="s">
        <v>6750</v>
      </c>
      <c r="C2091" s="1">
        <v>7683.1</v>
      </c>
      <c r="D2091" s="1" t="s">
        <v>10561</v>
      </c>
      <c r="E2091" s="1" t="s">
        <v>10562</v>
      </c>
      <c r="F2091" s="3">
        <v>1425</v>
      </c>
    </row>
    <row r="2092" spans="1:6" ht="15.75" customHeight="1" x14ac:dyDescent="0.3">
      <c r="A2092" s="1" t="s">
        <v>6749</v>
      </c>
      <c r="B2092" s="1" t="s">
        <v>6750</v>
      </c>
      <c r="C2092" s="1">
        <v>7683.1</v>
      </c>
      <c r="D2092" s="1" t="s">
        <v>10563</v>
      </c>
      <c r="E2092" s="4" t="s">
        <v>3256</v>
      </c>
      <c r="F2092" s="3">
        <v>283</v>
      </c>
    </row>
    <row r="2093" spans="1:6" ht="15.75" customHeight="1" x14ac:dyDescent="0.3">
      <c r="A2093" s="1" t="s">
        <v>6749</v>
      </c>
      <c r="B2093" s="1" t="s">
        <v>6750</v>
      </c>
      <c r="C2093" s="1">
        <v>7683.1</v>
      </c>
      <c r="D2093" s="1" t="s">
        <v>10564</v>
      </c>
      <c r="E2093" s="1" t="s">
        <v>10565</v>
      </c>
      <c r="F2093" s="3">
        <v>643</v>
      </c>
    </row>
    <row r="2094" spans="1:6" ht="15.75" customHeight="1" x14ac:dyDescent="0.3">
      <c r="A2094" s="1" t="s">
        <v>6749</v>
      </c>
      <c r="B2094" s="1" t="s">
        <v>6750</v>
      </c>
      <c r="C2094" s="1">
        <v>7683.1</v>
      </c>
      <c r="D2094" s="1" t="s">
        <v>10566</v>
      </c>
      <c r="E2094" s="1" t="s">
        <v>7246</v>
      </c>
      <c r="F2094" s="3">
        <v>66</v>
      </c>
    </row>
    <row r="2095" spans="1:6" ht="15.75" customHeight="1" x14ac:dyDescent="0.3">
      <c r="A2095" s="1" t="s">
        <v>6749</v>
      </c>
      <c r="B2095" s="1" t="s">
        <v>6750</v>
      </c>
      <c r="C2095" s="1">
        <v>7683.1</v>
      </c>
      <c r="D2095" s="1" t="s">
        <v>10567</v>
      </c>
      <c r="E2095" s="4" t="s">
        <v>11440</v>
      </c>
      <c r="F2095" s="3">
        <v>591</v>
      </c>
    </row>
    <row r="2096" spans="1:6" ht="15.75" customHeight="1" x14ac:dyDescent="0.3">
      <c r="A2096" s="1" t="s">
        <v>6749</v>
      </c>
      <c r="B2096" s="1" t="s">
        <v>6750</v>
      </c>
      <c r="C2096" s="1">
        <v>7683.1</v>
      </c>
      <c r="D2096" s="1" t="s">
        <v>10568</v>
      </c>
      <c r="E2096" s="1" t="s">
        <v>10569</v>
      </c>
      <c r="F2096" s="3">
        <v>223</v>
      </c>
    </row>
    <row r="2097" spans="1:6" ht="15.75" customHeight="1" x14ac:dyDescent="0.3">
      <c r="A2097" s="1" t="s">
        <v>6749</v>
      </c>
      <c r="B2097" s="1" t="s">
        <v>6750</v>
      </c>
      <c r="C2097" s="1">
        <v>7683.1</v>
      </c>
      <c r="D2097" s="1" t="s">
        <v>10570</v>
      </c>
      <c r="E2097" s="1" t="s">
        <v>10774</v>
      </c>
      <c r="F2097" s="3">
        <v>180</v>
      </c>
    </row>
    <row r="2098" spans="1:6" ht="15.75" customHeight="1" x14ac:dyDescent="0.3">
      <c r="A2098" s="1" t="s">
        <v>6749</v>
      </c>
      <c r="B2098" s="1" t="s">
        <v>6750</v>
      </c>
      <c r="C2098" s="1">
        <v>7683.1</v>
      </c>
      <c r="D2098" s="1" t="s">
        <v>10571</v>
      </c>
      <c r="E2098" s="1" t="s">
        <v>10572</v>
      </c>
      <c r="F2098" s="3">
        <v>39</v>
      </c>
    </row>
    <row r="2099" spans="1:6" ht="15.75" customHeight="1" x14ac:dyDescent="0.3">
      <c r="A2099" s="1" t="s">
        <v>6749</v>
      </c>
      <c r="B2099" s="1" t="s">
        <v>6750</v>
      </c>
      <c r="C2099" s="1">
        <v>7683.1</v>
      </c>
      <c r="D2099" s="1" t="s">
        <v>10573</v>
      </c>
      <c r="E2099" s="4" t="s">
        <v>935</v>
      </c>
      <c r="F2099" s="3">
        <v>1242</v>
      </c>
    </row>
    <row r="2100" spans="1:6" ht="15.75" customHeight="1" x14ac:dyDescent="0.3">
      <c r="A2100" s="1" t="s">
        <v>6749</v>
      </c>
      <c r="B2100" s="1" t="s">
        <v>6750</v>
      </c>
      <c r="C2100" s="1">
        <v>7683.1</v>
      </c>
      <c r="D2100" s="1" t="s">
        <v>10574</v>
      </c>
      <c r="E2100" s="1" t="s">
        <v>10575</v>
      </c>
      <c r="F2100" s="3">
        <v>1256</v>
      </c>
    </row>
    <row r="2101" spans="1:6" ht="15.75" customHeight="1" x14ac:dyDescent="0.3">
      <c r="A2101" s="1" t="s">
        <v>6749</v>
      </c>
      <c r="B2101" s="1" t="s">
        <v>6750</v>
      </c>
      <c r="C2101" s="1">
        <v>7683.1</v>
      </c>
      <c r="D2101" s="1" t="s">
        <v>10576</v>
      </c>
      <c r="E2101" s="1" t="s">
        <v>10457</v>
      </c>
      <c r="F2101" s="3">
        <v>-28.9</v>
      </c>
    </row>
    <row r="2102" spans="1:6" ht="15.75" customHeight="1" x14ac:dyDescent="0.3">
      <c r="A2102" s="1" t="s">
        <v>6749</v>
      </c>
      <c r="B2102" s="1" t="s">
        <v>6750</v>
      </c>
      <c r="C2102" s="1">
        <v>7683.1</v>
      </c>
      <c r="D2102" s="1" t="s">
        <v>10577</v>
      </c>
      <c r="E2102" s="4" t="s">
        <v>936</v>
      </c>
      <c r="F2102" s="3">
        <v>694</v>
      </c>
    </row>
    <row r="2103" spans="1:6" ht="15.75" customHeight="1" x14ac:dyDescent="0.3">
      <c r="A2103" s="1" t="s">
        <v>10580</v>
      </c>
      <c r="B2103" s="1" t="s">
        <v>10581</v>
      </c>
      <c r="C2103" s="1">
        <v>1142.4000000000001</v>
      </c>
      <c r="D2103" s="1" t="s">
        <v>10578</v>
      </c>
      <c r="E2103" s="1" t="s">
        <v>10579</v>
      </c>
      <c r="F2103" s="3">
        <v>974.9</v>
      </c>
    </row>
    <row r="2104" spans="1:6" ht="15.75" customHeight="1" x14ac:dyDescent="0.3">
      <c r="A2104" s="1" t="s">
        <v>10580</v>
      </c>
      <c r="B2104" s="1" t="s">
        <v>10581</v>
      </c>
      <c r="C2104" s="1">
        <v>1142.4000000000001</v>
      </c>
      <c r="D2104" s="1" t="s">
        <v>10582</v>
      </c>
      <c r="E2104" s="1" t="s">
        <v>7246</v>
      </c>
      <c r="F2104" s="3">
        <v>3</v>
      </c>
    </row>
    <row r="2105" spans="1:6" ht="15.75" customHeight="1" x14ac:dyDescent="0.3">
      <c r="A2105" s="1" t="s">
        <v>10580</v>
      </c>
      <c r="B2105" s="1" t="s">
        <v>10581</v>
      </c>
      <c r="C2105" s="1">
        <v>1142.4000000000001</v>
      </c>
      <c r="D2105" s="1" t="s">
        <v>10583</v>
      </c>
      <c r="E2105" s="1" t="s">
        <v>10774</v>
      </c>
      <c r="F2105" s="3">
        <v>138</v>
      </c>
    </row>
    <row r="2106" spans="1:6" ht="15.75" customHeight="1" x14ac:dyDescent="0.3">
      <c r="A2106" s="1" t="s">
        <v>10580</v>
      </c>
      <c r="B2106" s="1" t="s">
        <v>10581</v>
      </c>
      <c r="C2106" s="1">
        <v>1142.4000000000001</v>
      </c>
      <c r="D2106" s="1" t="s">
        <v>10584</v>
      </c>
      <c r="E2106" s="1" t="s">
        <v>10457</v>
      </c>
      <c r="F2106" s="3">
        <v>26.5</v>
      </c>
    </row>
    <row r="2107" spans="1:6" ht="15.75" customHeight="1" x14ac:dyDescent="0.3">
      <c r="A2107" s="1" t="s">
        <v>10587</v>
      </c>
      <c r="B2107" s="1" t="s">
        <v>10588</v>
      </c>
      <c r="C2107" s="1">
        <v>16993.599999999999</v>
      </c>
      <c r="D2107" s="1" t="s">
        <v>10585</v>
      </c>
      <c r="E2107" s="1" t="s">
        <v>10586</v>
      </c>
      <c r="F2107" s="3">
        <v>1860</v>
      </c>
    </row>
    <row r="2108" spans="1:6" ht="15.75" customHeight="1" x14ac:dyDescent="0.3">
      <c r="A2108" s="1" t="s">
        <v>10587</v>
      </c>
      <c r="B2108" s="1" t="s">
        <v>10588</v>
      </c>
      <c r="C2108" s="1">
        <v>16993.599999999999</v>
      </c>
      <c r="D2108" s="1" t="s">
        <v>10589</v>
      </c>
      <c r="E2108" s="1" t="s">
        <v>10590</v>
      </c>
      <c r="F2108" s="3">
        <v>14565</v>
      </c>
    </row>
    <row r="2109" spans="1:6" ht="15.75" customHeight="1" x14ac:dyDescent="0.3">
      <c r="A2109" s="1" t="s">
        <v>10587</v>
      </c>
      <c r="B2109" s="1" t="s">
        <v>10588</v>
      </c>
      <c r="C2109" s="1">
        <v>16993.599999999999</v>
      </c>
      <c r="D2109" s="1" t="s">
        <v>10591</v>
      </c>
      <c r="E2109" s="1" t="s">
        <v>7246</v>
      </c>
      <c r="F2109" s="3">
        <v>15</v>
      </c>
    </row>
    <row r="2110" spans="1:6" ht="15.75" customHeight="1" x14ac:dyDescent="0.3">
      <c r="A2110" s="1" t="s">
        <v>10587</v>
      </c>
      <c r="B2110" s="1" t="s">
        <v>10588</v>
      </c>
      <c r="C2110" s="1">
        <v>16993.599999999999</v>
      </c>
      <c r="D2110" s="1" t="s">
        <v>10592</v>
      </c>
      <c r="E2110" s="1" t="s">
        <v>10774</v>
      </c>
      <c r="F2110" s="3">
        <v>16</v>
      </c>
    </row>
    <row r="2111" spans="1:6" ht="15.75" customHeight="1" x14ac:dyDescent="0.3">
      <c r="A2111" s="1" t="s">
        <v>10587</v>
      </c>
      <c r="B2111" s="1" t="s">
        <v>10588</v>
      </c>
      <c r="C2111" s="1">
        <v>16993.599999999999</v>
      </c>
      <c r="D2111" s="1" t="s">
        <v>10593</v>
      </c>
      <c r="E2111" s="1" t="s">
        <v>10457</v>
      </c>
      <c r="F2111" s="3">
        <v>33.40000000000007</v>
      </c>
    </row>
    <row r="2112" spans="1:6" ht="15.75" customHeight="1" x14ac:dyDescent="0.3">
      <c r="A2112" s="1" t="s">
        <v>10587</v>
      </c>
      <c r="B2112" s="1" t="s">
        <v>10588</v>
      </c>
      <c r="C2112" s="1">
        <v>16993.599999999999</v>
      </c>
      <c r="D2112" s="1" t="s">
        <v>10594</v>
      </c>
      <c r="E2112" s="1" t="s">
        <v>5822</v>
      </c>
      <c r="F2112" s="3">
        <v>2</v>
      </c>
    </row>
    <row r="2113" spans="1:6" ht="15.75" customHeight="1" x14ac:dyDescent="0.3">
      <c r="A2113" s="1" t="s">
        <v>10587</v>
      </c>
      <c r="B2113" s="1" t="s">
        <v>10588</v>
      </c>
      <c r="C2113" s="1">
        <v>16993.599999999999</v>
      </c>
      <c r="D2113" s="1" t="s">
        <v>10595</v>
      </c>
      <c r="E2113" s="1" t="s">
        <v>10457</v>
      </c>
      <c r="F2113" s="3">
        <v>-7.1054273576010019E-15</v>
      </c>
    </row>
    <row r="2114" spans="1:6" ht="15.75" customHeight="1" x14ac:dyDescent="0.3">
      <c r="A2114" s="1" t="s">
        <v>10587</v>
      </c>
      <c r="B2114" s="1" t="s">
        <v>10588</v>
      </c>
      <c r="C2114" s="1">
        <v>16993.599999999999</v>
      </c>
      <c r="D2114" s="1" t="s">
        <v>10596</v>
      </c>
      <c r="E2114" s="4" t="s">
        <v>10196</v>
      </c>
      <c r="F2114" s="3">
        <v>408</v>
      </c>
    </row>
    <row r="2115" spans="1:6" ht="15.75" customHeight="1" x14ac:dyDescent="0.3">
      <c r="A2115" s="1" t="s">
        <v>10587</v>
      </c>
      <c r="B2115" s="1" t="s">
        <v>10588</v>
      </c>
      <c r="C2115" s="1">
        <v>16993.599999999999</v>
      </c>
      <c r="D2115" s="1" t="s">
        <v>10597</v>
      </c>
      <c r="E2115" s="1" t="s">
        <v>10598</v>
      </c>
      <c r="F2115" s="3">
        <v>2</v>
      </c>
    </row>
    <row r="2116" spans="1:6" ht="15.75" customHeight="1" x14ac:dyDescent="0.3">
      <c r="A2116" s="1" t="s">
        <v>10587</v>
      </c>
      <c r="B2116" s="1" t="s">
        <v>10588</v>
      </c>
      <c r="C2116" s="1">
        <v>16993.599999999999</v>
      </c>
      <c r="D2116" s="1" t="s">
        <v>10599</v>
      </c>
      <c r="E2116" s="1" t="s">
        <v>7246</v>
      </c>
      <c r="F2116" s="3">
        <v>4</v>
      </c>
    </row>
    <row r="2117" spans="1:6" ht="15.75" customHeight="1" x14ac:dyDescent="0.3">
      <c r="A2117" s="1" t="s">
        <v>10587</v>
      </c>
      <c r="B2117" s="1" t="s">
        <v>10588</v>
      </c>
      <c r="C2117" s="1">
        <v>16993.599999999999</v>
      </c>
      <c r="D2117" s="1" t="s">
        <v>10600</v>
      </c>
      <c r="E2117" s="1" t="s">
        <v>10774</v>
      </c>
      <c r="F2117" s="3">
        <v>11</v>
      </c>
    </row>
    <row r="2118" spans="1:6" ht="15.75" customHeight="1" x14ac:dyDescent="0.3">
      <c r="A2118" s="1" t="s">
        <v>10587</v>
      </c>
      <c r="B2118" s="1" t="s">
        <v>10588</v>
      </c>
      <c r="C2118" s="1">
        <v>16993.599999999999</v>
      </c>
      <c r="D2118" s="1" t="s">
        <v>10601</v>
      </c>
      <c r="E2118" s="1" t="s">
        <v>10457</v>
      </c>
      <c r="F2118" s="3">
        <v>11.2</v>
      </c>
    </row>
    <row r="2119" spans="1:6" ht="15.75" customHeight="1" x14ac:dyDescent="0.3">
      <c r="A2119" s="1" t="s">
        <v>10587</v>
      </c>
      <c r="B2119" s="1" t="s">
        <v>10588</v>
      </c>
      <c r="C2119" s="1">
        <v>16993.599999999999</v>
      </c>
      <c r="D2119" s="1" t="s">
        <v>10602</v>
      </c>
      <c r="E2119" s="1" t="s">
        <v>10603</v>
      </c>
      <c r="F2119" s="3">
        <v>66</v>
      </c>
    </row>
    <row r="2120" spans="1:6" ht="15.75" customHeight="1" x14ac:dyDescent="0.3">
      <c r="A2120" s="1" t="s">
        <v>10605</v>
      </c>
      <c r="B2120" s="1" t="s">
        <v>10606</v>
      </c>
      <c r="C2120" s="1">
        <v>11142.9</v>
      </c>
      <c r="D2120" s="1" t="s">
        <v>10604</v>
      </c>
      <c r="E2120" s="1" t="s">
        <v>7246</v>
      </c>
      <c r="F2120" s="3">
        <v>19</v>
      </c>
    </row>
    <row r="2121" spans="1:6" ht="15.75" customHeight="1" x14ac:dyDescent="0.3">
      <c r="A2121" s="1" t="s">
        <v>10605</v>
      </c>
      <c r="B2121" s="1" t="s">
        <v>10606</v>
      </c>
      <c r="C2121" s="1">
        <v>11142.9</v>
      </c>
      <c r="D2121" s="1" t="s">
        <v>10607</v>
      </c>
      <c r="E2121" s="1" t="s">
        <v>10774</v>
      </c>
      <c r="F2121" s="3">
        <v>58</v>
      </c>
    </row>
    <row r="2122" spans="1:6" ht="15.75" customHeight="1" x14ac:dyDescent="0.3">
      <c r="A2122" s="1" t="s">
        <v>10605</v>
      </c>
      <c r="B2122" s="1" t="s">
        <v>10606</v>
      </c>
      <c r="C2122" s="1">
        <v>11142.9</v>
      </c>
      <c r="D2122" s="1" t="s">
        <v>10608</v>
      </c>
      <c r="E2122" s="1" t="s">
        <v>10457</v>
      </c>
      <c r="F2122" s="3">
        <v>22.2</v>
      </c>
    </row>
    <row r="2123" spans="1:6" ht="15.75" customHeight="1" x14ac:dyDescent="0.3">
      <c r="A2123" s="1" t="s">
        <v>10605</v>
      </c>
      <c r="B2123" s="1" t="s">
        <v>10606</v>
      </c>
      <c r="C2123" s="1">
        <v>11142.9</v>
      </c>
      <c r="D2123" s="1" t="s">
        <v>10609</v>
      </c>
      <c r="E2123" s="1" t="s">
        <v>10610</v>
      </c>
      <c r="F2123" s="3">
        <v>10892</v>
      </c>
    </row>
    <row r="2124" spans="1:6" ht="15.75" customHeight="1" x14ac:dyDescent="0.3">
      <c r="A2124" s="1" t="s">
        <v>10605</v>
      </c>
      <c r="B2124" s="1" t="s">
        <v>10606</v>
      </c>
      <c r="C2124" s="1">
        <v>11142.9</v>
      </c>
      <c r="D2124" s="1" t="s">
        <v>10614</v>
      </c>
      <c r="E2124" s="1" t="s">
        <v>10615</v>
      </c>
      <c r="F2124" s="3">
        <v>17</v>
      </c>
    </row>
    <row r="2125" spans="1:6" ht="15.75" customHeight="1" x14ac:dyDescent="0.3">
      <c r="A2125" s="1" t="s">
        <v>10605</v>
      </c>
      <c r="B2125" s="1" t="s">
        <v>10606</v>
      </c>
      <c r="C2125" s="1">
        <v>11142.9</v>
      </c>
      <c r="D2125" s="1" t="s">
        <v>10616</v>
      </c>
      <c r="E2125" s="1" t="s">
        <v>10617</v>
      </c>
      <c r="F2125" s="3">
        <v>105</v>
      </c>
    </row>
    <row r="2126" spans="1:6" ht="15.75" customHeight="1" x14ac:dyDescent="0.3">
      <c r="A2126" s="1" t="s">
        <v>10605</v>
      </c>
      <c r="B2126" s="1" t="s">
        <v>10606</v>
      </c>
      <c r="C2126" s="1">
        <v>11142.9</v>
      </c>
      <c r="D2126" s="1" t="s">
        <v>10618</v>
      </c>
      <c r="E2126" s="1" t="s">
        <v>7246</v>
      </c>
      <c r="F2126" s="3">
        <v>6</v>
      </c>
    </row>
    <row r="2127" spans="1:6" ht="15.75" customHeight="1" x14ac:dyDescent="0.3">
      <c r="A2127" s="1" t="s">
        <v>10605</v>
      </c>
      <c r="B2127" s="1" t="s">
        <v>10606</v>
      </c>
      <c r="C2127" s="1">
        <v>11142.9</v>
      </c>
      <c r="D2127" s="1" t="s">
        <v>10619</v>
      </c>
      <c r="E2127" s="1" t="s">
        <v>10774</v>
      </c>
      <c r="F2127" s="3">
        <v>8</v>
      </c>
    </row>
    <row r="2128" spans="1:6" ht="15.75" customHeight="1" x14ac:dyDescent="0.3">
      <c r="A2128" s="1" t="s">
        <v>10605</v>
      </c>
      <c r="B2128" s="1" t="s">
        <v>10606</v>
      </c>
      <c r="C2128" s="1">
        <v>11142.9</v>
      </c>
      <c r="D2128" s="1" t="s">
        <v>10620</v>
      </c>
      <c r="E2128" s="1" t="s">
        <v>10457</v>
      </c>
      <c r="F2128" s="3">
        <v>15.7</v>
      </c>
    </row>
    <row r="2129" spans="1:6" ht="15.75" customHeight="1" x14ac:dyDescent="0.3">
      <c r="A2129" s="1" t="s">
        <v>10612</v>
      </c>
      <c r="B2129" s="1" t="s">
        <v>10613</v>
      </c>
      <c r="C2129" s="1">
        <v>0</v>
      </c>
      <c r="D2129" s="1" t="s">
        <v>10611</v>
      </c>
      <c r="E2129" s="1" t="s">
        <v>10457</v>
      </c>
      <c r="F2129" s="3">
        <v>8.4376949871511897E-15</v>
      </c>
    </row>
    <row r="2130" spans="1:6" ht="15.75" customHeight="1" x14ac:dyDescent="0.3">
      <c r="A2130" s="1" t="s">
        <v>10612</v>
      </c>
      <c r="B2130" s="1" t="s">
        <v>10613</v>
      </c>
      <c r="C2130" s="1">
        <v>0</v>
      </c>
      <c r="D2130" s="1" t="s">
        <v>10621</v>
      </c>
      <c r="E2130" s="1" t="s">
        <v>10457</v>
      </c>
      <c r="F2130" s="3">
        <v>1.7763568394002505E-15</v>
      </c>
    </row>
    <row r="2131" spans="1:6" ht="15.75" customHeight="1" x14ac:dyDescent="0.3">
      <c r="A2131" s="1" t="s">
        <v>10612</v>
      </c>
      <c r="B2131" s="1" t="s">
        <v>10613</v>
      </c>
      <c r="C2131" s="1">
        <v>0</v>
      </c>
      <c r="D2131" s="1" t="s">
        <v>10622</v>
      </c>
      <c r="E2131" s="1" t="s">
        <v>10457</v>
      </c>
      <c r="F2131" s="3">
        <v>-8.8817841970012523E-15</v>
      </c>
    </row>
    <row r="2132" spans="1:6" ht="15.75" customHeight="1" x14ac:dyDescent="0.3">
      <c r="A2132" s="1" t="s">
        <v>10624</v>
      </c>
      <c r="B2132" s="1" t="s">
        <v>10625</v>
      </c>
      <c r="C2132" s="1">
        <v>5034.2</v>
      </c>
      <c r="D2132" s="1" t="s">
        <v>10623</v>
      </c>
      <c r="E2132" s="1" t="s">
        <v>7246</v>
      </c>
      <c r="F2132" s="3">
        <v>8</v>
      </c>
    </row>
    <row r="2133" spans="1:6" ht="15.75" customHeight="1" x14ac:dyDescent="0.3">
      <c r="A2133" s="1" t="s">
        <v>10624</v>
      </c>
      <c r="B2133" s="1" t="s">
        <v>10625</v>
      </c>
      <c r="C2133" s="1">
        <v>5034.2</v>
      </c>
      <c r="D2133" s="1" t="s">
        <v>10626</v>
      </c>
      <c r="E2133" s="1" t="s">
        <v>10774</v>
      </c>
      <c r="F2133" s="3">
        <v>15</v>
      </c>
    </row>
    <row r="2134" spans="1:6" ht="15.75" customHeight="1" x14ac:dyDescent="0.3">
      <c r="A2134" s="1" t="s">
        <v>10624</v>
      </c>
      <c r="B2134" s="1" t="s">
        <v>10625</v>
      </c>
      <c r="C2134" s="1">
        <v>5034.2</v>
      </c>
      <c r="D2134" s="1" t="s">
        <v>10627</v>
      </c>
      <c r="E2134" s="1" t="s">
        <v>10457</v>
      </c>
      <c r="F2134" s="3">
        <v>42.800000000000068</v>
      </c>
    </row>
    <row r="2135" spans="1:6" ht="15.75" customHeight="1" x14ac:dyDescent="0.3">
      <c r="A2135" s="1" t="s">
        <v>10624</v>
      </c>
      <c r="B2135" s="1" t="s">
        <v>10625</v>
      </c>
      <c r="C2135" s="1">
        <v>5034.2</v>
      </c>
      <c r="D2135" s="1" t="s">
        <v>10628</v>
      </c>
      <c r="E2135" s="1" t="s">
        <v>10629</v>
      </c>
      <c r="F2135" s="3">
        <v>4968.3999999999996</v>
      </c>
    </row>
    <row r="2136" spans="1:6" ht="15.75" customHeight="1" x14ac:dyDescent="0.3">
      <c r="A2136" s="1" t="s">
        <v>10631</v>
      </c>
      <c r="B2136" s="1" t="s">
        <v>10632</v>
      </c>
      <c r="C2136" s="1">
        <v>2054.8000000000002</v>
      </c>
      <c r="D2136" s="1" t="s">
        <v>10630</v>
      </c>
      <c r="E2136" s="1" t="s">
        <v>7246</v>
      </c>
      <c r="F2136" s="3">
        <v>2</v>
      </c>
    </row>
    <row r="2137" spans="1:6" ht="15.75" customHeight="1" x14ac:dyDescent="0.3">
      <c r="A2137" s="1" t="s">
        <v>10631</v>
      </c>
      <c r="B2137" s="1" t="s">
        <v>10632</v>
      </c>
      <c r="C2137" s="1">
        <v>2054.8000000000002</v>
      </c>
      <c r="D2137" s="1" t="s">
        <v>10633</v>
      </c>
      <c r="E2137" s="1" t="s">
        <v>10774</v>
      </c>
      <c r="F2137" s="3">
        <v>1</v>
      </c>
    </row>
    <row r="2138" spans="1:6" ht="15.75" customHeight="1" x14ac:dyDescent="0.3">
      <c r="A2138" s="1" t="s">
        <v>10631</v>
      </c>
      <c r="B2138" s="1" t="s">
        <v>10632</v>
      </c>
      <c r="C2138" s="1">
        <v>2054.8000000000002</v>
      </c>
      <c r="D2138" s="1" t="s">
        <v>10634</v>
      </c>
      <c r="E2138" s="1" t="s">
        <v>10457</v>
      </c>
      <c r="F2138" s="3">
        <v>11.5</v>
      </c>
    </row>
    <row r="2139" spans="1:6" ht="15.75" customHeight="1" x14ac:dyDescent="0.3">
      <c r="A2139" s="1" t="s">
        <v>10631</v>
      </c>
      <c r="B2139" s="1" t="s">
        <v>10632</v>
      </c>
      <c r="C2139" s="1">
        <v>2054.8000000000002</v>
      </c>
      <c r="D2139" s="1" t="s">
        <v>10635</v>
      </c>
      <c r="E2139" s="1" t="s">
        <v>10636</v>
      </c>
      <c r="F2139" s="3">
        <v>2040.3</v>
      </c>
    </row>
    <row r="2140" spans="1:6" ht="15.75" customHeight="1" x14ac:dyDescent="0.3">
      <c r="A2140" s="1" t="s">
        <v>10638</v>
      </c>
      <c r="B2140" s="1" t="s">
        <v>10639</v>
      </c>
      <c r="C2140" s="1">
        <v>3322</v>
      </c>
      <c r="D2140" s="1" t="s">
        <v>10637</v>
      </c>
      <c r="E2140" s="1" t="s">
        <v>7246</v>
      </c>
      <c r="F2140" s="3">
        <v>12</v>
      </c>
    </row>
    <row r="2141" spans="1:6" ht="15.75" customHeight="1" x14ac:dyDescent="0.3">
      <c r="A2141" s="1" t="s">
        <v>10638</v>
      </c>
      <c r="B2141" s="1" t="s">
        <v>10639</v>
      </c>
      <c r="C2141" s="1">
        <v>3322</v>
      </c>
      <c r="D2141" s="1" t="s">
        <v>10640</v>
      </c>
      <c r="E2141" s="1" t="s">
        <v>10774</v>
      </c>
      <c r="F2141" s="3">
        <v>26</v>
      </c>
    </row>
    <row r="2142" spans="1:6" ht="15.75" customHeight="1" x14ac:dyDescent="0.3">
      <c r="A2142" s="1" t="s">
        <v>10638</v>
      </c>
      <c r="B2142" s="1" t="s">
        <v>10639</v>
      </c>
      <c r="C2142" s="1">
        <v>3322</v>
      </c>
      <c r="D2142" s="1" t="s">
        <v>10641</v>
      </c>
      <c r="E2142" s="1" t="s">
        <v>10457</v>
      </c>
      <c r="F2142" s="3">
        <v>34.5</v>
      </c>
    </row>
    <row r="2143" spans="1:6" ht="15.75" customHeight="1" x14ac:dyDescent="0.3">
      <c r="A2143" s="1" t="s">
        <v>10638</v>
      </c>
      <c r="B2143" s="1" t="s">
        <v>10639</v>
      </c>
      <c r="C2143" s="1">
        <v>3322</v>
      </c>
      <c r="D2143" s="1" t="s">
        <v>10642</v>
      </c>
      <c r="E2143" s="1" t="s">
        <v>10643</v>
      </c>
      <c r="F2143" s="3">
        <v>3249.5</v>
      </c>
    </row>
    <row r="2144" spans="1:6" ht="15.75" customHeight="1" x14ac:dyDescent="0.3">
      <c r="A2144" s="1" t="s">
        <v>10646</v>
      </c>
      <c r="B2144" s="1" t="s">
        <v>10647</v>
      </c>
      <c r="C2144" s="1">
        <v>14061.4</v>
      </c>
      <c r="D2144" s="1" t="s">
        <v>10644</v>
      </c>
      <c r="E2144" s="1" t="s">
        <v>10645</v>
      </c>
      <c r="F2144" s="3">
        <v>757.1</v>
      </c>
    </row>
    <row r="2145" spans="1:6" ht="15.75" customHeight="1" x14ac:dyDescent="0.3">
      <c r="A2145" s="1" t="s">
        <v>10646</v>
      </c>
      <c r="B2145" s="1" t="s">
        <v>10647</v>
      </c>
      <c r="C2145" s="1">
        <v>14061.4</v>
      </c>
      <c r="D2145" s="1" t="s">
        <v>10648</v>
      </c>
      <c r="E2145" s="1" t="s">
        <v>10649</v>
      </c>
      <c r="F2145" s="3">
        <v>168</v>
      </c>
    </row>
    <row r="2146" spans="1:6" ht="15.75" customHeight="1" x14ac:dyDescent="0.3">
      <c r="A2146" s="1" t="s">
        <v>10646</v>
      </c>
      <c r="B2146" s="1" t="s">
        <v>10647</v>
      </c>
      <c r="C2146" s="1">
        <v>14061.4</v>
      </c>
      <c r="D2146" s="1" t="s">
        <v>10650</v>
      </c>
      <c r="E2146" s="1" t="s">
        <v>10651</v>
      </c>
      <c r="F2146" s="3">
        <v>19</v>
      </c>
    </row>
    <row r="2147" spans="1:6" ht="15.75" customHeight="1" x14ac:dyDescent="0.3">
      <c r="A2147" s="1" t="s">
        <v>10646</v>
      </c>
      <c r="B2147" s="1" t="s">
        <v>10647</v>
      </c>
      <c r="C2147" s="1">
        <v>14061.4</v>
      </c>
      <c r="D2147" s="1" t="s">
        <v>10652</v>
      </c>
      <c r="E2147" s="1" t="s">
        <v>10653</v>
      </c>
      <c r="F2147" s="3">
        <v>30</v>
      </c>
    </row>
    <row r="2148" spans="1:6" ht="15.75" customHeight="1" x14ac:dyDescent="0.3">
      <c r="A2148" s="1" t="s">
        <v>10646</v>
      </c>
      <c r="B2148" s="1" t="s">
        <v>10647</v>
      </c>
      <c r="C2148" s="1">
        <v>14061.4</v>
      </c>
      <c r="D2148" s="1" t="s">
        <v>10654</v>
      </c>
      <c r="E2148" s="1" t="s">
        <v>10774</v>
      </c>
      <c r="F2148" s="3">
        <v>8</v>
      </c>
    </row>
    <row r="2149" spans="1:6" ht="15.75" customHeight="1" x14ac:dyDescent="0.3">
      <c r="A2149" s="1" t="s">
        <v>10646</v>
      </c>
      <c r="B2149" s="1" t="s">
        <v>10647</v>
      </c>
      <c r="C2149" s="1">
        <v>14061.4</v>
      </c>
      <c r="D2149" s="1" t="s">
        <v>10655</v>
      </c>
      <c r="E2149" s="1" t="s">
        <v>10457</v>
      </c>
      <c r="F2149" s="3">
        <v>-5.4000000000000057</v>
      </c>
    </row>
    <row r="2150" spans="1:6" ht="15.75" customHeight="1" x14ac:dyDescent="0.3">
      <c r="A2150" s="1" t="s">
        <v>10646</v>
      </c>
      <c r="B2150" s="1" t="s">
        <v>10647</v>
      </c>
      <c r="C2150" s="1">
        <v>14061.4</v>
      </c>
      <c r="D2150" s="1" t="s">
        <v>10656</v>
      </c>
      <c r="E2150" s="1" t="s">
        <v>10657</v>
      </c>
      <c r="F2150" s="3">
        <v>146</v>
      </c>
    </row>
    <row r="2151" spans="1:6" ht="15.75" customHeight="1" x14ac:dyDescent="0.3">
      <c r="A2151" s="1" t="s">
        <v>10646</v>
      </c>
      <c r="B2151" s="1" t="s">
        <v>10647</v>
      </c>
      <c r="C2151" s="1">
        <v>14061.4</v>
      </c>
      <c r="D2151" s="1" t="s">
        <v>10658</v>
      </c>
      <c r="E2151" s="1" t="s">
        <v>10659</v>
      </c>
      <c r="F2151" s="3">
        <v>438</v>
      </c>
    </row>
    <row r="2152" spans="1:6" ht="15.75" customHeight="1" x14ac:dyDescent="0.3">
      <c r="A2152" s="1" t="s">
        <v>10646</v>
      </c>
      <c r="B2152" s="1" t="s">
        <v>10647</v>
      </c>
      <c r="C2152" s="1">
        <v>14061.4</v>
      </c>
      <c r="D2152" s="1" t="s">
        <v>10660</v>
      </c>
      <c r="E2152" s="1" t="s">
        <v>10661</v>
      </c>
      <c r="F2152" s="3">
        <v>766</v>
      </c>
    </row>
    <row r="2153" spans="1:6" ht="15.75" customHeight="1" x14ac:dyDescent="0.3">
      <c r="A2153" s="1" t="s">
        <v>10646</v>
      </c>
      <c r="B2153" s="1" t="s">
        <v>10647</v>
      </c>
      <c r="C2153" s="1">
        <v>14061.4</v>
      </c>
      <c r="D2153" s="1" t="s">
        <v>10662</v>
      </c>
      <c r="E2153" s="1" t="s">
        <v>10663</v>
      </c>
      <c r="F2153" s="3">
        <v>218</v>
      </c>
    </row>
    <row r="2154" spans="1:6" ht="15.75" customHeight="1" x14ac:dyDescent="0.3">
      <c r="A2154" s="1" t="s">
        <v>10646</v>
      </c>
      <c r="B2154" s="1" t="s">
        <v>10647</v>
      </c>
      <c r="C2154" s="1">
        <v>14061.4</v>
      </c>
      <c r="D2154" s="1" t="s">
        <v>10664</v>
      </c>
      <c r="E2154" s="1" t="s">
        <v>10665</v>
      </c>
      <c r="F2154" s="3">
        <v>230</v>
      </c>
    </row>
    <row r="2155" spans="1:6" ht="15.75" customHeight="1" x14ac:dyDescent="0.3">
      <c r="A2155" s="1" t="s">
        <v>10646</v>
      </c>
      <c r="B2155" s="1" t="s">
        <v>10647</v>
      </c>
      <c r="C2155" s="1">
        <v>14061.4</v>
      </c>
      <c r="D2155" s="1" t="s">
        <v>10666</v>
      </c>
      <c r="E2155" s="1" t="s">
        <v>10667</v>
      </c>
      <c r="F2155" s="3">
        <v>31</v>
      </c>
    </row>
    <row r="2156" spans="1:6" ht="15.75" customHeight="1" x14ac:dyDescent="0.3">
      <c r="A2156" s="1" t="s">
        <v>10646</v>
      </c>
      <c r="B2156" s="1" t="s">
        <v>10647</v>
      </c>
      <c r="C2156" s="1">
        <v>14061.4</v>
      </c>
      <c r="D2156" s="1" t="s">
        <v>10668</v>
      </c>
      <c r="E2156" s="1" t="s">
        <v>10669</v>
      </c>
      <c r="F2156" s="3">
        <v>202</v>
      </c>
    </row>
    <row r="2157" spans="1:6" ht="15.75" customHeight="1" x14ac:dyDescent="0.3">
      <c r="A2157" s="1" t="s">
        <v>10646</v>
      </c>
      <c r="B2157" s="1" t="s">
        <v>10647</v>
      </c>
      <c r="C2157" s="1">
        <v>14061.4</v>
      </c>
      <c r="D2157" s="1" t="s">
        <v>10670</v>
      </c>
      <c r="E2157" s="1" t="s">
        <v>8806</v>
      </c>
      <c r="F2157" s="3">
        <v>835</v>
      </c>
    </row>
    <row r="2158" spans="1:6" ht="15.75" customHeight="1" x14ac:dyDescent="0.3">
      <c r="A2158" s="1" t="s">
        <v>10646</v>
      </c>
      <c r="B2158" s="1" t="s">
        <v>10647</v>
      </c>
      <c r="C2158" s="1">
        <v>14061.4</v>
      </c>
      <c r="D2158" s="1" t="s">
        <v>8807</v>
      </c>
      <c r="E2158" s="1" t="s">
        <v>8808</v>
      </c>
      <c r="F2158" s="3">
        <v>2462</v>
      </c>
    </row>
    <row r="2159" spans="1:6" ht="15.75" customHeight="1" x14ac:dyDescent="0.3">
      <c r="A2159" s="1" t="s">
        <v>10646</v>
      </c>
      <c r="B2159" s="1" t="s">
        <v>10647</v>
      </c>
      <c r="C2159" s="1">
        <v>14061.4</v>
      </c>
      <c r="D2159" s="1" t="s">
        <v>8809</v>
      </c>
      <c r="E2159" s="1" t="s">
        <v>8810</v>
      </c>
      <c r="F2159" s="3">
        <v>1145</v>
      </c>
    </row>
    <row r="2160" spans="1:6" ht="15.75" customHeight="1" x14ac:dyDescent="0.3">
      <c r="A2160" s="1" t="s">
        <v>10646</v>
      </c>
      <c r="B2160" s="1" t="s">
        <v>10647</v>
      </c>
      <c r="C2160" s="1">
        <v>14061.4</v>
      </c>
      <c r="D2160" s="1" t="s">
        <v>8811</v>
      </c>
      <c r="E2160" s="1" t="s">
        <v>8812</v>
      </c>
      <c r="F2160" s="3">
        <v>162</v>
      </c>
    </row>
    <row r="2161" spans="1:6" ht="15.75" customHeight="1" x14ac:dyDescent="0.3">
      <c r="A2161" s="1" t="s">
        <v>10646</v>
      </c>
      <c r="B2161" s="1" t="s">
        <v>10647</v>
      </c>
      <c r="C2161" s="1">
        <v>14061.4</v>
      </c>
      <c r="D2161" s="1" t="s">
        <v>8813</v>
      </c>
      <c r="E2161" s="1" t="s">
        <v>8814</v>
      </c>
      <c r="F2161" s="3">
        <v>865</v>
      </c>
    </row>
    <row r="2162" spans="1:6" ht="15.75" customHeight="1" x14ac:dyDescent="0.3">
      <c r="A2162" s="1" t="s">
        <v>10646</v>
      </c>
      <c r="B2162" s="1" t="s">
        <v>10647</v>
      </c>
      <c r="C2162" s="1">
        <v>14061.4</v>
      </c>
      <c r="D2162" s="1" t="s">
        <v>8815</v>
      </c>
      <c r="E2162" s="1" t="s">
        <v>8816</v>
      </c>
      <c r="F2162" s="3">
        <v>431</v>
      </c>
    </row>
    <row r="2163" spans="1:6" ht="15.75" customHeight="1" x14ac:dyDescent="0.3">
      <c r="A2163" s="1" t="s">
        <v>10646</v>
      </c>
      <c r="B2163" s="1" t="s">
        <v>10647</v>
      </c>
      <c r="C2163" s="1">
        <v>14061.4</v>
      </c>
      <c r="D2163" s="1" t="s">
        <v>8817</v>
      </c>
      <c r="E2163" s="1" t="s">
        <v>8818</v>
      </c>
      <c r="F2163" s="3">
        <v>164</v>
      </c>
    </row>
    <row r="2164" spans="1:6" ht="15.75" customHeight="1" x14ac:dyDescent="0.3">
      <c r="A2164" s="1" t="s">
        <v>10646</v>
      </c>
      <c r="B2164" s="1" t="s">
        <v>10647</v>
      </c>
      <c r="C2164" s="1">
        <v>14061.4</v>
      </c>
      <c r="D2164" s="1" t="s">
        <v>8819</v>
      </c>
      <c r="E2164" s="1" t="s">
        <v>8820</v>
      </c>
      <c r="F2164" s="3">
        <v>31</v>
      </c>
    </row>
    <row r="2165" spans="1:6" ht="15.75" customHeight="1" x14ac:dyDescent="0.3">
      <c r="A2165" s="1" t="s">
        <v>10646</v>
      </c>
      <c r="B2165" s="1" t="s">
        <v>10647</v>
      </c>
      <c r="C2165" s="1">
        <v>14061.4</v>
      </c>
      <c r="D2165" s="1" t="s">
        <v>8821</v>
      </c>
      <c r="E2165" s="4" t="s">
        <v>937</v>
      </c>
      <c r="F2165" s="3">
        <v>49</v>
      </c>
    </row>
    <row r="2166" spans="1:6" ht="15.75" customHeight="1" x14ac:dyDescent="0.3">
      <c r="A2166" s="1" t="s">
        <v>10646</v>
      </c>
      <c r="B2166" s="1" t="s">
        <v>10647</v>
      </c>
      <c r="C2166" s="1">
        <v>14061.4</v>
      </c>
      <c r="D2166" s="1" t="s">
        <v>8822</v>
      </c>
      <c r="E2166" s="1" t="s">
        <v>8823</v>
      </c>
      <c r="F2166" s="3">
        <v>204</v>
      </c>
    </row>
    <row r="2167" spans="1:6" ht="15.75" customHeight="1" x14ac:dyDescent="0.3">
      <c r="A2167" s="1" t="s">
        <v>10646</v>
      </c>
      <c r="B2167" s="1" t="s">
        <v>10647</v>
      </c>
      <c r="C2167" s="1">
        <v>14061.4</v>
      </c>
      <c r="D2167" s="1" t="s">
        <v>8824</v>
      </c>
      <c r="E2167" s="1" t="s">
        <v>8825</v>
      </c>
      <c r="F2167" s="3">
        <v>79</v>
      </c>
    </row>
    <row r="2168" spans="1:6" ht="15.75" customHeight="1" x14ac:dyDescent="0.3">
      <c r="A2168" s="1" t="s">
        <v>10646</v>
      </c>
      <c r="B2168" s="1" t="s">
        <v>10647</v>
      </c>
      <c r="C2168" s="1">
        <v>14061.4</v>
      </c>
      <c r="D2168" s="1" t="s">
        <v>8826</v>
      </c>
      <c r="E2168" s="1" t="s">
        <v>8827</v>
      </c>
      <c r="F2168" s="3">
        <v>85</v>
      </c>
    </row>
    <row r="2169" spans="1:6" ht="15.75" customHeight="1" x14ac:dyDescent="0.3">
      <c r="A2169" s="1" t="s">
        <v>10646</v>
      </c>
      <c r="B2169" s="1" t="s">
        <v>10647</v>
      </c>
      <c r="C2169" s="1">
        <v>14061.4</v>
      </c>
      <c r="D2169" s="1" t="s">
        <v>8828</v>
      </c>
      <c r="E2169" s="1" t="s">
        <v>8829</v>
      </c>
      <c r="F2169" s="3">
        <v>1677.1</v>
      </c>
    </row>
    <row r="2170" spans="1:6" ht="15.75" customHeight="1" x14ac:dyDescent="0.3">
      <c r="A2170" s="1" t="s">
        <v>10646</v>
      </c>
      <c r="B2170" s="1" t="s">
        <v>10647</v>
      </c>
      <c r="C2170" s="1">
        <v>14061.4</v>
      </c>
      <c r="D2170" s="1" t="s">
        <v>8830</v>
      </c>
      <c r="E2170" s="1" t="s">
        <v>8831</v>
      </c>
      <c r="F2170" s="3">
        <v>809</v>
      </c>
    </row>
    <row r="2171" spans="1:6" ht="15.75" customHeight="1" x14ac:dyDescent="0.3">
      <c r="A2171" s="1" t="s">
        <v>10646</v>
      </c>
      <c r="B2171" s="1" t="s">
        <v>10647</v>
      </c>
      <c r="C2171" s="1">
        <v>14061.4</v>
      </c>
      <c r="D2171" s="1" t="s">
        <v>8832</v>
      </c>
      <c r="E2171" s="2" t="s">
        <v>894</v>
      </c>
      <c r="F2171" s="3">
        <v>10</v>
      </c>
    </row>
    <row r="2172" spans="1:6" ht="15.75" customHeight="1" x14ac:dyDescent="0.3">
      <c r="A2172" s="1" t="s">
        <v>10646</v>
      </c>
      <c r="B2172" s="1" t="s">
        <v>10647</v>
      </c>
      <c r="C2172" s="1">
        <v>14061.4</v>
      </c>
      <c r="D2172" s="1" t="s">
        <v>8833</v>
      </c>
      <c r="E2172" s="1" t="s">
        <v>7246</v>
      </c>
      <c r="F2172" s="3">
        <v>12</v>
      </c>
    </row>
    <row r="2173" spans="1:6" ht="15.75" customHeight="1" x14ac:dyDescent="0.3">
      <c r="A2173" s="1" t="s">
        <v>10646</v>
      </c>
      <c r="B2173" s="1" t="s">
        <v>10647</v>
      </c>
      <c r="C2173" s="1">
        <v>14061.4</v>
      </c>
      <c r="D2173" s="1" t="s">
        <v>8834</v>
      </c>
      <c r="E2173" s="1" t="s">
        <v>10774</v>
      </c>
      <c r="F2173" s="3">
        <v>53</v>
      </c>
    </row>
    <row r="2174" spans="1:6" ht="15.75" customHeight="1" x14ac:dyDescent="0.3">
      <c r="A2174" s="1" t="s">
        <v>10646</v>
      </c>
      <c r="B2174" s="1" t="s">
        <v>10647</v>
      </c>
      <c r="C2174" s="1">
        <v>14061.4</v>
      </c>
      <c r="D2174" s="1" t="s">
        <v>8835</v>
      </c>
      <c r="E2174" s="1" t="s">
        <v>10457</v>
      </c>
      <c r="F2174" s="3">
        <v>34.400000000000091</v>
      </c>
    </row>
    <row r="2175" spans="1:6" ht="15.75" customHeight="1" x14ac:dyDescent="0.3">
      <c r="A2175" s="1" t="s">
        <v>10646</v>
      </c>
      <c r="B2175" s="1" t="s">
        <v>10647</v>
      </c>
      <c r="C2175" s="1">
        <v>14061.4</v>
      </c>
      <c r="D2175" s="1" t="s">
        <v>8836</v>
      </c>
      <c r="E2175" s="1" t="s">
        <v>4157</v>
      </c>
      <c r="F2175" s="3">
        <v>3</v>
      </c>
    </row>
    <row r="2176" spans="1:6" ht="15.75" customHeight="1" x14ac:dyDescent="0.3">
      <c r="A2176" s="1" t="s">
        <v>10646</v>
      </c>
      <c r="B2176" s="1" t="s">
        <v>10647</v>
      </c>
      <c r="C2176" s="1">
        <v>14061.4</v>
      </c>
      <c r="D2176" s="1" t="s">
        <v>8837</v>
      </c>
      <c r="E2176" s="1" t="s">
        <v>5822</v>
      </c>
      <c r="F2176" s="3">
        <v>1</v>
      </c>
    </row>
    <row r="2177" spans="1:6" ht="15.75" customHeight="1" x14ac:dyDescent="0.3">
      <c r="A2177" s="1" t="s">
        <v>10646</v>
      </c>
      <c r="B2177" s="1" t="s">
        <v>10647</v>
      </c>
      <c r="C2177" s="1">
        <v>14061.4</v>
      </c>
      <c r="D2177" s="1" t="s">
        <v>8838</v>
      </c>
      <c r="E2177" s="1" t="s">
        <v>8839</v>
      </c>
      <c r="F2177" s="3">
        <v>623.5</v>
      </c>
    </row>
    <row r="2178" spans="1:6" ht="15.75" customHeight="1" x14ac:dyDescent="0.3">
      <c r="A2178" s="1" t="s">
        <v>10646</v>
      </c>
      <c r="B2178" s="1" t="s">
        <v>10647</v>
      </c>
      <c r="C2178" s="1">
        <v>14061.4</v>
      </c>
      <c r="D2178" s="1" t="s">
        <v>8840</v>
      </c>
      <c r="E2178" s="1" t="s">
        <v>7246</v>
      </c>
      <c r="F2178" s="3">
        <v>1</v>
      </c>
    </row>
    <row r="2179" spans="1:6" ht="15.75" customHeight="1" x14ac:dyDescent="0.3">
      <c r="A2179" s="1" t="s">
        <v>10646</v>
      </c>
      <c r="B2179" s="1" t="s">
        <v>10647</v>
      </c>
      <c r="C2179" s="1">
        <v>14061.4</v>
      </c>
      <c r="D2179" s="1" t="s">
        <v>8841</v>
      </c>
      <c r="E2179" s="1" t="s">
        <v>10774</v>
      </c>
      <c r="F2179" s="3">
        <v>1</v>
      </c>
    </row>
    <row r="2180" spans="1:6" ht="15.75" customHeight="1" x14ac:dyDescent="0.3">
      <c r="A2180" s="1" t="s">
        <v>10646</v>
      </c>
      <c r="B2180" s="1" t="s">
        <v>10647</v>
      </c>
      <c r="C2180" s="1">
        <v>14061.4</v>
      </c>
      <c r="D2180" s="1" t="s">
        <v>8842</v>
      </c>
      <c r="E2180" s="1" t="s">
        <v>10457</v>
      </c>
      <c r="F2180" s="3">
        <v>14.5</v>
      </c>
    </row>
    <row r="2181" spans="1:6" ht="15.75" customHeight="1" x14ac:dyDescent="0.3">
      <c r="A2181" s="1" t="s">
        <v>10646</v>
      </c>
      <c r="B2181" s="1" t="s">
        <v>10647</v>
      </c>
      <c r="C2181" s="1">
        <v>14061.4</v>
      </c>
      <c r="D2181" s="1" t="s">
        <v>8843</v>
      </c>
      <c r="E2181" s="4" t="s">
        <v>938</v>
      </c>
      <c r="F2181" s="3">
        <v>1302.2</v>
      </c>
    </row>
    <row r="2182" spans="1:6" ht="15.75" customHeight="1" x14ac:dyDescent="0.3">
      <c r="A2182" s="1" t="s">
        <v>8845</v>
      </c>
      <c r="B2182" s="1" t="s">
        <v>8846</v>
      </c>
      <c r="C2182" s="1">
        <v>2280.6</v>
      </c>
      <c r="D2182" s="1" t="s">
        <v>8844</v>
      </c>
      <c r="E2182" s="4" t="s">
        <v>3257</v>
      </c>
      <c r="F2182" s="3">
        <v>125</v>
      </c>
    </row>
    <row r="2183" spans="1:6" ht="15.75" customHeight="1" x14ac:dyDescent="0.3">
      <c r="A2183" s="1" t="s">
        <v>8845</v>
      </c>
      <c r="B2183" s="1" t="s">
        <v>8846</v>
      </c>
      <c r="C2183" s="1">
        <v>2280.6</v>
      </c>
      <c r="D2183" s="1" t="s">
        <v>8847</v>
      </c>
      <c r="E2183" s="1" t="s">
        <v>8848</v>
      </c>
      <c r="F2183" s="3">
        <v>75</v>
      </c>
    </row>
    <row r="2184" spans="1:6" ht="15.75" customHeight="1" x14ac:dyDescent="0.3">
      <c r="A2184" s="1" t="s">
        <v>8845</v>
      </c>
      <c r="B2184" s="1" t="s">
        <v>8846</v>
      </c>
      <c r="C2184" s="1">
        <v>2280.6</v>
      </c>
      <c r="D2184" s="1" t="s">
        <v>8849</v>
      </c>
      <c r="E2184" s="1" t="s">
        <v>8850</v>
      </c>
      <c r="F2184" s="3">
        <v>155</v>
      </c>
    </row>
    <row r="2185" spans="1:6" ht="15.75" customHeight="1" x14ac:dyDescent="0.3">
      <c r="A2185" s="1" t="s">
        <v>8845</v>
      </c>
      <c r="B2185" s="1" t="s">
        <v>8846</v>
      </c>
      <c r="C2185" s="1">
        <v>2280.6</v>
      </c>
      <c r="D2185" s="1" t="s">
        <v>8851</v>
      </c>
      <c r="E2185" s="1" t="s">
        <v>8852</v>
      </c>
      <c r="F2185" s="3">
        <v>112</v>
      </c>
    </row>
    <row r="2186" spans="1:6" ht="15.75" customHeight="1" x14ac:dyDescent="0.3">
      <c r="A2186" s="1" t="s">
        <v>8845</v>
      </c>
      <c r="B2186" s="1" t="s">
        <v>8846</v>
      </c>
      <c r="C2186" s="1">
        <v>2280.6</v>
      </c>
      <c r="D2186" s="1" t="s">
        <v>8853</v>
      </c>
      <c r="E2186" s="1" t="s">
        <v>8854</v>
      </c>
      <c r="F2186" s="3">
        <v>89</v>
      </c>
    </row>
    <row r="2187" spans="1:6" ht="15.75" customHeight="1" x14ac:dyDescent="0.3">
      <c r="A2187" s="1" t="s">
        <v>8845</v>
      </c>
      <c r="B2187" s="1" t="s">
        <v>8846</v>
      </c>
      <c r="C2187" s="1">
        <v>2280.6</v>
      </c>
      <c r="D2187" s="1" t="s">
        <v>8855</v>
      </c>
      <c r="E2187" s="1" t="s">
        <v>8856</v>
      </c>
      <c r="F2187" s="3">
        <v>111</v>
      </c>
    </row>
    <row r="2188" spans="1:6" ht="15.75" customHeight="1" x14ac:dyDescent="0.3">
      <c r="A2188" s="1" t="s">
        <v>8845</v>
      </c>
      <c r="B2188" s="1" t="s">
        <v>8846</v>
      </c>
      <c r="C2188" s="1">
        <v>2280.6</v>
      </c>
      <c r="D2188" s="1" t="s">
        <v>8857</v>
      </c>
      <c r="E2188" s="1" t="s">
        <v>8858</v>
      </c>
      <c r="F2188" s="3">
        <v>231</v>
      </c>
    </row>
    <row r="2189" spans="1:6" ht="15.75" customHeight="1" x14ac:dyDescent="0.3">
      <c r="A2189" s="1" t="s">
        <v>8845</v>
      </c>
      <c r="B2189" s="1" t="s">
        <v>8846</v>
      </c>
      <c r="C2189" s="1">
        <v>2280.6</v>
      </c>
      <c r="D2189" s="1" t="s">
        <v>8859</v>
      </c>
      <c r="E2189" s="1" t="s">
        <v>8860</v>
      </c>
      <c r="F2189" s="3">
        <v>1</v>
      </c>
    </row>
    <row r="2190" spans="1:6" ht="15.75" customHeight="1" x14ac:dyDescent="0.3">
      <c r="A2190" s="1" t="s">
        <v>8845</v>
      </c>
      <c r="B2190" s="1" t="s">
        <v>8846</v>
      </c>
      <c r="C2190" s="1">
        <v>2280.6</v>
      </c>
      <c r="D2190" s="1" t="s">
        <v>8861</v>
      </c>
      <c r="E2190" s="1" t="s">
        <v>8862</v>
      </c>
      <c r="F2190" s="3">
        <v>1259.4000000000001</v>
      </c>
    </row>
    <row r="2191" spans="1:6" ht="15.75" customHeight="1" x14ac:dyDescent="0.3">
      <c r="A2191" s="1" t="s">
        <v>8845</v>
      </c>
      <c r="B2191" s="1" t="s">
        <v>8846</v>
      </c>
      <c r="C2191" s="1">
        <v>2280.6</v>
      </c>
      <c r="D2191" s="1" t="s">
        <v>8863</v>
      </c>
      <c r="E2191" s="1" t="s">
        <v>10774</v>
      </c>
      <c r="F2191" s="3">
        <v>1</v>
      </c>
    </row>
    <row r="2192" spans="1:6" ht="15.75" customHeight="1" x14ac:dyDescent="0.3">
      <c r="A2192" s="1" t="s">
        <v>8845</v>
      </c>
      <c r="B2192" s="1" t="s">
        <v>8846</v>
      </c>
      <c r="C2192" s="1">
        <v>2280.6</v>
      </c>
      <c r="D2192" s="1" t="s">
        <v>8864</v>
      </c>
      <c r="E2192" s="1" t="s">
        <v>10457</v>
      </c>
      <c r="F2192" s="3">
        <v>38.5</v>
      </c>
    </row>
    <row r="2193" spans="1:6" ht="15.75" customHeight="1" x14ac:dyDescent="0.3">
      <c r="A2193" s="1" t="s">
        <v>8845</v>
      </c>
      <c r="B2193" s="1" t="s">
        <v>8846</v>
      </c>
      <c r="C2193" s="1">
        <v>2280.6</v>
      </c>
      <c r="D2193" s="1" t="s">
        <v>8865</v>
      </c>
      <c r="E2193" s="1" t="s">
        <v>8866</v>
      </c>
      <c r="F2193" s="3">
        <v>82.7</v>
      </c>
    </row>
    <row r="2194" spans="1:6" ht="15.75" customHeight="1" x14ac:dyDescent="0.3">
      <c r="A2194" s="1" t="s">
        <v>8869</v>
      </c>
      <c r="B2194" s="1" t="s">
        <v>8870</v>
      </c>
      <c r="C2194" s="1">
        <v>5936.9</v>
      </c>
      <c r="D2194" s="1" t="s">
        <v>8867</v>
      </c>
      <c r="E2194" s="1" t="s">
        <v>8868</v>
      </c>
      <c r="F2194" s="3">
        <v>2157</v>
      </c>
    </row>
    <row r="2195" spans="1:6" ht="15.75" customHeight="1" x14ac:dyDescent="0.3">
      <c r="A2195" s="1" t="s">
        <v>8869</v>
      </c>
      <c r="B2195" s="1" t="s">
        <v>8870</v>
      </c>
      <c r="C2195" s="1">
        <v>5936.9</v>
      </c>
      <c r="D2195" s="1" t="s">
        <v>8871</v>
      </c>
      <c r="E2195" s="4" t="s">
        <v>939</v>
      </c>
      <c r="F2195" s="3">
        <v>9</v>
      </c>
    </row>
    <row r="2196" spans="1:6" ht="15.75" customHeight="1" x14ac:dyDescent="0.3">
      <c r="A2196" s="1" t="s">
        <v>8869</v>
      </c>
      <c r="B2196" s="1" t="s">
        <v>8870</v>
      </c>
      <c r="C2196" s="1">
        <v>5936.9</v>
      </c>
      <c r="D2196" s="1" t="s">
        <v>8872</v>
      </c>
      <c r="E2196" s="1" t="s">
        <v>8873</v>
      </c>
      <c r="F2196" s="3">
        <v>387</v>
      </c>
    </row>
    <row r="2197" spans="1:6" ht="15.75" customHeight="1" x14ac:dyDescent="0.3">
      <c r="A2197" s="1" t="s">
        <v>8869</v>
      </c>
      <c r="B2197" s="1" t="s">
        <v>8870</v>
      </c>
      <c r="C2197" s="1">
        <v>5936.9</v>
      </c>
      <c r="D2197" s="1" t="s">
        <v>8874</v>
      </c>
      <c r="E2197" s="1" t="s">
        <v>8875</v>
      </c>
      <c r="F2197" s="3">
        <v>4</v>
      </c>
    </row>
    <row r="2198" spans="1:6" ht="15.75" customHeight="1" x14ac:dyDescent="0.3">
      <c r="A2198" s="1" t="s">
        <v>8869</v>
      </c>
      <c r="B2198" s="1" t="s">
        <v>8870</v>
      </c>
      <c r="C2198" s="1">
        <v>5936.9</v>
      </c>
      <c r="D2198" s="1" t="s">
        <v>8876</v>
      </c>
      <c r="E2198" s="1" t="s">
        <v>8877</v>
      </c>
      <c r="F2198" s="3">
        <v>271</v>
      </c>
    </row>
    <row r="2199" spans="1:6" ht="15.75" customHeight="1" x14ac:dyDescent="0.3">
      <c r="A2199" s="1" t="s">
        <v>8869</v>
      </c>
      <c r="B2199" s="1" t="s">
        <v>8870</v>
      </c>
      <c r="C2199" s="1">
        <v>5936.9</v>
      </c>
      <c r="D2199" s="1" t="s">
        <v>8878</v>
      </c>
      <c r="E2199" s="1" t="s">
        <v>8879</v>
      </c>
      <c r="F2199" s="3">
        <v>243</v>
      </c>
    </row>
    <row r="2200" spans="1:6" ht="15.75" customHeight="1" x14ac:dyDescent="0.3">
      <c r="A2200" s="1" t="s">
        <v>8869</v>
      </c>
      <c r="B2200" s="1" t="s">
        <v>8870</v>
      </c>
      <c r="C2200" s="1">
        <v>5936.9</v>
      </c>
      <c r="D2200" s="1" t="s">
        <v>8880</v>
      </c>
      <c r="E2200" s="1" t="s">
        <v>8881</v>
      </c>
      <c r="F2200" s="3">
        <v>121</v>
      </c>
    </row>
    <row r="2201" spans="1:6" ht="15.75" customHeight="1" x14ac:dyDescent="0.3">
      <c r="A2201" s="1" t="s">
        <v>8869</v>
      </c>
      <c r="B2201" s="1" t="s">
        <v>8870</v>
      </c>
      <c r="C2201" s="1">
        <v>5936.9</v>
      </c>
      <c r="D2201" s="1" t="s">
        <v>8882</v>
      </c>
      <c r="E2201" s="1" t="s">
        <v>8883</v>
      </c>
      <c r="F2201" s="3">
        <v>188</v>
      </c>
    </row>
    <row r="2202" spans="1:6" ht="15.75" customHeight="1" x14ac:dyDescent="0.3">
      <c r="A2202" s="1" t="s">
        <v>8869</v>
      </c>
      <c r="B2202" s="1" t="s">
        <v>8870</v>
      </c>
      <c r="C2202" s="1">
        <v>5936.9</v>
      </c>
      <c r="D2202" s="1" t="s">
        <v>8884</v>
      </c>
      <c r="E2202" s="1" t="s">
        <v>8885</v>
      </c>
      <c r="F2202" s="3">
        <v>14</v>
      </c>
    </row>
    <row r="2203" spans="1:6" ht="15.75" customHeight="1" x14ac:dyDescent="0.3">
      <c r="A2203" s="1" t="s">
        <v>8869</v>
      </c>
      <c r="B2203" s="1" t="s">
        <v>8870</v>
      </c>
      <c r="C2203" s="1">
        <v>5936.9</v>
      </c>
      <c r="D2203" s="1" t="s">
        <v>8886</v>
      </c>
      <c r="E2203" s="2" t="s">
        <v>1995</v>
      </c>
      <c r="F2203" s="3">
        <v>1346.1</v>
      </c>
    </row>
    <row r="2204" spans="1:6" ht="15.75" customHeight="1" x14ac:dyDescent="0.3">
      <c r="A2204" s="1" t="s">
        <v>8869</v>
      </c>
      <c r="B2204" s="1" t="s">
        <v>8870</v>
      </c>
      <c r="C2204" s="1">
        <v>5936.9</v>
      </c>
      <c r="D2204" s="1" t="s">
        <v>8887</v>
      </c>
      <c r="E2204" s="1" t="s">
        <v>8888</v>
      </c>
      <c r="F2204" s="3">
        <v>15</v>
      </c>
    </row>
    <row r="2205" spans="1:6" ht="15.75" customHeight="1" x14ac:dyDescent="0.3">
      <c r="A2205" s="1" t="s">
        <v>8869</v>
      </c>
      <c r="B2205" s="1" t="s">
        <v>8870</v>
      </c>
      <c r="C2205" s="1">
        <v>5936.9</v>
      </c>
      <c r="D2205" s="1" t="s">
        <v>8889</v>
      </c>
      <c r="E2205" s="1" t="s">
        <v>8890</v>
      </c>
      <c r="F2205" s="3">
        <v>1</v>
      </c>
    </row>
    <row r="2206" spans="1:6" ht="15.75" customHeight="1" x14ac:dyDescent="0.3">
      <c r="A2206" s="1" t="s">
        <v>8869</v>
      </c>
      <c r="B2206" s="1" t="s">
        <v>8870</v>
      </c>
      <c r="C2206" s="1">
        <v>5936.9</v>
      </c>
      <c r="D2206" s="1" t="s">
        <v>8891</v>
      </c>
      <c r="E2206" s="4" t="s">
        <v>940</v>
      </c>
      <c r="F2206" s="3">
        <v>781.4</v>
      </c>
    </row>
    <row r="2207" spans="1:6" ht="15.75" customHeight="1" x14ac:dyDescent="0.3">
      <c r="A2207" s="1" t="s">
        <v>8869</v>
      </c>
      <c r="B2207" s="1" t="s">
        <v>8870</v>
      </c>
      <c r="C2207" s="1">
        <v>5936.9</v>
      </c>
      <c r="D2207" s="1" t="s">
        <v>8892</v>
      </c>
      <c r="E2207" s="1" t="s">
        <v>7246</v>
      </c>
      <c r="F2207" s="3">
        <v>5</v>
      </c>
    </row>
    <row r="2208" spans="1:6" ht="15.75" customHeight="1" x14ac:dyDescent="0.3">
      <c r="A2208" s="1" t="s">
        <v>8869</v>
      </c>
      <c r="B2208" s="1" t="s">
        <v>8870</v>
      </c>
      <c r="C2208" s="1">
        <v>5936.9</v>
      </c>
      <c r="D2208" s="1" t="s">
        <v>8893</v>
      </c>
      <c r="E2208" s="1" t="s">
        <v>10774</v>
      </c>
      <c r="F2208" s="3">
        <v>27</v>
      </c>
    </row>
    <row r="2209" spans="1:6" ht="15.75" customHeight="1" x14ac:dyDescent="0.3">
      <c r="A2209" s="1" t="s">
        <v>8869</v>
      </c>
      <c r="B2209" s="1" t="s">
        <v>8870</v>
      </c>
      <c r="C2209" s="1">
        <v>5936.9</v>
      </c>
      <c r="D2209" s="1" t="s">
        <v>8894</v>
      </c>
      <c r="E2209" s="1" t="s">
        <v>10457</v>
      </c>
      <c r="F2209" s="3">
        <v>3.7999999999999545</v>
      </c>
    </row>
    <row r="2210" spans="1:6" ht="15.75" customHeight="1" x14ac:dyDescent="0.3">
      <c r="A2210" s="1" t="s">
        <v>8869</v>
      </c>
      <c r="B2210" s="1" t="s">
        <v>8870</v>
      </c>
      <c r="C2210" s="1">
        <v>5936.9</v>
      </c>
      <c r="D2210" s="1" t="s">
        <v>8895</v>
      </c>
      <c r="E2210" s="1" t="s">
        <v>8896</v>
      </c>
      <c r="F2210" s="3">
        <v>2</v>
      </c>
    </row>
    <row r="2211" spans="1:6" ht="15.75" customHeight="1" x14ac:dyDescent="0.3">
      <c r="A2211" s="1" t="s">
        <v>8869</v>
      </c>
      <c r="B2211" s="1" t="s">
        <v>8870</v>
      </c>
      <c r="C2211" s="1">
        <v>5936.9</v>
      </c>
      <c r="D2211" s="1" t="s">
        <v>8897</v>
      </c>
      <c r="E2211" s="1" t="s">
        <v>4157</v>
      </c>
      <c r="F2211" s="3">
        <v>2</v>
      </c>
    </row>
    <row r="2212" spans="1:6" ht="15.75" customHeight="1" x14ac:dyDescent="0.3">
      <c r="A2212" s="1" t="s">
        <v>8869</v>
      </c>
      <c r="B2212" s="1" t="s">
        <v>8870</v>
      </c>
      <c r="C2212" s="1">
        <v>5936.9</v>
      </c>
      <c r="D2212" s="1" t="s">
        <v>8898</v>
      </c>
      <c r="E2212" s="1" t="s">
        <v>5822</v>
      </c>
      <c r="F2212" s="3">
        <v>21</v>
      </c>
    </row>
    <row r="2213" spans="1:6" ht="15.75" customHeight="1" x14ac:dyDescent="0.3">
      <c r="A2213" s="1" t="s">
        <v>8869</v>
      </c>
      <c r="B2213" s="1" t="s">
        <v>8870</v>
      </c>
      <c r="C2213" s="1">
        <v>5936.9</v>
      </c>
      <c r="D2213" s="1" t="s">
        <v>8899</v>
      </c>
      <c r="E2213" s="1" t="s">
        <v>8900</v>
      </c>
      <c r="F2213" s="3">
        <v>338.6</v>
      </c>
    </row>
    <row r="2214" spans="1:6" ht="15.75" customHeight="1" x14ac:dyDescent="0.3">
      <c r="A2214" s="1" t="s">
        <v>8903</v>
      </c>
      <c r="B2214" s="1" t="s">
        <v>8904</v>
      </c>
      <c r="C2214" s="1">
        <v>1299.5999999999999</v>
      </c>
      <c r="D2214" s="1" t="s">
        <v>8901</v>
      </c>
      <c r="E2214" s="1" t="s">
        <v>8902</v>
      </c>
      <c r="F2214" s="3">
        <v>87</v>
      </c>
    </row>
    <row r="2215" spans="1:6" ht="15.75" customHeight="1" x14ac:dyDescent="0.3">
      <c r="A2215" s="1" t="s">
        <v>8903</v>
      </c>
      <c r="B2215" s="1" t="s">
        <v>8904</v>
      </c>
      <c r="C2215" s="1">
        <v>1299.5999999999999</v>
      </c>
      <c r="D2215" s="1" t="s">
        <v>8905</v>
      </c>
      <c r="E2215" s="1" t="s">
        <v>8906</v>
      </c>
      <c r="F2215" s="3">
        <v>111</v>
      </c>
    </row>
    <row r="2216" spans="1:6" ht="15.75" customHeight="1" x14ac:dyDescent="0.3">
      <c r="A2216" s="1" t="s">
        <v>8903</v>
      </c>
      <c r="B2216" s="1" t="s">
        <v>8904</v>
      </c>
      <c r="C2216" s="1">
        <v>1299.5999999999999</v>
      </c>
      <c r="D2216" s="1" t="s">
        <v>4902</v>
      </c>
      <c r="E2216" s="1" t="s">
        <v>4903</v>
      </c>
      <c r="F2216" s="3">
        <v>66</v>
      </c>
    </row>
    <row r="2217" spans="1:6" ht="15.75" customHeight="1" x14ac:dyDescent="0.3">
      <c r="A2217" s="1" t="s">
        <v>8903</v>
      </c>
      <c r="B2217" s="1" t="s">
        <v>8904</v>
      </c>
      <c r="C2217" s="1">
        <v>1299.5999999999999</v>
      </c>
      <c r="D2217" s="1" t="s">
        <v>4904</v>
      </c>
      <c r="E2217" s="1" t="s">
        <v>4905</v>
      </c>
      <c r="F2217" s="3">
        <v>24</v>
      </c>
    </row>
    <row r="2218" spans="1:6" ht="15.75" customHeight="1" x14ac:dyDescent="0.3">
      <c r="A2218" s="1" t="s">
        <v>8903</v>
      </c>
      <c r="B2218" s="1" t="s">
        <v>8904</v>
      </c>
      <c r="C2218" s="1">
        <v>1299.5999999999999</v>
      </c>
      <c r="D2218" s="1" t="s">
        <v>4906</v>
      </c>
      <c r="E2218" s="1" t="s">
        <v>4907</v>
      </c>
      <c r="F2218" s="3">
        <v>265.3</v>
      </c>
    </row>
    <row r="2219" spans="1:6" ht="15.75" customHeight="1" x14ac:dyDescent="0.3">
      <c r="A2219" s="1" t="s">
        <v>8903</v>
      </c>
      <c r="B2219" s="1" t="s">
        <v>8904</v>
      </c>
      <c r="C2219" s="1">
        <v>1299.5999999999999</v>
      </c>
      <c r="D2219" s="1" t="s">
        <v>4908</v>
      </c>
      <c r="E2219" s="1" t="s">
        <v>4909</v>
      </c>
      <c r="F2219" s="3">
        <v>49</v>
      </c>
    </row>
    <row r="2220" spans="1:6" ht="15.75" customHeight="1" x14ac:dyDescent="0.3">
      <c r="A2220" s="1" t="s">
        <v>8903</v>
      </c>
      <c r="B2220" s="1" t="s">
        <v>8904</v>
      </c>
      <c r="C2220" s="1">
        <v>1299.5999999999999</v>
      </c>
      <c r="D2220" s="1" t="s">
        <v>4910</v>
      </c>
      <c r="E2220" s="1" t="s">
        <v>4911</v>
      </c>
      <c r="F2220" s="3">
        <v>2</v>
      </c>
    </row>
    <row r="2221" spans="1:6" ht="15.75" customHeight="1" x14ac:dyDescent="0.3">
      <c r="A2221" s="1" t="s">
        <v>8903</v>
      </c>
      <c r="B2221" s="1" t="s">
        <v>8904</v>
      </c>
      <c r="C2221" s="1">
        <v>1299.5999999999999</v>
      </c>
      <c r="D2221" s="1" t="s">
        <v>4912</v>
      </c>
      <c r="E2221" s="4" t="s">
        <v>1996</v>
      </c>
      <c r="F2221" s="3">
        <v>208</v>
      </c>
    </row>
    <row r="2222" spans="1:6" ht="15.75" customHeight="1" x14ac:dyDescent="0.3">
      <c r="A2222" s="1" t="s">
        <v>8903</v>
      </c>
      <c r="B2222" s="1" t="s">
        <v>8904</v>
      </c>
      <c r="C2222" s="1">
        <v>1299.5999999999999</v>
      </c>
      <c r="D2222" s="1" t="s">
        <v>4913</v>
      </c>
      <c r="E2222" s="1" t="s">
        <v>4914</v>
      </c>
      <c r="F2222" s="3">
        <v>90</v>
      </c>
    </row>
    <row r="2223" spans="1:6" ht="15.75" customHeight="1" x14ac:dyDescent="0.3">
      <c r="A2223" s="1" t="s">
        <v>8903</v>
      </c>
      <c r="B2223" s="1" t="s">
        <v>8904</v>
      </c>
      <c r="C2223" s="1">
        <v>1299.5999999999999</v>
      </c>
      <c r="D2223" s="1" t="s">
        <v>4915</v>
      </c>
      <c r="E2223" s="1" t="s">
        <v>4916</v>
      </c>
      <c r="F2223" s="3">
        <v>162</v>
      </c>
    </row>
    <row r="2224" spans="1:6" ht="15.75" customHeight="1" x14ac:dyDescent="0.3">
      <c r="A2224" s="1" t="s">
        <v>8903</v>
      </c>
      <c r="B2224" s="1" t="s">
        <v>8904</v>
      </c>
      <c r="C2224" s="1">
        <v>1299.5999999999999</v>
      </c>
      <c r="D2224" s="1" t="s">
        <v>4917</v>
      </c>
      <c r="E2224" s="1" t="s">
        <v>4918</v>
      </c>
      <c r="F2224" s="3">
        <v>36</v>
      </c>
    </row>
    <row r="2225" spans="1:6" ht="15.75" customHeight="1" x14ac:dyDescent="0.3">
      <c r="A2225" s="1" t="s">
        <v>8903</v>
      </c>
      <c r="B2225" s="1" t="s">
        <v>8904</v>
      </c>
      <c r="C2225" s="1">
        <v>1299.5999999999999</v>
      </c>
      <c r="D2225" s="1" t="s">
        <v>4919</v>
      </c>
      <c r="E2225" s="1" t="s">
        <v>4920</v>
      </c>
      <c r="F2225" s="3">
        <v>21</v>
      </c>
    </row>
    <row r="2226" spans="1:6" ht="15.75" customHeight="1" x14ac:dyDescent="0.3">
      <c r="A2226" s="1" t="s">
        <v>8903</v>
      </c>
      <c r="B2226" s="1" t="s">
        <v>8904</v>
      </c>
      <c r="C2226" s="1">
        <v>1299.5999999999999</v>
      </c>
      <c r="D2226" s="1" t="s">
        <v>4921</v>
      </c>
      <c r="E2226" s="2" t="s">
        <v>1997</v>
      </c>
      <c r="F2226" s="3">
        <v>127</v>
      </c>
    </row>
    <row r="2227" spans="1:6" ht="15.75" customHeight="1" x14ac:dyDescent="0.3">
      <c r="A2227" s="1" t="s">
        <v>8903</v>
      </c>
      <c r="B2227" s="1" t="s">
        <v>8904</v>
      </c>
      <c r="C2227" s="1">
        <v>1299.5999999999999</v>
      </c>
      <c r="D2227" s="1" t="s">
        <v>4922</v>
      </c>
      <c r="E2227" s="1" t="s">
        <v>4923</v>
      </c>
      <c r="F2227" s="3">
        <v>48.3</v>
      </c>
    </row>
    <row r="2228" spans="1:6" ht="15.75" customHeight="1" x14ac:dyDescent="0.3">
      <c r="A2228" s="1" t="s">
        <v>8903</v>
      </c>
      <c r="B2228" s="1" t="s">
        <v>8904</v>
      </c>
      <c r="C2228" s="1">
        <v>1299.5999999999999</v>
      </c>
      <c r="D2228" s="1" t="s">
        <v>4924</v>
      </c>
      <c r="E2228" s="1" t="s">
        <v>7246</v>
      </c>
      <c r="F2228" s="3">
        <v>3</v>
      </c>
    </row>
    <row r="2229" spans="1:6" ht="15.75" customHeight="1" x14ac:dyDescent="0.3">
      <c r="A2229" s="1" t="s">
        <v>8903</v>
      </c>
      <c r="B2229" s="1" t="s">
        <v>8904</v>
      </c>
      <c r="C2229" s="1">
        <v>1299.5999999999999</v>
      </c>
      <c r="D2229" s="1" t="s">
        <v>4925</v>
      </c>
      <c r="E2229" s="1" t="s">
        <v>10774</v>
      </c>
      <c r="F2229" s="3">
        <v>7</v>
      </c>
    </row>
    <row r="2230" spans="1:6" ht="15.75" customHeight="1" x14ac:dyDescent="0.3">
      <c r="A2230" s="1" t="s">
        <v>8903</v>
      </c>
      <c r="B2230" s="1" t="s">
        <v>8904</v>
      </c>
      <c r="C2230" s="1">
        <v>1299.5999999999999</v>
      </c>
      <c r="D2230" s="1" t="s">
        <v>4926</v>
      </c>
      <c r="E2230" s="1" t="s">
        <v>10457</v>
      </c>
      <c r="F2230" s="3">
        <v>-13</v>
      </c>
    </row>
    <row r="2231" spans="1:6" ht="15.75" customHeight="1" x14ac:dyDescent="0.3">
      <c r="A2231" s="1" t="s">
        <v>8903</v>
      </c>
      <c r="B2231" s="1" t="s">
        <v>8904</v>
      </c>
      <c r="C2231" s="1">
        <v>1299.5999999999999</v>
      </c>
      <c r="D2231" s="1" t="s">
        <v>4927</v>
      </c>
      <c r="E2231" s="1" t="s">
        <v>4157</v>
      </c>
      <c r="F2231" s="3">
        <v>1</v>
      </c>
    </row>
    <row r="2232" spans="1:6" ht="15.75" customHeight="1" x14ac:dyDescent="0.3">
      <c r="A2232" s="1" t="s">
        <v>8903</v>
      </c>
      <c r="B2232" s="1" t="s">
        <v>8904</v>
      </c>
      <c r="C2232" s="1">
        <v>1299.5999999999999</v>
      </c>
      <c r="D2232" s="1" t="s">
        <v>4928</v>
      </c>
      <c r="E2232" s="1" t="s">
        <v>5822</v>
      </c>
      <c r="F2232" s="3">
        <v>5</v>
      </c>
    </row>
    <row r="2233" spans="1:6" ht="15.75" customHeight="1" x14ac:dyDescent="0.3">
      <c r="A2233" s="1" t="s">
        <v>4931</v>
      </c>
      <c r="B2233" s="1" t="s">
        <v>4932</v>
      </c>
      <c r="C2233" s="1">
        <v>1358.9</v>
      </c>
      <c r="D2233" s="1" t="s">
        <v>4929</v>
      </c>
      <c r="E2233" s="1" t="s">
        <v>4930</v>
      </c>
      <c r="F2233" s="3">
        <v>413</v>
      </c>
    </row>
    <row r="2234" spans="1:6" ht="15.75" customHeight="1" x14ac:dyDescent="0.3">
      <c r="A2234" s="1" t="s">
        <v>4931</v>
      </c>
      <c r="B2234" s="1" t="s">
        <v>4932</v>
      </c>
      <c r="C2234" s="1">
        <v>1358.9</v>
      </c>
      <c r="D2234" s="1" t="s">
        <v>7120</v>
      </c>
      <c r="E2234" s="1" t="s">
        <v>7121</v>
      </c>
      <c r="F2234" s="3">
        <v>297</v>
      </c>
    </row>
    <row r="2235" spans="1:6" ht="15.75" customHeight="1" x14ac:dyDescent="0.3">
      <c r="A2235" s="1" t="s">
        <v>4931</v>
      </c>
      <c r="B2235" s="1" t="s">
        <v>4932</v>
      </c>
      <c r="C2235" s="1">
        <v>1358.9</v>
      </c>
      <c r="D2235" s="1" t="s">
        <v>7122</v>
      </c>
      <c r="E2235" s="4" t="s">
        <v>1998</v>
      </c>
      <c r="F2235" s="3">
        <v>76</v>
      </c>
    </row>
    <row r="2236" spans="1:6" ht="15.75" customHeight="1" x14ac:dyDescent="0.3">
      <c r="A2236" s="1" t="s">
        <v>4931</v>
      </c>
      <c r="B2236" s="1" t="s">
        <v>4932</v>
      </c>
      <c r="C2236" s="1">
        <v>1358.9</v>
      </c>
      <c r="D2236" s="1" t="s">
        <v>7123</v>
      </c>
      <c r="E2236" s="1" t="s">
        <v>7124</v>
      </c>
      <c r="F2236" s="3">
        <v>306</v>
      </c>
    </row>
    <row r="2237" spans="1:6" ht="15.75" customHeight="1" x14ac:dyDescent="0.3">
      <c r="A2237" s="1" t="s">
        <v>4931</v>
      </c>
      <c r="B2237" s="1" t="s">
        <v>4932</v>
      </c>
      <c r="C2237" s="1">
        <v>1358.9</v>
      </c>
      <c r="D2237" s="1" t="s">
        <v>7125</v>
      </c>
      <c r="E2237" s="1" t="s">
        <v>7126</v>
      </c>
      <c r="F2237" s="3">
        <v>1</v>
      </c>
    </row>
    <row r="2238" spans="1:6" ht="15.75" customHeight="1" x14ac:dyDescent="0.3">
      <c r="A2238" s="1" t="s">
        <v>4931</v>
      </c>
      <c r="B2238" s="1" t="s">
        <v>4932</v>
      </c>
      <c r="C2238" s="1">
        <v>1358.9</v>
      </c>
      <c r="D2238" s="1" t="s">
        <v>7127</v>
      </c>
      <c r="E2238" s="4" t="s">
        <v>941</v>
      </c>
      <c r="F2238" s="3">
        <v>102</v>
      </c>
    </row>
    <row r="2239" spans="1:6" ht="15.75" customHeight="1" x14ac:dyDescent="0.3">
      <c r="A2239" s="1" t="s">
        <v>4931</v>
      </c>
      <c r="B2239" s="1" t="s">
        <v>4932</v>
      </c>
      <c r="C2239" s="1">
        <v>1358.9</v>
      </c>
      <c r="D2239" s="1" t="s">
        <v>7128</v>
      </c>
      <c r="E2239" s="1" t="s">
        <v>7129</v>
      </c>
      <c r="F2239" s="3">
        <v>147</v>
      </c>
    </row>
    <row r="2240" spans="1:6" ht="15.75" customHeight="1" x14ac:dyDescent="0.3">
      <c r="A2240" s="1" t="s">
        <v>4931</v>
      </c>
      <c r="B2240" s="1" t="s">
        <v>4932</v>
      </c>
      <c r="C2240" s="1">
        <v>1358.9</v>
      </c>
      <c r="D2240" s="1" t="s">
        <v>7130</v>
      </c>
      <c r="E2240" s="1" t="s">
        <v>7131</v>
      </c>
      <c r="F2240" s="3">
        <v>5</v>
      </c>
    </row>
    <row r="2241" spans="1:6" ht="15.75" customHeight="1" x14ac:dyDescent="0.3">
      <c r="A2241" s="1" t="s">
        <v>4931</v>
      </c>
      <c r="B2241" s="1" t="s">
        <v>4932</v>
      </c>
      <c r="C2241" s="1">
        <v>1358.9</v>
      </c>
      <c r="D2241" s="1" t="s">
        <v>7132</v>
      </c>
      <c r="E2241" s="1" t="s">
        <v>7246</v>
      </c>
      <c r="F2241" s="3">
        <v>4</v>
      </c>
    </row>
    <row r="2242" spans="1:6" ht="15.75" customHeight="1" x14ac:dyDescent="0.3">
      <c r="A2242" s="1" t="s">
        <v>4931</v>
      </c>
      <c r="B2242" s="1" t="s">
        <v>4932</v>
      </c>
      <c r="C2242" s="1">
        <v>1358.9</v>
      </c>
      <c r="D2242" s="1" t="s">
        <v>7133</v>
      </c>
      <c r="E2242" s="1" t="s">
        <v>10774</v>
      </c>
      <c r="F2242" s="3">
        <v>1</v>
      </c>
    </row>
    <row r="2243" spans="1:6" ht="15.75" customHeight="1" x14ac:dyDescent="0.3">
      <c r="A2243" s="1" t="s">
        <v>4931</v>
      </c>
      <c r="B2243" s="1" t="s">
        <v>4932</v>
      </c>
      <c r="C2243" s="1">
        <v>1358.9</v>
      </c>
      <c r="D2243" s="1" t="s">
        <v>7134</v>
      </c>
      <c r="E2243" s="1" t="s">
        <v>10457</v>
      </c>
      <c r="F2243" s="3">
        <v>1.6000000000000227</v>
      </c>
    </row>
    <row r="2244" spans="1:6" ht="15.75" customHeight="1" x14ac:dyDescent="0.3">
      <c r="A2244" s="1" t="s">
        <v>4931</v>
      </c>
      <c r="B2244" s="1" t="s">
        <v>4932</v>
      </c>
      <c r="C2244" s="1">
        <v>1358.9</v>
      </c>
      <c r="D2244" s="1" t="s">
        <v>7135</v>
      </c>
      <c r="E2244" s="1" t="s">
        <v>7136</v>
      </c>
      <c r="F2244" s="3">
        <v>5.3</v>
      </c>
    </row>
    <row r="2245" spans="1:6" ht="15.75" customHeight="1" x14ac:dyDescent="0.3">
      <c r="A2245" s="1" t="s">
        <v>7138</v>
      </c>
      <c r="B2245" s="1" t="s">
        <v>7139</v>
      </c>
      <c r="C2245" s="1">
        <v>3925.2</v>
      </c>
      <c r="D2245" s="1" t="s">
        <v>7137</v>
      </c>
      <c r="E2245" s="4" t="s">
        <v>3258</v>
      </c>
      <c r="F2245" s="3">
        <v>157</v>
      </c>
    </row>
    <row r="2246" spans="1:6" ht="15.75" customHeight="1" x14ac:dyDescent="0.3">
      <c r="A2246" s="1" t="s">
        <v>7138</v>
      </c>
      <c r="B2246" s="1" t="s">
        <v>7139</v>
      </c>
      <c r="C2246" s="1">
        <v>3925.2</v>
      </c>
      <c r="D2246" s="1" t="s">
        <v>7140</v>
      </c>
      <c r="E2246" s="4" t="s">
        <v>3259</v>
      </c>
      <c r="F2246" s="3">
        <v>256</v>
      </c>
    </row>
    <row r="2247" spans="1:6" ht="15.75" customHeight="1" x14ac:dyDescent="0.3">
      <c r="A2247" s="1" t="s">
        <v>7138</v>
      </c>
      <c r="B2247" s="1" t="s">
        <v>7139</v>
      </c>
      <c r="C2247" s="1">
        <v>3925.2</v>
      </c>
      <c r="D2247" s="1" t="s">
        <v>7141</v>
      </c>
      <c r="E2247" s="1" t="s">
        <v>7142</v>
      </c>
      <c r="F2247" s="3">
        <v>2169</v>
      </c>
    </row>
    <row r="2248" spans="1:6" ht="15.75" customHeight="1" x14ac:dyDescent="0.3">
      <c r="A2248" s="1" t="s">
        <v>7138</v>
      </c>
      <c r="B2248" s="1" t="s">
        <v>7139</v>
      </c>
      <c r="C2248" s="1">
        <v>3925.2</v>
      </c>
      <c r="D2248" s="1" t="s">
        <v>7143</v>
      </c>
      <c r="E2248" s="1" t="s">
        <v>7144</v>
      </c>
      <c r="F2248" s="3">
        <v>17</v>
      </c>
    </row>
    <row r="2249" spans="1:6" ht="15.75" customHeight="1" x14ac:dyDescent="0.3">
      <c r="A2249" s="1" t="s">
        <v>7138</v>
      </c>
      <c r="B2249" s="1" t="s">
        <v>7139</v>
      </c>
      <c r="C2249" s="1">
        <v>3925.2</v>
      </c>
      <c r="D2249" s="1" t="s">
        <v>7145</v>
      </c>
      <c r="E2249" s="1" t="s">
        <v>7146</v>
      </c>
      <c r="F2249" s="3">
        <v>277</v>
      </c>
    </row>
    <row r="2250" spans="1:6" ht="15.75" customHeight="1" x14ac:dyDescent="0.3">
      <c r="A2250" s="1" t="s">
        <v>7138</v>
      </c>
      <c r="B2250" s="1" t="s">
        <v>7139</v>
      </c>
      <c r="C2250" s="1">
        <v>3925.2</v>
      </c>
      <c r="D2250" s="1" t="s">
        <v>7147</v>
      </c>
      <c r="E2250" s="4" t="s">
        <v>3260</v>
      </c>
      <c r="F2250" s="3">
        <v>250</v>
      </c>
    </row>
    <row r="2251" spans="1:6" ht="15.75" customHeight="1" x14ac:dyDescent="0.3">
      <c r="A2251" s="1" t="s">
        <v>7138</v>
      </c>
      <c r="B2251" s="1" t="s">
        <v>7139</v>
      </c>
      <c r="C2251" s="1">
        <v>3925.2</v>
      </c>
      <c r="D2251" s="1" t="s">
        <v>7148</v>
      </c>
      <c r="E2251" s="4" t="s">
        <v>3261</v>
      </c>
      <c r="F2251" s="3">
        <v>517.79999999999995</v>
      </c>
    </row>
    <row r="2252" spans="1:6" ht="15.75" customHeight="1" x14ac:dyDescent="0.3">
      <c r="A2252" s="1" t="s">
        <v>7138</v>
      </c>
      <c r="B2252" s="1" t="s">
        <v>7139</v>
      </c>
      <c r="C2252" s="1">
        <v>3925.2</v>
      </c>
      <c r="D2252" s="1" t="s">
        <v>7149</v>
      </c>
      <c r="E2252" s="1" t="s">
        <v>2802</v>
      </c>
      <c r="F2252" s="3">
        <v>11</v>
      </c>
    </row>
    <row r="2253" spans="1:6" ht="15.75" customHeight="1" x14ac:dyDescent="0.3">
      <c r="A2253" s="1" t="s">
        <v>7138</v>
      </c>
      <c r="B2253" s="1" t="s">
        <v>7139</v>
      </c>
      <c r="C2253" s="1">
        <v>3925.2</v>
      </c>
      <c r="D2253" s="1" t="s">
        <v>2803</v>
      </c>
      <c r="E2253" s="1" t="s">
        <v>7246</v>
      </c>
      <c r="F2253" s="3">
        <v>20</v>
      </c>
    </row>
    <row r="2254" spans="1:6" ht="15.75" customHeight="1" x14ac:dyDescent="0.3">
      <c r="A2254" s="1" t="s">
        <v>7138</v>
      </c>
      <c r="B2254" s="1" t="s">
        <v>7139</v>
      </c>
      <c r="C2254" s="1">
        <v>3925.2</v>
      </c>
      <c r="D2254" s="1" t="s">
        <v>2804</v>
      </c>
      <c r="E2254" s="1" t="s">
        <v>10774</v>
      </c>
      <c r="F2254" s="3">
        <v>5</v>
      </c>
    </row>
    <row r="2255" spans="1:6" ht="15.75" customHeight="1" x14ac:dyDescent="0.3">
      <c r="A2255" s="1" t="s">
        <v>7138</v>
      </c>
      <c r="B2255" s="1" t="s">
        <v>7139</v>
      </c>
      <c r="C2255" s="1">
        <v>3925.2</v>
      </c>
      <c r="D2255" s="1" t="s">
        <v>2805</v>
      </c>
      <c r="E2255" s="1" t="s">
        <v>10457</v>
      </c>
      <c r="F2255" s="3">
        <v>11.4</v>
      </c>
    </row>
    <row r="2256" spans="1:6" ht="15.75" customHeight="1" x14ac:dyDescent="0.3">
      <c r="A2256" s="1" t="s">
        <v>7138</v>
      </c>
      <c r="B2256" s="1" t="s">
        <v>7139</v>
      </c>
      <c r="C2256" s="1">
        <v>3925.2</v>
      </c>
      <c r="D2256" s="1" t="s">
        <v>2806</v>
      </c>
      <c r="E2256" s="1" t="s">
        <v>4933</v>
      </c>
      <c r="F2256" s="3">
        <v>234</v>
      </c>
    </row>
    <row r="2257" spans="1:6" ht="15.75" customHeight="1" x14ac:dyDescent="0.3">
      <c r="A2257" s="1" t="s">
        <v>4935</v>
      </c>
      <c r="B2257" s="1" t="s">
        <v>4936</v>
      </c>
      <c r="C2257" s="1">
        <v>14523.2</v>
      </c>
      <c r="D2257" s="1" t="s">
        <v>4934</v>
      </c>
      <c r="E2257" s="4" t="s">
        <v>3262</v>
      </c>
      <c r="F2257" s="3">
        <v>3066</v>
      </c>
    </row>
    <row r="2258" spans="1:6" ht="15.75" customHeight="1" x14ac:dyDescent="0.3">
      <c r="A2258" s="1" t="s">
        <v>4935</v>
      </c>
      <c r="B2258" s="1" t="s">
        <v>4936</v>
      </c>
      <c r="C2258" s="1">
        <v>14523.2</v>
      </c>
      <c r="D2258" s="1" t="s">
        <v>4937</v>
      </c>
      <c r="E2258" s="4" t="s">
        <v>3263</v>
      </c>
      <c r="F2258" s="3">
        <v>5811.3</v>
      </c>
    </row>
    <row r="2259" spans="1:6" ht="15.75" customHeight="1" x14ac:dyDescent="0.3">
      <c r="A2259" s="1" t="s">
        <v>4935</v>
      </c>
      <c r="B2259" s="1" t="s">
        <v>4936</v>
      </c>
      <c r="C2259" s="1">
        <v>14523.2</v>
      </c>
      <c r="D2259" s="1" t="s">
        <v>4938</v>
      </c>
      <c r="E2259" s="1" t="s">
        <v>4939</v>
      </c>
      <c r="F2259" s="3">
        <v>124</v>
      </c>
    </row>
    <row r="2260" spans="1:6" ht="15.75" customHeight="1" x14ac:dyDescent="0.3">
      <c r="A2260" s="1" t="s">
        <v>4935</v>
      </c>
      <c r="B2260" s="1" t="s">
        <v>4936</v>
      </c>
      <c r="C2260" s="1">
        <v>14523.2</v>
      </c>
      <c r="D2260" s="1" t="s">
        <v>4940</v>
      </c>
      <c r="E2260" s="1" t="s">
        <v>4941</v>
      </c>
      <c r="F2260" s="3">
        <v>548</v>
      </c>
    </row>
    <row r="2261" spans="1:6" ht="15.75" customHeight="1" x14ac:dyDescent="0.3">
      <c r="A2261" s="1" t="s">
        <v>4935</v>
      </c>
      <c r="B2261" s="1" t="s">
        <v>4936</v>
      </c>
      <c r="C2261" s="1">
        <v>14523.2</v>
      </c>
      <c r="D2261" s="1" t="s">
        <v>4942</v>
      </c>
      <c r="E2261" s="4" t="s">
        <v>3264</v>
      </c>
      <c r="F2261" s="3">
        <v>425</v>
      </c>
    </row>
    <row r="2262" spans="1:6" ht="15.75" customHeight="1" x14ac:dyDescent="0.3">
      <c r="A2262" s="1" t="s">
        <v>4935</v>
      </c>
      <c r="B2262" s="1" t="s">
        <v>4936</v>
      </c>
      <c r="C2262" s="1">
        <v>14523.2</v>
      </c>
      <c r="D2262" s="1" t="s">
        <v>4943</v>
      </c>
      <c r="E2262" s="1" t="s">
        <v>4944</v>
      </c>
      <c r="F2262" s="3">
        <v>627</v>
      </c>
    </row>
    <row r="2263" spans="1:6" ht="15.75" customHeight="1" x14ac:dyDescent="0.3">
      <c r="A2263" s="1" t="s">
        <v>4935</v>
      </c>
      <c r="B2263" s="1" t="s">
        <v>4936</v>
      </c>
      <c r="C2263" s="1">
        <v>14523.2</v>
      </c>
      <c r="D2263" s="1" t="s">
        <v>4945</v>
      </c>
      <c r="E2263" s="1" t="s">
        <v>4946</v>
      </c>
      <c r="F2263" s="3">
        <v>32</v>
      </c>
    </row>
    <row r="2264" spans="1:6" ht="15.75" customHeight="1" x14ac:dyDescent="0.3">
      <c r="A2264" s="1" t="s">
        <v>4935</v>
      </c>
      <c r="B2264" s="1" t="s">
        <v>4936</v>
      </c>
      <c r="C2264" s="1">
        <v>14523.2</v>
      </c>
      <c r="D2264" s="1" t="s">
        <v>4947</v>
      </c>
      <c r="E2264" s="1" t="s">
        <v>4948</v>
      </c>
      <c r="F2264" s="3">
        <v>169</v>
      </c>
    </row>
    <row r="2265" spans="1:6" ht="15.75" customHeight="1" x14ac:dyDescent="0.3">
      <c r="A2265" s="1" t="s">
        <v>4935</v>
      </c>
      <c r="B2265" s="1" t="s">
        <v>4936</v>
      </c>
      <c r="C2265" s="1">
        <v>14523.2</v>
      </c>
      <c r="D2265" s="1" t="s">
        <v>4949</v>
      </c>
      <c r="E2265" s="1" t="s">
        <v>4950</v>
      </c>
      <c r="F2265" s="3">
        <v>1367</v>
      </c>
    </row>
    <row r="2266" spans="1:6" ht="15.75" customHeight="1" x14ac:dyDescent="0.3">
      <c r="A2266" s="1" t="s">
        <v>4935</v>
      </c>
      <c r="B2266" s="1" t="s">
        <v>4936</v>
      </c>
      <c r="C2266" s="1">
        <v>14523.2</v>
      </c>
      <c r="D2266" s="1" t="s">
        <v>4951</v>
      </c>
      <c r="E2266" s="1" t="s">
        <v>4952</v>
      </c>
      <c r="F2266" s="3">
        <v>91</v>
      </c>
    </row>
    <row r="2267" spans="1:6" ht="15.75" customHeight="1" x14ac:dyDescent="0.3">
      <c r="A2267" s="1" t="s">
        <v>4935</v>
      </c>
      <c r="B2267" s="1" t="s">
        <v>4936</v>
      </c>
      <c r="C2267" s="1">
        <v>14523.2</v>
      </c>
      <c r="D2267" s="1" t="s">
        <v>4953</v>
      </c>
      <c r="E2267" s="1" t="s">
        <v>4954</v>
      </c>
      <c r="F2267" s="3">
        <v>69</v>
      </c>
    </row>
    <row r="2268" spans="1:6" ht="15.75" customHeight="1" x14ac:dyDescent="0.3">
      <c r="A2268" s="1" t="s">
        <v>4935</v>
      </c>
      <c r="B2268" s="1" t="s">
        <v>4936</v>
      </c>
      <c r="C2268" s="1">
        <v>14523.2</v>
      </c>
      <c r="D2268" s="1" t="s">
        <v>4955</v>
      </c>
      <c r="E2268" s="1" t="s">
        <v>4956</v>
      </c>
      <c r="F2268" s="3">
        <v>306</v>
      </c>
    </row>
    <row r="2269" spans="1:6" ht="15.75" customHeight="1" x14ac:dyDescent="0.3">
      <c r="A2269" s="1" t="s">
        <v>4935</v>
      </c>
      <c r="B2269" s="1" t="s">
        <v>4936</v>
      </c>
      <c r="C2269" s="1">
        <v>14523.2</v>
      </c>
      <c r="D2269" s="1" t="s">
        <v>4957</v>
      </c>
      <c r="E2269" s="1" t="s">
        <v>4958</v>
      </c>
      <c r="F2269" s="3">
        <v>59</v>
      </c>
    </row>
    <row r="2270" spans="1:6" ht="15.75" customHeight="1" x14ac:dyDescent="0.3">
      <c r="A2270" s="1" t="s">
        <v>4935</v>
      </c>
      <c r="B2270" s="1" t="s">
        <v>4936</v>
      </c>
      <c r="C2270" s="1">
        <v>14523.2</v>
      </c>
      <c r="D2270" s="1" t="s">
        <v>4959</v>
      </c>
      <c r="E2270" s="1" t="s">
        <v>7246</v>
      </c>
      <c r="F2270" s="3">
        <v>46</v>
      </c>
    </row>
    <row r="2271" spans="1:6" ht="15.75" customHeight="1" x14ac:dyDescent="0.3">
      <c r="A2271" s="1" t="s">
        <v>4935</v>
      </c>
      <c r="B2271" s="1" t="s">
        <v>4936</v>
      </c>
      <c r="C2271" s="1">
        <v>14523.2</v>
      </c>
      <c r="D2271" s="1" t="s">
        <v>4960</v>
      </c>
      <c r="E2271" s="1" t="s">
        <v>10774</v>
      </c>
      <c r="F2271" s="3">
        <v>52</v>
      </c>
    </row>
    <row r="2272" spans="1:6" ht="15.75" customHeight="1" x14ac:dyDescent="0.3">
      <c r="A2272" s="1" t="s">
        <v>4935</v>
      </c>
      <c r="B2272" s="1" t="s">
        <v>4936</v>
      </c>
      <c r="C2272" s="1">
        <v>14523.2</v>
      </c>
      <c r="D2272" s="1" t="s">
        <v>4961</v>
      </c>
      <c r="E2272" s="1" t="s">
        <v>10457</v>
      </c>
      <c r="F2272" s="3">
        <v>86.7</v>
      </c>
    </row>
    <row r="2273" spans="1:6" ht="15.75" customHeight="1" x14ac:dyDescent="0.3">
      <c r="A2273" s="1" t="s">
        <v>4935</v>
      </c>
      <c r="B2273" s="1" t="s">
        <v>4936</v>
      </c>
      <c r="C2273" s="1">
        <v>14523.2</v>
      </c>
      <c r="D2273" s="1" t="s">
        <v>4962</v>
      </c>
      <c r="E2273" s="1" t="s">
        <v>4157</v>
      </c>
      <c r="F2273" s="3">
        <v>1</v>
      </c>
    </row>
    <row r="2274" spans="1:6" ht="15.75" customHeight="1" x14ac:dyDescent="0.3">
      <c r="A2274" s="1" t="s">
        <v>4935</v>
      </c>
      <c r="B2274" s="1" t="s">
        <v>4936</v>
      </c>
      <c r="C2274" s="1">
        <v>14523.2</v>
      </c>
      <c r="D2274" s="1" t="s">
        <v>4963</v>
      </c>
      <c r="E2274" s="2" t="s">
        <v>895</v>
      </c>
      <c r="F2274" s="3">
        <v>1643.2</v>
      </c>
    </row>
    <row r="2275" spans="1:6" ht="15.75" customHeight="1" x14ac:dyDescent="0.3">
      <c r="A2275" s="1" t="s">
        <v>4966</v>
      </c>
      <c r="B2275" s="1" t="s">
        <v>4967</v>
      </c>
      <c r="C2275" s="1">
        <v>3037.8</v>
      </c>
      <c r="D2275" s="1" t="s">
        <v>4964</v>
      </c>
      <c r="E2275" s="1" t="s">
        <v>4965</v>
      </c>
      <c r="F2275" s="3">
        <v>295</v>
      </c>
    </row>
    <row r="2276" spans="1:6" ht="15.75" customHeight="1" x14ac:dyDescent="0.3">
      <c r="A2276" s="1" t="s">
        <v>4966</v>
      </c>
      <c r="B2276" s="1" t="s">
        <v>4967</v>
      </c>
      <c r="C2276" s="1">
        <v>3037.8</v>
      </c>
      <c r="D2276" s="1" t="s">
        <v>4968</v>
      </c>
      <c r="E2276" s="1" t="s">
        <v>4969</v>
      </c>
      <c r="F2276" s="3">
        <v>226</v>
      </c>
    </row>
    <row r="2277" spans="1:6" ht="15.75" customHeight="1" x14ac:dyDescent="0.3">
      <c r="A2277" s="1" t="s">
        <v>4966</v>
      </c>
      <c r="B2277" s="1" t="s">
        <v>4967</v>
      </c>
      <c r="C2277" s="1">
        <v>3037.8</v>
      </c>
      <c r="D2277" s="1" t="s">
        <v>4970</v>
      </c>
      <c r="E2277" s="1" t="s">
        <v>4971</v>
      </c>
      <c r="F2277" s="3">
        <v>27</v>
      </c>
    </row>
    <row r="2278" spans="1:6" ht="15.75" customHeight="1" x14ac:dyDescent="0.3">
      <c r="A2278" s="1" t="s">
        <v>4966</v>
      </c>
      <c r="B2278" s="1" t="s">
        <v>4967</v>
      </c>
      <c r="C2278" s="1">
        <v>3037.8</v>
      </c>
      <c r="D2278" s="1" t="s">
        <v>4972</v>
      </c>
      <c r="E2278" s="1" t="s">
        <v>4973</v>
      </c>
      <c r="F2278" s="3">
        <v>1984.2</v>
      </c>
    </row>
    <row r="2279" spans="1:6" ht="15.75" customHeight="1" x14ac:dyDescent="0.3">
      <c r="A2279" s="1" t="s">
        <v>4966</v>
      </c>
      <c r="B2279" s="1" t="s">
        <v>4967</v>
      </c>
      <c r="C2279" s="1">
        <v>3037.8</v>
      </c>
      <c r="D2279" s="1" t="s">
        <v>4974</v>
      </c>
      <c r="E2279" s="4" t="s">
        <v>3216</v>
      </c>
      <c r="F2279" s="3">
        <v>108</v>
      </c>
    </row>
    <row r="2280" spans="1:6" ht="15.75" customHeight="1" x14ac:dyDescent="0.3">
      <c r="A2280" s="1" t="s">
        <v>4966</v>
      </c>
      <c r="B2280" s="1" t="s">
        <v>4967</v>
      </c>
      <c r="C2280" s="1">
        <v>3037.8</v>
      </c>
      <c r="D2280" s="1" t="s">
        <v>4975</v>
      </c>
      <c r="E2280" s="1" t="s">
        <v>4976</v>
      </c>
      <c r="F2280" s="3">
        <v>323.8</v>
      </c>
    </row>
    <row r="2281" spans="1:6" ht="15.75" customHeight="1" x14ac:dyDescent="0.3">
      <c r="A2281" s="1" t="s">
        <v>4966</v>
      </c>
      <c r="B2281" s="1" t="s">
        <v>4967</v>
      </c>
      <c r="C2281" s="1">
        <v>3037.8</v>
      </c>
      <c r="D2281" s="1" t="s">
        <v>4977</v>
      </c>
      <c r="E2281" s="1" t="s">
        <v>7246</v>
      </c>
      <c r="F2281" s="3">
        <v>17</v>
      </c>
    </row>
    <row r="2282" spans="1:6" ht="15.75" customHeight="1" x14ac:dyDescent="0.3">
      <c r="A2282" s="1" t="s">
        <v>4966</v>
      </c>
      <c r="B2282" s="1" t="s">
        <v>4967</v>
      </c>
      <c r="C2282" s="1">
        <v>3037.8</v>
      </c>
      <c r="D2282" s="1" t="s">
        <v>4978</v>
      </c>
      <c r="E2282" s="1" t="s">
        <v>10774</v>
      </c>
      <c r="F2282" s="3">
        <v>25</v>
      </c>
    </row>
    <row r="2283" spans="1:6" ht="15.75" customHeight="1" x14ac:dyDescent="0.3">
      <c r="A2283" s="1" t="s">
        <v>4966</v>
      </c>
      <c r="B2283" s="1" t="s">
        <v>4967</v>
      </c>
      <c r="C2283" s="1">
        <v>3037.8</v>
      </c>
      <c r="D2283" s="1" t="s">
        <v>4979</v>
      </c>
      <c r="E2283" s="1" t="s">
        <v>10457</v>
      </c>
      <c r="F2283" s="3">
        <v>19.8</v>
      </c>
    </row>
    <row r="2284" spans="1:6" ht="15.75" customHeight="1" x14ac:dyDescent="0.3">
      <c r="A2284" s="1" t="s">
        <v>4966</v>
      </c>
      <c r="B2284" s="1" t="s">
        <v>4967</v>
      </c>
      <c r="C2284" s="1">
        <v>3037.8</v>
      </c>
      <c r="D2284" s="1" t="s">
        <v>4980</v>
      </c>
      <c r="E2284" s="1" t="s">
        <v>8896</v>
      </c>
      <c r="F2284" s="3">
        <v>11</v>
      </c>
    </row>
    <row r="2285" spans="1:6" ht="15.75" customHeight="1" x14ac:dyDescent="0.3">
      <c r="A2285" s="1" t="s">
        <v>4966</v>
      </c>
      <c r="B2285" s="1" t="s">
        <v>4967</v>
      </c>
      <c r="C2285" s="1">
        <v>3037.8</v>
      </c>
      <c r="D2285" s="1" t="s">
        <v>4981</v>
      </c>
      <c r="E2285" s="1" t="s">
        <v>4157</v>
      </c>
      <c r="F2285" s="3">
        <v>1</v>
      </c>
    </row>
    <row r="2286" spans="1:6" ht="15.75" customHeight="1" x14ac:dyDescent="0.3">
      <c r="A2286" s="1" t="s">
        <v>4983</v>
      </c>
      <c r="B2286" s="1" t="s">
        <v>4984</v>
      </c>
      <c r="C2286" s="1">
        <v>9272.2999999999993</v>
      </c>
      <c r="D2286" s="1" t="s">
        <v>4982</v>
      </c>
      <c r="E2286" s="4" t="s">
        <v>3265</v>
      </c>
      <c r="F2286" s="3">
        <v>2109</v>
      </c>
    </row>
    <row r="2287" spans="1:6" ht="15.75" customHeight="1" x14ac:dyDescent="0.3">
      <c r="A2287" s="1" t="s">
        <v>4983</v>
      </c>
      <c r="B2287" s="1" t="s">
        <v>4984</v>
      </c>
      <c r="C2287" s="1">
        <v>9272.2999999999993</v>
      </c>
      <c r="D2287" s="1" t="s">
        <v>4985</v>
      </c>
      <c r="E2287" s="4" t="s">
        <v>3217</v>
      </c>
      <c r="F2287" s="3">
        <v>2550</v>
      </c>
    </row>
    <row r="2288" spans="1:6" ht="15.75" customHeight="1" x14ac:dyDescent="0.3">
      <c r="A2288" s="1" t="s">
        <v>4983</v>
      </c>
      <c r="B2288" s="1" t="s">
        <v>4984</v>
      </c>
      <c r="C2288" s="1">
        <v>9272.2999999999993</v>
      </c>
      <c r="D2288" s="1" t="s">
        <v>4986</v>
      </c>
      <c r="E2288" s="1" t="s">
        <v>4987</v>
      </c>
      <c r="F2288" s="3">
        <v>36</v>
      </c>
    </row>
    <row r="2289" spans="1:6" ht="15.75" customHeight="1" x14ac:dyDescent="0.3">
      <c r="A2289" s="1" t="s">
        <v>4983</v>
      </c>
      <c r="B2289" s="1" t="s">
        <v>4984</v>
      </c>
      <c r="C2289" s="1">
        <v>9272.2999999999993</v>
      </c>
      <c r="D2289" s="1" t="s">
        <v>4988</v>
      </c>
      <c r="E2289" s="1" t="s">
        <v>4989</v>
      </c>
      <c r="F2289" s="3">
        <v>1985</v>
      </c>
    </row>
    <row r="2290" spans="1:6" ht="15.75" customHeight="1" x14ac:dyDescent="0.3">
      <c r="A2290" s="1" t="s">
        <v>4983</v>
      </c>
      <c r="B2290" s="1" t="s">
        <v>4984</v>
      </c>
      <c r="C2290" s="1">
        <v>9272.2999999999993</v>
      </c>
      <c r="D2290" s="1" t="s">
        <v>4990</v>
      </c>
      <c r="E2290" s="1" t="s">
        <v>4991</v>
      </c>
      <c r="F2290" s="3">
        <v>932</v>
      </c>
    </row>
    <row r="2291" spans="1:6" ht="15.75" customHeight="1" x14ac:dyDescent="0.3">
      <c r="A2291" s="1" t="s">
        <v>4983</v>
      </c>
      <c r="B2291" s="1" t="s">
        <v>4984</v>
      </c>
      <c r="C2291" s="1">
        <v>9272.2999999999993</v>
      </c>
      <c r="D2291" s="1" t="s">
        <v>4992</v>
      </c>
      <c r="E2291" s="1" t="s">
        <v>4993</v>
      </c>
      <c r="F2291" s="3">
        <v>517.79999999999995</v>
      </c>
    </row>
    <row r="2292" spans="1:6" ht="15.75" customHeight="1" x14ac:dyDescent="0.3">
      <c r="A2292" s="1" t="s">
        <v>4983</v>
      </c>
      <c r="B2292" s="1" t="s">
        <v>4984</v>
      </c>
      <c r="C2292" s="1">
        <v>9272.2999999999993</v>
      </c>
      <c r="D2292" s="1" t="s">
        <v>4994</v>
      </c>
      <c r="E2292" s="1" t="s">
        <v>4995</v>
      </c>
      <c r="F2292" s="3">
        <v>323</v>
      </c>
    </row>
    <row r="2293" spans="1:6" ht="15.75" customHeight="1" x14ac:dyDescent="0.3">
      <c r="A2293" s="1" t="s">
        <v>4983</v>
      </c>
      <c r="B2293" s="1" t="s">
        <v>4984</v>
      </c>
      <c r="C2293" s="1">
        <v>9272.2999999999993</v>
      </c>
      <c r="D2293" s="1" t="s">
        <v>4996</v>
      </c>
      <c r="E2293" s="1" t="s">
        <v>7246</v>
      </c>
      <c r="F2293" s="3">
        <v>24</v>
      </c>
    </row>
    <row r="2294" spans="1:6" ht="15.75" customHeight="1" x14ac:dyDescent="0.3">
      <c r="A2294" s="1" t="s">
        <v>4983</v>
      </c>
      <c r="B2294" s="1" t="s">
        <v>4984</v>
      </c>
      <c r="C2294" s="1">
        <v>9272.2999999999993</v>
      </c>
      <c r="D2294" s="1" t="s">
        <v>4997</v>
      </c>
      <c r="E2294" s="1" t="s">
        <v>10774</v>
      </c>
      <c r="F2294" s="3">
        <v>9</v>
      </c>
    </row>
    <row r="2295" spans="1:6" ht="15.75" customHeight="1" x14ac:dyDescent="0.3">
      <c r="A2295" s="1" t="s">
        <v>4983</v>
      </c>
      <c r="B2295" s="1" t="s">
        <v>4984</v>
      </c>
      <c r="C2295" s="1">
        <v>9272.2999999999993</v>
      </c>
      <c r="D2295" s="1" t="s">
        <v>4998</v>
      </c>
      <c r="E2295" s="1" t="s">
        <v>10457</v>
      </c>
      <c r="F2295" s="3">
        <v>3.8000000000000114</v>
      </c>
    </row>
    <row r="2296" spans="1:6" ht="15.75" customHeight="1" x14ac:dyDescent="0.3">
      <c r="A2296" s="1" t="s">
        <v>4983</v>
      </c>
      <c r="B2296" s="1" t="s">
        <v>4984</v>
      </c>
      <c r="C2296" s="1">
        <v>9272.2999999999993</v>
      </c>
      <c r="D2296" s="1" t="s">
        <v>4999</v>
      </c>
      <c r="E2296" s="1" t="s">
        <v>8896</v>
      </c>
      <c r="F2296" s="3">
        <v>38</v>
      </c>
    </row>
    <row r="2297" spans="1:6" ht="15.75" customHeight="1" x14ac:dyDescent="0.3">
      <c r="A2297" s="1" t="s">
        <v>4983</v>
      </c>
      <c r="B2297" s="1" t="s">
        <v>4984</v>
      </c>
      <c r="C2297" s="1">
        <v>9272.2999999999993</v>
      </c>
      <c r="D2297" s="1" t="s">
        <v>5000</v>
      </c>
      <c r="E2297" s="1" t="s">
        <v>5001</v>
      </c>
      <c r="F2297" s="3">
        <v>744.7</v>
      </c>
    </row>
    <row r="2298" spans="1:6" ht="15.75" customHeight="1" x14ac:dyDescent="0.3">
      <c r="A2298" s="1" t="s">
        <v>5004</v>
      </c>
      <c r="B2298" s="1" t="s">
        <v>2862</v>
      </c>
      <c r="C2298" s="1">
        <v>15941.8</v>
      </c>
      <c r="D2298" s="1" t="s">
        <v>5002</v>
      </c>
      <c r="E2298" s="1" t="s">
        <v>5003</v>
      </c>
      <c r="F2298" s="3">
        <v>1473.9</v>
      </c>
    </row>
    <row r="2299" spans="1:6" ht="15.75" customHeight="1" x14ac:dyDescent="0.3">
      <c r="A2299" s="1" t="s">
        <v>5004</v>
      </c>
      <c r="B2299" s="1" t="s">
        <v>2862</v>
      </c>
      <c r="C2299" s="1">
        <v>15941.8</v>
      </c>
      <c r="D2299" s="1" t="s">
        <v>2863</v>
      </c>
      <c r="E2299" s="1" t="s">
        <v>2864</v>
      </c>
      <c r="F2299" s="3">
        <v>439</v>
      </c>
    </row>
    <row r="2300" spans="1:6" ht="15.75" customHeight="1" x14ac:dyDescent="0.3">
      <c r="A2300" s="1" t="s">
        <v>5004</v>
      </c>
      <c r="B2300" s="1" t="s">
        <v>2862</v>
      </c>
      <c r="C2300" s="1">
        <v>15941.8</v>
      </c>
      <c r="D2300" s="1" t="s">
        <v>2865</v>
      </c>
      <c r="E2300" s="1" t="s">
        <v>2866</v>
      </c>
      <c r="F2300" s="3">
        <v>1683</v>
      </c>
    </row>
    <row r="2301" spans="1:6" ht="15.75" customHeight="1" x14ac:dyDescent="0.3">
      <c r="A2301" s="1" t="s">
        <v>5004</v>
      </c>
      <c r="B2301" s="1" t="s">
        <v>2862</v>
      </c>
      <c r="C2301" s="1">
        <v>15941.8</v>
      </c>
      <c r="D2301" s="1" t="s">
        <v>2867</v>
      </c>
      <c r="E2301" s="1" t="s">
        <v>2868</v>
      </c>
      <c r="F2301" s="3">
        <v>1034</v>
      </c>
    </row>
    <row r="2302" spans="1:6" ht="15.75" customHeight="1" x14ac:dyDescent="0.3">
      <c r="A2302" s="1" t="s">
        <v>5004</v>
      </c>
      <c r="B2302" s="1" t="s">
        <v>2862</v>
      </c>
      <c r="C2302" s="1">
        <v>15941.8</v>
      </c>
      <c r="D2302" s="1" t="s">
        <v>2869</v>
      </c>
      <c r="E2302" s="1" t="s">
        <v>2870</v>
      </c>
      <c r="F2302" s="3">
        <v>726</v>
      </c>
    </row>
    <row r="2303" spans="1:6" ht="15.75" customHeight="1" x14ac:dyDescent="0.3">
      <c r="A2303" s="1" t="s">
        <v>5004</v>
      </c>
      <c r="B2303" s="1" t="s">
        <v>2862</v>
      </c>
      <c r="C2303" s="1">
        <v>15941.8</v>
      </c>
      <c r="D2303" s="1" t="s">
        <v>2871</v>
      </c>
      <c r="E2303" s="1" t="s">
        <v>7246</v>
      </c>
      <c r="F2303" s="3">
        <v>45</v>
      </c>
    </row>
    <row r="2304" spans="1:6" ht="15.75" customHeight="1" x14ac:dyDescent="0.3">
      <c r="A2304" s="1" t="s">
        <v>5004</v>
      </c>
      <c r="B2304" s="1" t="s">
        <v>2862</v>
      </c>
      <c r="C2304" s="1">
        <v>15941.8</v>
      </c>
      <c r="D2304" s="1" t="s">
        <v>2872</v>
      </c>
      <c r="E2304" s="4" t="s">
        <v>3325</v>
      </c>
      <c r="F2304" s="3">
        <v>2069</v>
      </c>
    </row>
    <row r="2305" spans="1:6" ht="15.75" customHeight="1" x14ac:dyDescent="0.3">
      <c r="A2305" s="1" t="s">
        <v>5004</v>
      </c>
      <c r="B2305" s="1" t="s">
        <v>2862</v>
      </c>
      <c r="C2305" s="1">
        <v>15941.8</v>
      </c>
      <c r="D2305" s="1" t="s">
        <v>2873</v>
      </c>
      <c r="E2305" s="1" t="s">
        <v>2874</v>
      </c>
      <c r="F2305" s="3">
        <v>1208</v>
      </c>
    </row>
    <row r="2306" spans="1:6" ht="15.75" customHeight="1" x14ac:dyDescent="0.3">
      <c r="A2306" s="1" t="s">
        <v>5004</v>
      </c>
      <c r="B2306" s="1" t="s">
        <v>2862</v>
      </c>
      <c r="C2306" s="1">
        <v>15941.8</v>
      </c>
      <c r="D2306" s="1" t="s">
        <v>2875</v>
      </c>
      <c r="E2306" s="1" t="s">
        <v>10774</v>
      </c>
      <c r="F2306" s="3">
        <v>110</v>
      </c>
    </row>
    <row r="2307" spans="1:6" ht="15.75" customHeight="1" x14ac:dyDescent="0.3">
      <c r="A2307" s="1" t="s">
        <v>5004</v>
      </c>
      <c r="B2307" s="1" t="s">
        <v>2862</v>
      </c>
      <c r="C2307" s="1">
        <v>15941.8</v>
      </c>
      <c r="D2307" s="1" t="s">
        <v>2876</v>
      </c>
      <c r="E2307" s="1" t="s">
        <v>2877</v>
      </c>
      <c r="F2307" s="3">
        <v>40</v>
      </c>
    </row>
    <row r="2308" spans="1:6" ht="15.75" customHeight="1" x14ac:dyDescent="0.3">
      <c r="A2308" s="1" t="s">
        <v>5004</v>
      </c>
      <c r="B2308" s="1" t="s">
        <v>2862</v>
      </c>
      <c r="C2308" s="1">
        <v>15941.8</v>
      </c>
      <c r="D2308" s="1" t="s">
        <v>2878</v>
      </c>
      <c r="E2308" s="1" t="s">
        <v>2879</v>
      </c>
      <c r="F2308" s="3">
        <v>306</v>
      </c>
    </row>
    <row r="2309" spans="1:6" ht="15.75" customHeight="1" x14ac:dyDescent="0.3">
      <c r="A2309" s="1" t="s">
        <v>5004</v>
      </c>
      <c r="B2309" s="1" t="s">
        <v>2862</v>
      </c>
      <c r="C2309" s="1">
        <v>15941.8</v>
      </c>
      <c r="D2309" s="1" t="s">
        <v>2880</v>
      </c>
      <c r="E2309" s="4" t="s">
        <v>3326</v>
      </c>
      <c r="F2309" s="3">
        <v>308</v>
      </c>
    </row>
    <row r="2310" spans="1:6" ht="15.75" customHeight="1" x14ac:dyDescent="0.3">
      <c r="A2310" s="1" t="s">
        <v>5004</v>
      </c>
      <c r="B2310" s="1" t="s">
        <v>2862</v>
      </c>
      <c r="C2310" s="1">
        <v>15941.8</v>
      </c>
      <c r="D2310" s="1" t="s">
        <v>2881</v>
      </c>
      <c r="E2310" s="4" t="s">
        <v>11470</v>
      </c>
      <c r="F2310" s="3">
        <v>352</v>
      </c>
    </row>
    <row r="2311" spans="1:6" ht="15.75" customHeight="1" x14ac:dyDescent="0.3">
      <c r="A2311" s="1" t="s">
        <v>5004</v>
      </c>
      <c r="B2311" s="1" t="s">
        <v>2862</v>
      </c>
      <c r="C2311" s="1">
        <v>15941.8</v>
      </c>
      <c r="D2311" s="1" t="s">
        <v>2882</v>
      </c>
      <c r="E2311" s="1" t="s">
        <v>2883</v>
      </c>
      <c r="F2311" s="3">
        <v>3242</v>
      </c>
    </row>
    <row r="2312" spans="1:6" ht="15.75" customHeight="1" x14ac:dyDescent="0.3">
      <c r="A2312" s="1" t="s">
        <v>5004</v>
      </c>
      <c r="B2312" s="1" t="s">
        <v>2862</v>
      </c>
      <c r="C2312" s="1">
        <v>15941.8</v>
      </c>
      <c r="D2312" s="1" t="s">
        <v>2884</v>
      </c>
      <c r="E2312" s="1" t="s">
        <v>2885</v>
      </c>
      <c r="F2312" s="3">
        <v>353</v>
      </c>
    </row>
    <row r="2313" spans="1:6" ht="15.75" customHeight="1" x14ac:dyDescent="0.3">
      <c r="A2313" s="1" t="s">
        <v>5004</v>
      </c>
      <c r="B2313" s="1" t="s">
        <v>2862</v>
      </c>
      <c r="C2313" s="1">
        <v>15941.8</v>
      </c>
      <c r="D2313" s="1" t="s">
        <v>2886</v>
      </c>
      <c r="E2313" s="1" t="s">
        <v>2887</v>
      </c>
      <c r="F2313" s="3">
        <v>237</v>
      </c>
    </row>
    <row r="2314" spans="1:6" ht="15.75" customHeight="1" x14ac:dyDescent="0.3">
      <c r="A2314" s="1" t="s">
        <v>5004</v>
      </c>
      <c r="B2314" s="1" t="s">
        <v>2862</v>
      </c>
      <c r="C2314" s="1">
        <v>15941.8</v>
      </c>
      <c r="D2314" s="1" t="s">
        <v>2888</v>
      </c>
      <c r="E2314" s="1" t="s">
        <v>10457</v>
      </c>
      <c r="F2314" s="3">
        <v>82.600000000000136</v>
      </c>
    </row>
    <row r="2315" spans="1:6" ht="15.75" customHeight="1" x14ac:dyDescent="0.3">
      <c r="A2315" s="1" t="s">
        <v>5004</v>
      </c>
      <c r="B2315" s="1" t="s">
        <v>2862</v>
      </c>
      <c r="C2315" s="1">
        <v>15941.8</v>
      </c>
      <c r="D2315" s="1" t="s">
        <v>2889</v>
      </c>
      <c r="E2315" s="1" t="s">
        <v>8896</v>
      </c>
      <c r="F2315" s="3">
        <v>17</v>
      </c>
    </row>
    <row r="2316" spans="1:6" ht="15.75" customHeight="1" x14ac:dyDescent="0.3">
      <c r="A2316" s="1" t="s">
        <v>5004</v>
      </c>
      <c r="B2316" s="1" t="s">
        <v>2862</v>
      </c>
      <c r="C2316" s="1">
        <v>15941.8</v>
      </c>
      <c r="D2316" s="1" t="s">
        <v>2890</v>
      </c>
      <c r="E2316" s="1" t="s">
        <v>4157</v>
      </c>
      <c r="F2316" s="3">
        <v>5</v>
      </c>
    </row>
    <row r="2317" spans="1:6" ht="15.75" customHeight="1" x14ac:dyDescent="0.3">
      <c r="A2317" s="1" t="s">
        <v>5004</v>
      </c>
      <c r="B2317" s="1" t="s">
        <v>2862</v>
      </c>
      <c r="C2317" s="1">
        <v>15941.8</v>
      </c>
      <c r="D2317" s="1" t="s">
        <v>2891</v>
      </c>
      <c r="E2317" s="1" t="s">
        <v>5822</v>
      </c>
      <c r="F2317" s="3">
        <v>4</v>
      </c>
    </row>
    <row r="2318" spans="1:6" ht="15.75" customHeight="1" x14ac:dyDescent="0.3">
      <c r="A2318" s="1" t="s">
        <v>5004</v>
      </c>
      <c r="B2318" s="1" t="s">
        <v>2862</v>
      </c>
      <c r="C2318" s="1">
        <v>15941.8</v>
      </c>
      <c r="D2318" s="1" t="s">
        <v>2892</v>
      </c>
      <c r="E2318" s="1" t="s">
        <v>2893</v>
      </c>
      <c r="F2318" s="3">
        <v>2207.3000000000002</v>
      </c>
    </row>
    <row r="2319" spans="1:6" ht="15.75" customHeight="1" x14ac:dyDescent="0.3">
      <c r="A2319" s="1" t="s">
        <v>2896</v>
      </c>
      <c r="B2319" s="1" t="s">
        <v>2897</v>
      </c>
      <c r="C2319" s="1">
        <v>4136.6000000000004</v>
      </c>
      <c r="D2319" s="1" t="s">
        <v>2894</v>
      </c>
      <c r="E2319" s="1" t="s">
        <v>2895</v>
      </c>
      <c r="F2319" s="3">
        <v>169</v>
      </c>
    </row>
    <row r="2320" spans="1:6" ht="15.75" customHeight="1" x14ac:dyDescent="0.3">
      <c r="A2320" s="1" t="s">
        <v>2896</v>
      </c>
      <c r="B2320" s="1" t="s">
        <v>2897</v>
      </c>
      <c r="C2320" s="1">
        <v>4136.6000000000004</v>
      </c>
      <c r="D2320" s="1" t="s">
        <v>2898</v>
      </c>
      <c r="E2320" s="1" t="s">
        <v>2899</v>
      </c>
      <c r="F2320" s="3">
        <v>308</v>
      </c>
    </row>
    <row r="2321" spans="1:6" ht="15.75" customHeight="1" x14ac:dyDescent="0.3">
      <c r="A2321" s="1" t="s">
        <v>2896</v>
      </c>
      <c r="B2321" s="1" t="s">
        <v>2897</v>
      </c>
      <c r="C2321" s="1">
        <v>4136.6000000000004</v>
      </c>
      <c r="D2321" s="1" t="s">
        <v>2900</v>
      </c>
      <c r="E2321" s="1" t="s">
        <v>2901</v>
      </c>
      <c r="F2321" s="3">
        <v>3</v>
      </c>
    </row>
    <row r="2322" spans="1:6" ht="15.75" customHeight="1" x14ac:dyDescent="0.3">
      <c r="A2322" s="1" t="s">
        <v>2896</v>
      </c>
      <c r="B2322" s="1" t="s">
        <v>2897</v>
      </c>
      <c r="C2322" s="1">
        <v>4136.6000000000004</v>
      </c>
      <c r="D2322" s="1" t="s">
        <v>2902</v>
      </c>
      <c r="E2322" s="1" t="s">
        <v>2903</v>
      </c>
      <c r="F2322" s="3">
        <v>637</v>
      </c>
    </row>
    <row r="2323" spans="1:6" ht="15.75" customHeight="1" x14ac:dyDescent="0.3">
      <c r="A2323" s="1" t="s">
        <v>2896</v>
      </c>
      <c r="B2323" s="1" t="s">
        <v>2897</v>
      </c>
      <c r="C2323" s="1">
        <v>4136.6000000000004</v>
      </c>
      <c r="D2323" s="1" t="s">
        <v>2904</v>
      </c>
      <c r="E2323" s="4" t="s">
        <v>3218</v>
      </c>
      <c r="F2323" s="3">
        <v>549</v>
      </c>
    </row>
    <row r="2324" spans="1:6" ht="15.75" customHeight="1" x14ac:dyDescent="0.3">
      <c r="A2324" s="1" t="s">
        <v>2896</v>
      </c>
      <c r="B2324" s="1" t="s">
        <v>2897</v>
      </c>
      <c r="C2324" s="1">
        <v>4136.6000000000004</v>
      </c>
      <c r="D2324" s="1" t="s">
        <v>2905</v>
      </c>
      <c r="E2324" s="1" t="s">
        <v>2906</v>
      </c>
      <c r="F2324" s="3">
        <v>8</v>
      </c>
    </row>
    <row r="2325" spans="1:6" ht="15.75" customHeight="1" x14ac:dyDescent="0.3">
      <c r="A2325" s="1" t="s">
        <v>2896</v>
      </c>
      <c r="B2325" s="1" t="s">
        <v>2897</v>
      </c>
      <c r="C2325" s="1">
        <v>4136.6000000000004</v>
      </c>
      <c r="D2325" s="1" t="s">
        <v>2907</v>
      </c>
      <c r="E2325" s="1" t="s">
        <v>2908</v>
      </c>
      <c r="F2325" s="3">
        <v>376</v>
      </c>
    </row>
    <row r="2326" spans="1:6" ht="15.75" customHeight="1" x14ac:dyDescent="0.3">
      <c r="A2326" s="1" t="s">
        <v>2896</v>
      </c>
      <c r="B2326" s="1" t="s">
        <v>2897</v>
      </c>
      <c r="C2326" s="1">
        <v>4136.6000000000004</v>
      </c>
      <c r="D2326" s="1" t="s">
        <v>2909</v>
      </c>
      <c r="E2326" s="1" t="s">
        <v>2910</v>
      </c>
      <c r="F2326" s="3">
        <v>141</v>
      </c>
    </row>
    <row r="2327" spans="1:6" ht="15.75" customHeight="1" x14ac:dyDescent="0.3">
      <c r="A2327" s="1" t="s">
        <v>2896</v>
      </c>
      <c r="B2327" s="1" t="s">
        <v>2897</v>
      </c>
      <c r="C2327" s="1">
        <v>4136.6000000000004</v>
      </c>
      <c r="D2327" s="1" t="s">
        <v>2911</v>
      </c>
      <c r="E2327" s="4" t="s">
        <v>3327</v>
      </c>
      <c r="F2327" s="3">
        <v>401</v>
      </c>
    </row>
    <row r="2328" spans="1:6" ht="15.75" customHeight="1" x14ac:dyDescent="0.3">
      <c r="A2328" s="1" t="s">
        <v>2896</v>
      </c>
      <c r="B2328" s="1" t="s">
        <v>2897</v>
      </c>
      <c r="C2328" s="1">
        <v>4136.6000000000004</v>
      </c>
      <c r="D2328" s="1" t="s">
        <v>2912</v>
      </c>
      <c r="E2328" s="1" t="s">
        <v>2913</v>
      </c>
      <c r="F2328" s="3">
        <v>222</v>
      </c>
    </row>
    <row r="2329" spans="1:6" ht="15.75" customHeight="1" x14ac:dyDescent="0.3">
      <c r="A2329" s="1" t="s">
        <v>2896</v>
      </c>
      <c r="B2329" s="1" t="s">
        <v>2897</v>
      </c>
      <c r="C2329" s="1">
        <v>4136.6000000000004</v>
      </c>
      <c r="D2329" s="1" t="s">
        <v>2914</v>
      </c>
      <c r="E2329" s="1" t="s">
        <v>2915</v>
      </c>
      <c r="F2329" s="3">
        <v>487.2</v>
      </c>
    </row>
    <row r="2330" spans="1:6" ht="15.75" customHeight="1" x14ac:dyDescent="0.3">
      <c r="A2330" s="1" t="s">
        <v>2896</v>
      </c>
      <c r="B2330" s="1" t="s">
        <v>2897</v>
      </c>
      <c r="C2330" s="1">
        <v>4136.6000000000004</v>
      </c>
      <c r="D2330" s="1" t="s">
        <v>2916</v>
      </c>
      <c r="E2330" s="1" t="s">
        <v>2917</v>
      </c>
      <c r="F2330" s="3">
        <v>121</v>
      </c>
    </row>
    <row r="2331" spans="1:6" ht="15.75" customHeight="1" x14ac:dyDescent="0.3">
      <c r="A2331" s="1" t="s">
        <v>2896</v>
      </c>
      <c r="B2331" s="1" t="s">
        <v>2897</v>
      </c>
      <c r="C2331" s="1">
        <v>4136.6000000000004</v>
      </c>
      <c r="D2331" s="1" t="s">
        <v>2918</v>
      </c>
      <c r="E2331" s="1" t="s">
        <v>2919</v>
      </c>
      <c r="F2331" s="3">
        <v>253</v>
      </c>
    </row>
    <row r="2332" spans="1:6" ht="15.75" customHeight="1" x14ac:dyDescent="0.3">
      <c r="A2332" s="1" t="s">
        <v>2896</v>
      </c>
      <c r="B2332" s="1" t="s">
        <v>2897</v>
      </c>
      <c r="C2332" s="1">
        <v>4136.6000000000004</v>
      </c>
      <c r="D2332" s="1" t="s">
        <v>2920</v>
      </c>
      <c r="E2332" s="1" t="s">
        <v>7246</v>
      </c>
      <c r="F2332" s="3">
        <v>16</v>
      </c>
    </row>
    <row r="2333" spans="1:6" ht="15.75" customHeight="1" x14ac:dyDescent="0.3">
      <c r="A2333" s="1" t="s">
        <v>2896</v>
      </c>
      <c r="B2333" s="1" t="s">
        <v>2897</v>
      </c>
      <c r="C2333" s="1">
        <v>4136.6000000000004</v>
      </c>
      <c r="D2333" s="1" t="s">
        <v>7315</v>
      </c>
      <c r="E2333" s="1" t="s">
        <v>10774</v>
      </c>
      <c r="F2333" s="3">
        <v>23</v>
      </c>
    </row>
    <row r="2334" spans="1:6" ht="15.75" customHeight="1" x14ac:dyDescent="0.3">
      <c r="A2334" s="1" t="s">
        <v>2896</v>
      </c>
      <c r="B2334" s="1" t="s">
        <v>2897</v>
      </c>
      <c r="C2334" s="1">
        <v>4136.6000000000004</v>
      </c>
      <c r="D2334" s="1" t="s">
        <v>7316</v>
      </c>
      <c r="E2334" s="1" t="s">
        <v>10457</v>
      </c>
      <c r="F2334" s="3">
        <v>2.5999999999999659</v>
      </c>
    </row>
    <row r="2335" spans="1:6" ht="15.75" customHeight="1" x14ac:dyDescent="0.3">
      <c r="A2335" s="1" t="s">
        <v>2896</v>
      </c>
      <c r="B2335" s="1" t="s">
        <v>2897</v>
      </c>
      <c r="C2335" s="1">
        <v>4136.6000000000004</v>
      </c>
      <c r="D2335" s="1" t="s">
        <v>7317</v>
      </c>
      <c r="E2335" s="4" t="s">
        <v>2906</v>
      </c>
      <c r="F2335" s="3">
        <v>419.8</v>
      </c>
    </row>
    <row r="2336" spans="1:6" ht="15.75" customHeight="1" x14ac:dyDescent="0.3">
      <c r="A2336" s="1" t="s">
        <v>7320</v>
      </c>
      <c r="B2336" s="1" t="s">
        <v>7321</v>
      </c>
      <c r="C2336" s="1">
        <v>3633.4</v>
      </c>
      <c r="D2336" s="1" t="s">
        <v>7318</v>
      </c>
      <c r="E2336" s="1" t="s">
        <v>7319</v>
      </c>
      <c r="F2336" s="3">
        <v>2032.1</v>
      </c>
    </row>
    <row r="2337" spans="1:6" ht="15.75" customHeight="1" x14ac:dyDescent="0.3">
      <c r="A2337" s="1" t="s">
        <v>7320</v>
      </c>
      <c r="B2337" s="1" t="s">
        <v>7321</v>
      </c>
      <c r="C2337" s="1">
        <v>3633.4</v>
      </c>
      <c r="D2337" s="1" t="s">
        <v>7322</v>
      </c>
      <c r="E2337" s="1" t="s">
        <v>7323</v>
      </c>
      <c r="F2337" s="3">
        <v>461</v>
      </c>
    </row>
    <row r="2338" spans="1:6" ht="15.75" customHeight="1" x14ac:dyDescent="0.3">
      <c r="A2338" s="1" t="s">
        <v>7320</v>
      </c>
      <c r="B2338" s="1" t="s">
        <v>7321</v>
      </c>
      <c r="C2338" s="1">
        <v>3633.4</v>
      </c>
      <c r="D2338" s="1" t="s">
        <v>7324</v>
      </c>
      <c r="E2338" s="1" t="s">
        <v>7325</v>
      </c>
      <c r="F2338" s="3">
        <v>331</v>
      </c>
    </row>
    <row r="2339" spans="1:6" ht="15.75" customHeight="1" x14ac:dyDescent="0.3">
      <c r="A2339" s="1" t="s">
        <v>7320</v>
      </c>
      <c r="B2339" s="1" t="s">
        <v>7321</v>
      </c>
      <c r="C2339" s="1">
        <v>3633.4</v>
      </c>
      <c r="D2339" s="1" t="s">
        <v>5116</v>
      </c>
      <c r="E2339" s="2" t="s">
        <v>3328</v>
      </c>
      <c r="F2339" s="3">
        <v>1</v>
      </c>
    </row>
    <row r="2340" spans="1:6" ht="15.75" customHeight="1" x14ac:dyDescent="0.3">
      <c r="A2340" s="1" t="s">
        <v>7320</v>
      </c>
      <c r="B2340" s="1" t="s">
        <v>7321</v>
      </c>
      <c r="C2340" s="1">
        <v>3633.4</v>
      </c>
      <c r="D2340" s="1" t="s">
        <v>5117</v>
      </c>
      <c r="E2340" s="1" t="s">
        <v>7246</v>
      </c>
      <c r="F2340" s="3">
        <v>16</v>
      </c>
    </row>
    <row r="2341" spans="1:6" ht="15.75" customHeight="1" x14ac:dyDescent="0.3">
      <c r="A2341" s="1" t="s">
        <v>7320</v>
      </c>
      <c r="B2341" s="1" t="s">
        <v>7321</v>
      </c>
      <c r="C2341" s="1">
        <v>3633.4</v>
      </c>
      <c r="D2341" s="1" t="s">
        <v>5118</v>
      </c>
      <c r="E2341" s="1" t="s">
        <v>10774</v>
      </c>
      <c r="F2341" s="3">
        <v>10</v>
      </c>
    </row>
    <row r="2342" spans="1:6" ht="15.75" customHeight="1" x14ac:dyDescent="0.3">
      <c r="A2342" s="1" t="s">
        <v>7320</v>
      </c>
      <c r="B2342" s="1" t="s">
        <v>7321</v>
      </c>
      <c r="C2342" s="1">
        <v>3633.4</v>
      </c>
      <c r="D2342" s="1" t="s">
        <v>5119</v>
      </c>
      <c r="E2342" s="1" t="s">
        <v>10457</v>
      </c>
      <c r="F2342" s="3">
        <v>25.5</v>
      </c>
    </row>
    <row r="2343" spans="1:6" ht="15.75" customHeight="1" x14ac:dyDescent="0.3">
      <c r="A2343" s="1" t="s">
        <v>7320</v>
      </c>
      <c r="B2343" s="1" t="s">
        <v>7321</v>
      </c>
      <c r="C2343" s="1">
        <v>3633.4</v>
      </c>
      <c r="D2343" s="1" t="s">
        <v>5120</v>
      </c>
      <c r="E2343" s="1" t="s">
        <v>4157</v>
      </c>
      <c r="F2343" s="3">
        <v>3</v>
      </c>
    </row>
    <row r="2344" spans="1:6" ht="15.75" customHeight="1" x14ac:dyDescent="0.3">
      <c r="A2344" s="1" t="s">
        <v>7320</v>
      </c>
      <c r="B2344" s="1" t="s">
        <v>7321</v>
      </c>
      <c r="C2344" s="1">
        <v>3633.4</v>
      </c>
      <c r="D2344" s="1" t="s">
        <v>5121</v>
      </c>
      <c r="E2344" s="1" t="s">
        <v>5122</v>
      </c>
      <c r="F2344" s="3">
        <v>753.8</v>
      </c>
    </row>
    <row r="2345" spans="1:6" ht="15.75" customHeight="1" x14ac:dyDescent="0.3">
      <c r="A2345" s="1" t="s">
        <v>5125</v>
      </c>
      <c r="B2345" s="1" t="s">
        <v>5126</v>
      </c>
      <c r="C2345" s="1">
        <v>4634.8999999999996</v>
      </c>
      <c r="D2345" s="1" t="s">
        <v>5123</v>
      </c>
      <c r="E2345" s="1" t="s">
        <v>5124</v>
      </c>
      <c r="F2345" s="3">
        <v>499</v>
      </c>
    </row>
    <row r="2346" spans="1:6" ht="15.75" customHeight="1" x14ac:dyDescent="0.3">
      <c r="A2346" s="1" t="s">
        <v>5125</v>
      </c>
      <c r="B2346" s="1" t="s">
        <v>5126</v>
      </c>
      <c r="C2346" s="1">
        <v>4634.8999999999996</v>
      </c>
      <c r="D2346" s="1" t="s">
        <v>5127</v>
      </c>
      <c r="E2346" s="4" t="s">
        <v>3329</v>
      </c>
      <c r="F2346" s="3">
        <v>288</v>
      </c>
    </row>
    <row r="2347" spans="1:6" ht="15.75" customHeight="1" x14ac:dyDescent="0.3">
      <c r="A2347" s="1" t="s">
        <v>5125</v>
      </c>
      <c r="B2347" s="1" t="s">
        <v>5126</v>
      </c>
      <c r="C2347" s="1">
        <v>4634.8999999999996</v>
      </c>
      <c r="D2347" s="1" t="s">
        <v>5128</v>
      </c>
      <c r="E2347" s="4" t="s">
        <v>3330</v>
      </c>
      <c r="F2347" s="3">
        <v>163</v>
      </c>
    </row>
    <row r="2348" spans="1:6" ht="15.75" customHeight="1" x14ac:dyDescent="0.3">
      <c r="A2348" s="1" t="s">
        <v>5125</v>
      </c>
      <c r="B2348" s="1" t="s">
        <v>5126</v>
      </c>
      <c r="C2348" s="1">
        <v>4634.8999999999996</v>
      </c>
      <c r="D2348" s="1" t="s">
        <v>5129</v>
      </c>
      <c r="E2348" s="4" t="s">
        <v>3331</v>
      </c>
      <c r="F2348" s="3">
        <v>458</v>
      </c>
    </row>
    <row r="2349" spans="1:6" ht="15.75" customHeight="1" x14ac:dyDescent="0.3">
      <c r="A2349" s="1" t="s">
        <v>5125</v>
      </c>
      <c r="B2349" s="1" t="s">
        <v>5126</v>
      </c>
      <c r="C2349" s="1">
        <v>4634.8999999999996</v>
      </c>
      <c r="D2349" s="1" t="s">
        <v>5130</v>
      </c>
      <c r="E2349" s="4" t="s">
        <v>3332</v>
      </c>
      <c r="F2349" s="3">
        <v>225</v>
      </c>
    </row>
    <row r="2350" spans="1:6" ht="15.75" customHeight="1" x14ac:dyDescent="0.3">
      <c r="A2350" s="1" t="s">
        <v>5125</v>
      </c>
      <c r="B2350" s="1" t="s">
        <v>5126</v>
      </c>
      <c r="C2350" s="1">
        <v>4634.8999999999996</v>
      </c>
      <c r="D2350" s="1" t="s">
        <v>5131</v>
      </c>
      <c r="E2350" s="1" t="s">
        <v>7246</v>
      </c>
      <c r="F2350" s="3">
        <v>39</v>
      </c>
    </row>
    <row r="2351" spans="1:6" ht="15.75" customHeight="1" x14ac:dyDescent="0.3">
      <c r="A2351" s="1" t="s">
        <v>5125</v>
      </c>
      <c r="B2351" s="1" t="s">
        <v>5126</v>
      </c>
      <c r="C2351" s="1">
        <v>4634.8999999999996</v>
      </c>
      <c r="D2351" s="1" t="s">
        <v>5132</v>
      </c>
      <c r="E2351" s="1" t="s">
        <v>5133</v>
      </c>
      <c r="F2351" s="3">
        <v>445</v>
      </c>
    </row>
    <row r="2352" spans="1:6" ht="15.75" customHeight="1" x14ac:dyDescent="0.3">
      <c r="A2352" s="1" t="s">
        <v>5125</v>
      </c>
      <c r="B2352" s="1" t="s">
        <v>5126</v>
      </c>
      <c r="C2352" s="1">
        <v>4634.8999999999996</v>
      </c>
      <c r="D2352" s="1" t="s">
        <v>5134</v>
      </c>
      <c r="E2352" s="1" t="s">
        <v>10774</v>
      </c>
      <c r="F2352" s="3">
        <v>10</v>
      </c>
    </row>
    <row r="2353" spans="1:6" ht="15.75" customHeight="1" x14ac:dyDescent="0.3">
      <c r="A2353" s="1" t="s">
        <v>5125</v>
      </c>
      <c r="B2353" s="1" t="s">
        <v>5126</v>
      </c>
      <c r="C2353" s="1">
        <v>4634.8999999999996</v>
      </c>
      <c r="D2353" s="1" t="s">
        <v>5135</v>
      </c>
      <c r="E2353" s="2" t="s">
        <v>207</v>
      </c>
      <c r="F2353" s="3">
        <v>319</v>
      </c>
    </row>
    <row r="2354" spans="1:6" ht="15.75" customHeight="1" x14ac:dyDescent="0.3">
      <c r="A2354" s="1" t="s">
        <v>5125</v>
      </c>
      <c r="B2354" s="1" t="s">
        <v>5126</v>
      </c>
      <c r="C2354" s="1">
        <v>4634.8999999999996</v>
      </c>
      <c r="D2354" s="1" t="s">
        <v>5136</v>
      </c>
      <c r="E2354" s="2" t="s">
        <v>208</v>
      </c>
      <c r="F2354" s="3">
        <v>294</v>
      </c>
    </row>
    <row r="2355" spans="1:6" ht="15.75" customHeight="1" x14ac:dyDescent="0.3">
      <c r="A2355" s="1" t="s">
        <v>5125</v>
      </c>
      <c r="B2355" s="1" t="s">
        <v>5126</v>
      </c>
      <c r="C2355" s="1">
        <v>4634.8999999999996</v>
      </c>
      <c r="D2355" s="1" t="s">
        <v>5137</v>
      </c>
      <c r="E2355" s="1" t="s">
        <v>5138</v>
      </c>
      <c r="F2355" s="3">
        <v>124</v>
      </c>
    </row>
    <row r="2356" spans="1:6" ht="15.75" customHeight="1" x14ac:dyDescent="0.3">
      <c r="A2356" s="1" t="s">
        <v>5125</v>
      </c>
      <c r="B2356" s="1" t="s">
        <v>5126</v>
      </c>
      <c r="C2356" s="1">
        <v>4634.8999999999996</v>
      </c>
      <c r="D2356" s="1" t="s">
        <v>5139</v>
      </c>
      <c r="E2356" s="1" t="s">
        <v>5187</v>
      </c>
      <c r="F2356" s="3">
        <v>677</v>
      </c>
    </row>
    <row r="2357" spans="1:6" ht="15.75" customHeight="1" x14ac:dyDescent="0.3">
      <c r="A2357" s="1" t="s">
        <v>5125</v>
      </c>
      <c r="B2357" s="1" t="s">
        <v>5126</v>
      </c>
      <c r="C2357" s="1">
        <v>4634.8999999999996</v>
      </c>
      <c r="D2357" s="1" t="s">
        <v>5188</v>
      </c>
      <c r="E2357" s="1" t="s">
        <v>5189</v>
      </c>
      <c r="F2357" s="3">
        <v>928.1</v>
      </c>
    </row>
    <row r="2358" spans="1:6" ht="15.75" customHeight="1" x14ac:dyDescent="0.3">
      <c r="A2358" s="1" t="s">
        <v>5125</v>
      </c>
      <c r="B2358" s="1" t="s">
        <v>5126</v>
      </c>
      <c r="C2358" s="1">
        <v>4634.8999999999996</v>
      </c>
      <c r="D2358" s="1" t="s">
        <v>5190</v>
      </c>
      <c r="E2358" s="1" t="s">
        <v>10457</v>
      </c>
      <c r="F2358" s="3">
        <v>4.6000000000000227</v>
      </c>
    </row>
    <row r="2359" spans="1:6" ht="15.75" customHeight="1" x14ac:dyDescent="0.3">
      <c r="A2359" s="1" t="s">
        <v>5125</v>
      </c>
      <c r="B2359" s="1" t="s">
        <v>5126</v>
      </c>
      <c r="C2359" s="1">
        <v>4634.8999999999996</v>
      </c>
      <c r="D2359" s="1" t="s">
        <v>5191</v>
      </c>
      <c r="E2359" s="1" t="s">
        <v>8896</v>
      </c>
      <c r="F2359" s="3">
        <v>24</v>
      </c>
    </row>
    <row r="2360" spans="1:6" ht="15.75" customHeight="1" x14ac:dyDescent="0.3">
      <c r="A2360" s="1" t="s">
        <v>5125</v>
      </c>
      <c r="B2360" s="1" t="s">
        <v>5126</v>
      </c>
      <c r="C2360" s="1">
        <v>4634.8999999999996</v>
      </c>
      <c r="D2360" s="1" t="s">
        <v>5192</v>
      </c>
      <c r="E2360" s="1" t="s">
        <v>4157</v>
      </c>
      <c r="F2360" s="3">
        <v>3</v>
      </c>
    </row>
    <row r="2361" spans="1:6" ht="15.75" customHeight="1" x14ac:dyDescent="0.3">
      <c r="A2361" s="1" t="s">
        <v>5125</v>
      </c>
      <c r="B2361" s="1" t="s">
        <v>5126</v>
      </c>
      <c r="C2361" s="1">
        <v>4634.8999999999996</v>
      </c>
      <c r="D2361" s="1" t="s">
        <v>5193</v>
      </c>
      <c r="E2361" s="1" t="s">
        <v>5194</v>
      </c>
      <c r="F2361" s="3">
        <v>134.19999999999999</v>
      </c>
    </row>
    <row r="2362" spans="1:6" ht="15.75" customHeight="1" x14ac:dyDescent="0.3">
      <c r="A2362" s="1" t="s">
        <v>5197</v>
      </c>
      <c r="B2362" s="1" t="s">
        <v>5198</v>
      </c>
      <c r="C2362" s="1">
        <v>13857.8</v>
      </c>
      <c r="D2362" s="1" t="s">
        <v>5195</v>
      </c>
      <c r="E2362" s="1" t="s">
        <v>5196</v>
      </c>
      <c r="F2362" s="3">
        <v>11432.9</v>
      </c>
    </row>
    <row r="2363" spans="1:6" ht="15.75" customHeight="1" x14ac:dyDescent="0.3">
      <c r="A2363" s="1" t="s">
        <v>5197</v>
      </c>
      <c r="B2363" s="1" t="s">
        <v>5198</v>
      </c>
      <c r="C2363" s="1">
        <v>13857.8</v>
      </c>
      <c r="D2363" s="1" t="s">
        <v>5199</v>
      </c>
      <c r="E2363" s="1" t="s">
        <v>5200</v>
      </c>
      <c r="F2363" s="3">
        <v>566.29999999999995</v>
      </c>
    </row>
    <row r="2364" spans="1:6" ht="15.75" customHeight="1" x14ac:dyDescent="0.3">
      <c r="A2364" s="1" t="s">
        <v>5197</v>
      </c>
      <c r="B2364" s="1" t="s">
        <v>5198</v>
      </c>
      <c r="C2364" s="1">
        <v>13857.8</v>
      </c>
      <c r="D2364" s="1" t="s">
        <v>5201</v>
      </c>
      <c r="E2364" s="1" t="s">
        <v>5202</v>
      </c>
      <c r="F2364" s="3">
        <v>791</v>
      </c>
    </row>
    <row r="2365" spans="1:6" ht="15.75" customHeight="1" x14ac:dyDescent="0.3">
      <c r="A2365" s="1" t="s">
        <v>5197</v>
      </c>
      <c r="B2365" s="1" t="s">
        <v>5198</v>
      </c>
      <c r="C2365" s="1">
        <v>13857.8</v>
      </c>
      <c r="D2365" s="1" t="s">
        <v>5203</v>
      </c>
      <c r="E2365" s="1" t="s">
        <v>5204</v>
      </c>
      <c r="F2365" s="3">
        <v>187</v>
      </c>
    </row>
    <row r="2366" spans="1:6" ht="15.75" customHeight="1" x14ac:dyDescent="0.3">
      <c r="A2366" s="1" t="s">
        <v>5197</v>
      </c>
      <c r="B2366" s="1" t="s">
        <v>5198</v>
      </c>
      <c r="C2366" s="1">
        <v>13857.8</v>
      </c>
      <c r="D2366" s="1" t="s">
        <v>5205</v>
      </c>
      <c r="E2366" s="1" t="s">
        <v>5206</v>
      </c>
      <c r="F2366" s="3">
        <v>225</v>
      </c>
    </row>
    <row r="2367" spans="1:6" ht="15.75" customHeight="1" x14ac:dyDescent="0.3">
      <c r="A2367" s="1" t="s">
        <v>5197</v>
      </c>
      <c r="B2367" s="1" t="s">
        <v>5198</v>
      </c>
      <c r="C2367" s="1">
        <v>13857.8</v>
      </c>
      <c r="D2367" s="1" t="s">
        <v>5207</v>
      </c>
      <c r="E2367" s="1" t="s">
        <v>5208</v>
      </c>
      <c r="F2367" s="3">
        <v>43</v>
      </c>
    </row>
    <row r="2368" spans="1:6" ht="15.75" customHeight="1" x14ac:dyDescent="0.3">
      <c r="A2368" s="1" t="s">
        <v>5197</v>
      </c>
      <c r="B2368" s="1" t="s">
        <v>5198</v>
      </c>
      <c r="C2368" s="1">
        <v>13857.8</v>
      </c>
      <c r="D2368" s="1" t="s">
        <v>5209</v>
      </c>
      <c r="E2368" s="1" t="s">
        <v>5210</v>
      </c>
      <c r="F2368" s="3">
        <v>4</v>
      </c>
    </row>
    <row r="2369" spans="1:6" ht="15.75" customHeight="1" x14ac:dyDescent="0.3">
      <c r="A2369" s="1" t="s">
        <v>5197</v>
      </c>
      <c r="B2369" s="1" t="s">
        <v>5198</v>
      </c>
      <c r="C2369" s="1">
        <v>13857.8</v>
      </c>
      <c r="D2369" s="1" t="s">
        <v>5211</v>
      </c>
      <c r="E2369" s="1" t="s">
        <v>5212</v>
      </c>
      <c r="F2369" s="3">
        <v>504.7</v>
      </c>
    </row>
    <row r="2370" spans="1:6" ht="15.75" customHeight="1" x14ac:dyDescent="0.3">
      <c r="A2370" s="1" t="s">
        <v>5197</v>
      </c>
      <c r="B2370" s="1" t="s">
        <v>5198</v>
      </c>
      <c r="C2370" s="1">
        <v>13857.8</v>
      </c>
      <c r="D2370" s="1" t="s">
        <v>5213</v>
      </c>
      <c r="E2370" s="1" t="s">
        <v>7246</v>
      </c>
      <c r="F2370" s="3">
        <v>14</v>
      </c>
    </row>
    <row r="2371" spans="1:6" ht="15.75" customHeight="1" x14ac:dyDescent="0.3">
      <c r="A2371" s="1" t="s">
        <v>5197</v>
      </c>
      <c r="B2371" s="1" t="s">
        <v>5198</v>
      </c>
      <c r="C2371" s="1">
        <v>13857.8</v>
      </c>
      <c r="D2371" s="1" t="s">
        <v>5214</v>
      </c>
      <c r="E2371" s="1" t="s">
        <v>10774</v>
      </c>
      <c r="F2371" s="3">
        <v>26</v>
      </c>
    </row>
    <row r="2372" spans="1:6" ht="15.75" customHeight="1" x14ac:dyDescent="0.3">
      <c r="A2372" s="1" t="s">
        <v>5197</v>
      </c>
      <c r="B2372" s="1" t="s">
        <v>5198</v>
      </c>
      <c r="C2372" s="1">
        <v>13857.8</v>
      </c>
      <c r="D2372" s="1" t="s">
        <v>5215</v>
      </c>
      <c r="E2372" s="1" t="s">
        <v>10457</v>
      </c>
      <c r="F2372" s="3">
        <v>63.900000000000091</v>
      </c>
    </row>
    <row r="2373" spans="1:6" ht="15.75" customHeight="1" x14ac:dyDescent="0.3">
      <c r="A2373" s="1" t="s">
        <v>5218</v>
      </c>
      <c r="B2373" s="1" t="s">
        <v>5219</v>
      </c>
      <c r="C2373" s="1">
        <v>10599.8</v>
      </c>
      <c r="D2373" s="1" t="s">
        <v>5216</v>
      </c>
      <c r="E2373" s="1" t="s">
        <v>5217</v>
      </c>
      <c r="F2373" s="3">
        <v>762</v>
      </c>
    </row>
    <row r="2374" spans="1:6" ht="15.75" customHeight="1" x14ac:dyDescent="0.3">
      <c r="A2374" s="1" t="s">
        <v>5218</v>
      </c>
      <c r="B2374" s="1" t="s">
        <v>5219</v>
      </c>
      <c r="C2374" s="1">
        <v>10599.8</v>
      </c>
      <c r="D2374" s="1" t="s">
        <v>5220</v>
      </c>
      <c r="E2374" s="1" t="s">
        <v>5221</v>
      </c>
      <c r="F2374" s="3">
        <v>5026</v>
      </c>
    </row>
    <row r="2375" spans="1:6" ht="15.75" customHeight="1" x14ac:dyDescent="0.3">
      <c r="A2375" s="1" t="s">
        <v>5218</v>
      </c>
      <c r="B2375" s="1" t="s">
        <v>5219</v>
      </c>
      <c r="C2375" s="1">
        <v>10599.8</v>
      </c>
      <c r="D2375" s="1" t="s">
        <v>5222</v>
      </c>
      <c r="E2375" s="2" t="s">
        <v>896</v>
      </c>
      <c r="F2375" s="3">
        <v>2974</v>
      </c>
    </row>
    <row r="2376" spans="1:6" ht="15.75" customHeight="1" x14ac:dyDescent="0.3">
      <c r="A2376" s="1" t="s">
        <v>5218</v>
      </c>
      <c r="B2376" s="1" t="s">
        <v>5219</v>
      </c>
      <c r="C2376" s="1">
        <v>10599.8</v>
      </c>
      <c r="D2376" s="1" t="s">
        <v>5223</v>
      </c>
      <c r="E2376" s="1" t="s">
        <v>5224</v>
      </c>
      <c r="F2376" s="3">
        <v>185</v>
      </c>
    </row>
    <row r="2377" spans="1:6" ht="15.75" customHeight="1" x14ac:dyDescent="0.3">
      <c r="A2377" s="1" t="s">
        <v>5218</v>
      </c>
      <c r="B2377" s="1" t="s">
        <v>5219</v>
      </c>
      <c r="C2377" s="1">
        <v>10599.8</v>
      </c>
      <c r="D2377" s="1" t="s">
        <v>5225</v>
      </c>
      <c r="E2377" s="1" t="s">
        <v>5226</v>
      </c>
      <c r="F2377" s="3">
        <v>131</v>
      </c>
    </row>
    <row r="2378" spans="1:6" ht="15.75" customHeight="1" x14ac:dyDescent="0.3">
      <c r="A2378" s="1" t="s">
        <v>5218</v>
      </c>
      <c r="B2378" s="1" t="s">
        <v>5219</v>
      </c>
      <c r="C2378" s="1">
        <v>10599.8</v>
      </c>
      <c r="D2378" s="1" t="s">
        <v>5227</v>
      </c>
      <c r="E2378" s="1" t="s">
        <v>5228</v>
      </c>
      <c r="F2378" s="3">
        <v>182</v>
      </c>
    </row>
    <row r="2379" spans="1:6" ht="15.75" customHeight="1" x14ac:dyDescent="0.3">
      <c r="A2379" s="1" t="s">
        <v>5218</v>
      </c>
      <c r="B2379" s="1" t="s">
        <v>5219</v>
      </c>
      <c r="C2379" s="1">
        <v>10599.8</v>
      </c>
      <c r="D2379" s="1" t="s">
        <v>5229</v>
      </c>
      <c r="E2379" s="1" t="s">
        <v>5230</v>
      </c>
      <c r="F2379" s="3">
        <v>9</v>
      </c>
    </row>
    <row r="2380" spans="1:6" ht="15.75" customHeight="1" x14ac:dyDescent="0.3">
      <c r="A2380" s="1" t="s">
        <v>5218</v>
      </c>
      <c r="B2380" s="1" t="s">
        <v>5219</v>
      </c>
      <c r="C2380" s="1">
        <v>10599.8</v>
      </c>
      <c r="D2380" s="1" t="s">
        <v>5231</v>
      </c>
      <c r="E2380" s="1" t="s">
        <v>5232</v>
      </c>
      <c r="F2380" s="3">
        <v>141</v>
      </c>
    </row>
    <row r="2381" spans="1:6" ht="15.75" customHeight="1" x14ac:dyDescent="0.3">
      <c r="A2381" s="1" t="s">
        <v>5218</v>
      </c>
      <c r="B2381" s="1" t="s">
        <v>5219</v>
      </c>
      <c r="C2381" s="1">
        <v>10599.8</v>
      </c>
      <c r="D2381" s="1" t="s">
        <v>5233</v>
      </c>
      <c r="E2381" s="4" t="s">
        <v>209</v>
      </c>
      <c r="F2381" s="3">
        <v>754</v>
      </c>
    </row>
    <row r="2382" spans="1:6" ht="15.75" customHeight="1" x14ac:dyDescent="0.3">
      <c r="A2382" s="1" t="s">
        <v>5218</v>
      </c>
      <c r="B2382" s="1" t="s">
        <v>5219</v>
      </c>
      <c r="C2382" s="1">
        <v>10599.8</v>
      </c>
      <c r="D2382" s="1" t="s">
        <v>5234</v>
      </c>
      <c r="E2382" s="1" t="s">
        <v>7246</v>
      </c>
      <c r="F2382" s="3">
        <v>30</v>
      </c>
    </row>
    <row r="2383" spans="1:6" ht="15.75" customHeight="1" x14ac:dyDescent="0.3">
      <c r="A2383" s="1" t="s">
        <v>5218</v>
      </c>
      <c r="B2383" s="1" t="s">
        <v>5219</v>
      </c>
      <c r="C2383" s="1">
        <v>10599.8</v>
      </c>
      <c r="D2383" s="1" t="s">
        <v>5235</v>
      </c>
      <c r="E2383" s="1" t="s">
        <v>10774</v>
      </c>
      <c r="F2383" s="3">
        <v>17</v>
      </c>
    </row>
    <row r="2384" spans="1:6" ht="15.75" customHeight="1" x14ac:dyDescent="0.3">
      <c r="A2384" s="1" t="s">
        <v>5218</v>
      </c>
      <c r="B2384" s="1" t="s">
        <v>5219</v>
      </c>
      <c r="C2384" s="1">
        <v>10599.8</v>
      </c>
      <c r="D2384" s="1" t="s">
        <v>5236</v>
      </c>
      <c r="E2384" s="1" t="s">
        <v>10457</v>
      </c>
      <c r="F2384" s="3">
        <v>31.400000000000091</v>
      </c>
    </row>
    <row r="2385" spans="1:6" ht="15.75" customHeight="1" x14ac:dyDescent="0.3">
      <c r="A2385" s="1" t="s">
        <v>5218</v>
      </c>
      <c r="B2385" s="1" t="s">
        <v>5219</v>
      </c>
      <c r="C2385" s="1">
        <v>10599.8</v>
      </c>
      <c r="D2385" s="1" t="s">
        <v>5237</v>
      </c>
      <c r="E2385" s="1" t="s">
        <v>8896</v>
      </c>
      <c r="F2385" s="3">
        <v>4</v>
      </c>
    </row>
    <row r="2386" spans="1:6" ht="15.75" customHeight="1" x14ac:dyDescent="0.3">
      <c r="A2386" s="1" t="s">
        <v>5218</v>
      </c>
      <c r="B2386" s="1" t="s">
        <v>5219</v>
      </c>
      <c r="C2386" s="1">
        <v>10599.8</v>
      </c>
      <c r="D2386" s="1" t="s">
        <v>5238</v>
      </c>
      <c r="E2386" s="1" t="s">
        <v>4157</v>
      </c>
      <c r="F2386" s="3">
        <v>4</v>
      </c>
    </row>
    <row r="2387" spans="1:6" ht="15.75" customHeight="1" x14ac:dyDescent="0.3">
      <c r="A2387" s="1" t="s">
        <v>5218</v>
      </c>
      <c r="B2387" s="1" t="s">
        <v>5219</v>
      </c>
      <c r="C2387" s="1">
        <v>10599.8</v>
      </c>
      <c r="D2387" s="1" t="s">
        <v>5239</v>
      </c>
      <c r="E2387" s="1" t="s">
        <v>5822</v>
      </c>
      <c r="F2387" s="3">
        <v>4</v>
      </c>
    </row>
    <row r="2388" spans="1:6" ht="15.75" customHeight="1" x14ac:dyDescent="0.3">
      <c r="A2388" s="1" t="s">
        <v>5218</v>
      </c>
      <c r="B2388" s="1" t="s">
        <v>5219</v>
      </c>
      <c r="C2388" s="1">
        <v>10599.8</v>
      </c>
      <c r="D2388" s="1" t="s">
        <v>5240</v>
      </c>
      <c r="E2388" s="1" t="s">
        <v>5241</v>
      </c>
      <c r="F2388" s="3">
        <v>345.4</v>
      </c>
    </row>
    <row r="2389" spans="1:6" ht="15.75" customHeight="1" x14ac:dyDescent="0.3">
      <c r="A2389" s="1" t="s">
        <v>5243</v>
      </c>
      <c r="B2389" s="1" t="s">
        <v>5244</v>
      </c>
      <c r="C2389" s="1">
        <v>4426.5</v>
      </c>
      <c r="D2389" s="1" t="s">
        <v>5242</v>
      </c>
      <c r="E2389" s="2" t="s">
        <v>897</v>
      </c>
      <c r="F2389" s="3">
        <v>136</v>
      </c>
    </row>
    <row r="2390" spans="1:6" ht="15.75" customHeight="1" x14ac:dyDescent="0.3">
      <c r="A2390" s="1" t="s">
        <v>5243</v>
      </c>
      <c r="B2390" s="1" t="s">
        <v>5244</v>
      </c>
      <c r="C2390" s="1">
        <v>4426.5</v>
      </c>
      <c r="D2390" s="1" t="s">
        <v>5245</v>
      </c>
      <c r="E2390" s="4" t="s">
        <v>8467</v>
      </c>
      <c r="F2390" s="3">
        <v>331</v>
      </c>
    </row>
    <row r="2391" spans="1:6" ht="15.75" customHeight="1" x14ac:dyDescent="0.3">
      <c r="A2391" s="1" t="s">
        <v>5243</v>
      </c>
      <c r="B2391" s="1" t="s">
        <v>5244</v>
      </c>
      <c r="C2391" s="1">
        <v>4426.5</v>
      </c>
      <c r="D2391" s="1" t="s">
        <v>5246</v>
      </c>
      <c r="E2391" s="1" t="s">
        <v>7443</v>
      </c>
      <c r="F2391" s="3">
        <v>45</v>
      </c>
    </row>
    <row r="2392" spans="1:6" ht="15.75" customHeight="1" x14ac:dyDescent="0.3">
      <c r="A2392" s="1" t="s">
        <v>5243</v>
      </c>
      <c r="B2392" s="1" t="s">
        <v>5244</v>
      </c>
      <c r="C2392" s="1">
        <v>4426.5</v>
      </c>
      <c r="D2392" s="1" t="s">
        <v>7444</v>
      </c>
      <c r="E2392" s="1" t="s">
        <v>7445</v>
      </c>
      <c r="F2392" s="3">
        <v>313</v>
      </c>
    </row>
    <row r="2393" spans="1:6" ht="15.75" customHeight="1" x14ac:dyDescent="0.3">
      <c r="A2393" s="1" t="s">
        <v>5243</v>
      </c>
      <c r="B2393" s="1" t="s">
        <v>5244</v>
      </c>
      <c r="C2393" s="1">
        <v>4426.5</v>
      </c>
      <c r="D2393" s="1" t="s">
        <v>7446</v>
      </c>
      <c r="E2393" s="1" t="s">
        <v>7447</v>
      </c>
      <c r="F2393" s="3">
        <v>9</v>
      </c>
    </row>
    <row r="2394" spans="1:6" ht="15.75" customHeight="1" x14ac:dyDescent="0.3">
      <c r="A2394" s="1" t="s">
        <v>5243</v>
      </c>
      <c r="B2394" s="1" t="s">
        <v>5244</v>
      </c>
      <c r="C2394" s="1">
        <v>4426.5</v>
      </c>
      <c r="D2394" s="1" t="s">
        <v>7448</v>
      </c>
      <c r="E2394" s="1" t="s">
        <v>7449</v>
      </c>
      <c r="F2394" s="3">
        <v>906</v>
      </c>
    </row>
    <row r="2395" spans="1:6" ht="15.75" customHeight="1" x14ac:dyDescent="0.3">
      <c r="A2395" s="1" t="s">
        <v>5243</v>
      </c>
      <c r="B2395" s="1" t="s">
        <v>5244</v>
      </c>
      <c r="C2395" s="1">
        <v>4426.5</v>
      </c>
      <c r="D2395" s="1" t="s">
        <v>7450</v>
      </c>
      <c r="E2395" s="1" t="s">
        <v>7451</v>
      </c>
      <c r="F2395" s="3">
        <v>224</v>
      </c>
    </row>
    <row r="2396" spans="1:6" ht="15.75" customHeight="1" x14ac:dyDescent="0.3">
      <c r="A2396" s="1" t="s">
        <v>5243</v>
      </c>
      <c r="B2396" s="1" t="s">
        <v>5244</v>
      </c>
      <c r="C2396" s="1">
        <v>4426.5</v>
      </c>
      <c r="D2396" s="1" t="s">
        <v>7452</v>
      </c>
      <c r="E2396" s="1" t="s">
        <v>7453</v>
      </c>
      <c r="F2396" s="3">
        <v>460</v>
      </c>
    </row>
    <row r="2397" spans="1:6" ht="15.75" customHeight="1" x14ac:dyDescent="0.3">
      <c r="A2397" s="1" t="s">
        <v>5243</v>
      </c>
      <c r="B2397" s="1" t="s">
        <v>5244</v>
      </c>
      <c r="C2397" s="1">
        <v>4426.5</v>
      </c>
      <c r="D2397" s="1" t="s">
        <v>7454</v>
      </c>
      <c r="E2397" s="2" t="s">
        <v>210</v>
      </c>
      <c r="F2397" s="3">
        <v>544</v>
      </c>
    </row>
    <row r="2398" spans="1:6" ht="15.75" customHeight="1" x14ac:dyDescent="0.3">
      <c r="A2398" s="1" t="s">
        <v>5243</v>
      </c>
      <c r="B2398" s="1" t="s">
        <v>5244</v>
      </c>
      <c r="C2398" s="1">
        <v>4426.5</v>
      </c>
      <c r="D2398" s="1" t="s">
        <v>7455</v>
      </c>
      <c r="E2398" s="1" t="s">
        <v>7456</v>
      </c>
      <c r="F2398" s="3">
        <v>27.1</v>
      </c>
    </row>
    <row r="2399" spans="1:6" ht="15.75" customHeight="1" x14ac:dyDescent="0.3">
      <c r="A2399" s="1" t="s">
        <v>5243</v>
      </c>
      <c r="B2399" s="1" t="s">
        <v>5244</v>
      </c>
      <c r="C2399" s="1">
        <v>4426.5</v>
      </c>
      <c r="D2399" s="1" t="s">
        <v>7457</v>
      </c>
      <c r="E2399" s="4" t="s">
        <v>8468</v>
      </c>
      <c r="F2399" s="3">
        <v>90</v>
      </c>
    </row>
    <row r="2400" spans="1:6" ht="15.75" customHeight="1" x14ac:dyDescent="0.3">
      <c r="A2400" s="1" t="s">
        <v>5243</v>
      </c>
      <c r="B2400" s="1" t="s">
        <v>5244</v>
      </c>
      <c r="C2400" s="1">
        <v>4426.5</v>
      </c>
      <c r="D2400" s="1" t="s">
        <v>7458</v>
      </c>
      <c r="E2400" s="1" t="s">
        <v>7459</v>
      </c>
      <c r="F2400" s="3">
        <v>311</v>
      </c>
    </row>
    <row r="2401" spans="1:6" ht="15.75" customHeight="1" x14ac:dyDescent="0.3">
      <c r="A2401" s="1" t="s">
        <v>5243</v>
      </c>
      <c r="B2401" s="1" t="s">
        <v>5244</v>
      </c>
      <c r="C2401" s="1">
        <v>4426.5</v>
      </c>
      <c r="D2401" s="1" t="s">
        <v>7460</v>
      </c>
      <c r="E2401" s="1" t="s">
        <v>7461</v>
      </c>
      <c r="F2401" s="3">
        <v>8</v>
      </c>
    </row>
    <row r="2402" spans="1:6" ht="15.75" customHeight="1" x14ac:dyDescent="0.3">
      <c r="A2402" s="1" t="s">
        <v>5243</v>
      </c>
      <c r="B2402" s="1" t="s">
        <v>5244</v>
      </c>
      <c r="C2402" s="1">
        <v>4426.5</v>
      </c>
      <c r="D2402" s="1" t="s">
        <v>7462</v>
      </c>
      <c r="E2402" s="4" t="s">
        <v>211</v>
      </c>
      <c r="F2402" s="3">
        <v>391</v>
      </c>
    </row>
    <row r="2403" spans="1:6" ht="15.75" customHeight="1" x14ac:dyDescent="0.3">
      <c r="A2403" s="1" t="s">
        <v>5243</v>
      </c>
      <c r="B2403" s="1" t="s">
        <v>5244</v>
      </c>
      <c r="C2403" s="1">
        <v>4426.5</v>
      </c>
      <c r="D2403" s="1" t="s">
        <v>7463</v>
      </c>
      <c r="E2403" s="4" t="s">
        <v>8469</v>
      </c>
      <c r="F2403" s="3">
        <v>170</v>
      </c>
    </row>
    <row r="2404" spans="1:6" ht="15.75" customHeight="1" x14ac:dyDescent="0.3">
      <c r="A2404" s="1" t="s">
        <v>5243</v>
      </c>
      <c r="B2404" s="1" t="s">
        <v>5244</v>
      </c>
      <c r="C2404" s="1">
        <v>4426.5</v>
      </c>
      <c r="D2404" s="1" t="s">
        <v>7464</v>
      </c>
      <c r="E2404" s="1" t="s">
        <v>7465</v>
      </c>
      <c r="F2404" s="3">
        <v>413.1</v>
      </c>
    </row>
    <row r="2405" spans="1:6" ht="15.75" customHeight="1" x14ac:dyDescent="0.3">
      <c r="A2405" s="1" t="s">
        <v>5243</v>
      </c>
      <c r="B2405" s="1" t="s">
        <v>5244</v>
      </c>
      <c r="C2405" s="1">
        <v>4426.5</v>
      </c>
      <c r="D2405" s="1" t="s">
        <v>7466</v>
      </c>
      <c r="E2405" s="1" t="s">
        <v>7246</v>
      </c>
      <c r="F2405" s="3">
        <v>14</v>
      </c>
    </row>
    <row r="2406" spans="1:6" ht="15.75" customHeight="1" x14ac:dyDescent="0.3">
      <c r="A2406" s="1" t="s">
        <v>5243</v>
      </c>
      <c r="B2406" s="1" t="s">
        <v>5244</v>
      </c>
      <c r="C2406" s="1">
        <v>4426.5</v>
      </c>
      <c r="D2406" s="1" t="s">
        <v>7467</v>
      </c>
      <c r="E2406" s="1" t="s">
        <v>10774</v>
      </c>
      <c r="F2406" s="3">
        <v>15</v>
      </c>
    </row>
    <row r="2407" spans="1:6" ht="15.75" customHeight="1" x14ac:dyDescent="0.3">
      <c r="A2407" s="1" t="s">
        <v>5243</v>
      </c>
      <c r="B2407" s="1" t="s">
        <v>5244</v>
      </c>
      <c r="C2407" s="1">
        <v>4426.5</v>
      </c>
      <c r="D2407" s="1" t="s">
        <v>7468</v>
      </c>
      <c r="E2407" s="1" t="s">
        <v>10457</v>
      </c>
      <c r="F2407" s="3">
        <v>19.300000000000068</v>
      </c>
    </row>
    <row r="2408" spans="1:6" ht="15.75" customHeight="1" x14ac:dyDescent="0.3">
      <c r="A2408" s="1" t="s">
        <v>7470</v>
      </c>
      <c r="B2408" s="1" t="s">
        <v>7471</v>
      </c>
      <c r="C2408" s="1">
        <v>25685.3</v>
      </c>
      <c r="D2408" s="1" t="s">
        <v>7469</v>
      </c>
      <c r="E2408" s="1" t="s">
        <v>7246</v>
      </c>
      <c r="F2408" s="3">
        <v>70</v>
      </c>
    </row>
    <row r="2409" spans="1:6" ht="15.75" customHeight="1" x14ac:dyDescent="0.3">
      <c r="A2409" s="1" t="s">
        <v>7470</v>
      </c>
      <c r="B2409" s="1" t="s">
        <v>7471</v>
      </c>
      <c r="C2409" s="1">
        <v>25685.3</v>
      </c>
      <c r="D2409" s="1" t="s">
        <v>7472</v>
      </c>
      <c r="E2409" s="1" t="s">
        <v>10774</v>
      </c>
      <c r="F2409" s="3">
        <v>327</v>
      </c>
    </row>
    <row r="2410" spans="1:6" ht="15.75" customHeight="1" x14ac:dyDescent="0.3">
      <c r="A2410" s="1" t="s">
        <v>7470</v>
      </c>
      <c r="B2410" s="1" t="s">
        <v>7471</v>
      </c>
      <c r="C2410" s="1">
        <v>25685.3</v>
      </c>
      <c r="D2410" s="1" t="s">
        <v>7473</v>
      </c>
      <c r="E2410" s="1" t="s">
        <v>10457</v>
      </c>
      <c r="F2410" s="3">
        <v>96</v>
      </c>
    </row>
    <row r="2411" spans="1:6" ht="15.75" customHeight="1" x14ac:dyDescent="0.3">
      <c r="A2411" s="1" t="s">
        <v>7470</v>
      </c>
      <c r="B2411" s="1" t="s">
        <v>7471</v>
      </c>
      <c r="C2411" s="1">
        <v>25685.3</v>
      </c>
      <c r="D2411" s="1" t="s">
        <v>7474</v>
      </c>
      <c r="E2411" s="1" t="s">
        <v>8896</v>
      </c>
      <c r="F2411" s="3">
        <v>146</v>
      </c>
    </row>
    <row r="2412" spans="1:6" ht="15.75" customHeight="1" x14ac:dyDescent="0.3">
      <c r="A2412" s="1" t="s">
        <v>7470</v>
      </c>
      <c r="B2412" s="1" t="s">
        <v>7471</v>
      </c>
      <c r="C2412" s="1">
        <v>25685.3</v>
      </c>
      <c r="D2412" s="1" t="s">
        <v>7475</v>
      </c>
      <c r="E2412" s="1" t="s">
        <v>4157</v>
      </c>
      <c r="F2412" s="3">
        <v>7</v>
      </c>
    </row>
    <row r="2413" spans="1:6" ht="15.75" customHeight="1" x14ac:dyDescent="0.3">
      <c r="A2413" s="1" t="s">
        <v>7470</v>
      </c>
      <c r="B2413" s="1" t="s">
        <v>7471</v>
      </c>
      <c r="C2413" s="1">
        <v>25685.3</v>
      </c>
      <c r="D2413" s="1" t="s">
        <v>7476</v>
      </c>
      <c r="E2413" s="1" t="s">
        <v>5822</v>
      </c>
      <c r="F2413" s="3">
        <v>79</v>
      </c>
    </row>
    <row r="2414" spans="1:6" ht="15.75" customHeight="1" x14ac:dyDescent="0.3">
      <c r="A2414" s="1" t="s">
        <v>7470</v>
      </c>
      <c r="B2414" s="1" t="s">
        <v>7471</v>
      </c>
      <c r="C2414" s="1">
        <v>25685.3</v>
      </c>
      <c r="D2414" s="1" t="s">
        <v>7477</v>
      </c>
      <c r="E2414" s="1" t="s">
        <v>7478</v>
      </c>
      <c r="F2414" s="3">
        <v>24960.3</v>
      </c>
    </row>
    <row r="2415" spans="1:6" ht="15.75" customHeight="1" x14ac:dyDescent="0.3">
      <c r="A2415" s="1" t="s">
        <v>7480</v>
      </c>
      <c r="B2415" s="1" t="s">
        <v>7481</v>
      </c>
      <c r="C2415" s="1">
        <v>15792.3</v>
      </c>
      <c r="D2415" s="1" t="s">
        <v>7479</v>
      </c>
      <c r="E2415" s="1" t="s">
        <v>7246</v>
      </c>
      <c r="F2415" s="3">
        <v>31</v>
      </c>
    </row>
    <row r="2416" spans="1:6" ht="15.75" customHeight="1" x14ac:dyDescent="0.3">
      <c r="A2416" s="1" t="s">
        <v>7480</v>
      </c>
      <c r="B2416" s="1" t="s">
        <v>7481</v>
      </c>
      <c r="C2416" s="1">
        <v>15792.3</v>
      </c>
      <c r="D2416" s="1" t="s">
        <v>7482</v>
      </c>
      <c r="E2416" s="1" t="s">
        <v>10774</v>
      </c>
      <c r="F2416" s="3">
        <v>81</v>
      </c>
    </row>
    <row r="2417" spans="1:6" ht="15.75" customHeight="1" x14ac:dyDescent="0.3">
      <c r="A2417" s="1" t="s">
        <v>7480</v>
      </c>
      <c r="B2417" s="1" t="s">
        <v>7481</v>
      </c>
      <c r="C2417" s="1">
        <v>15792.3</v>
      </c>
      <c r="D2417" s="1" t="s">
        <v>7483</v>
      </c>
      <c r="E2417" s="1" t="s">
        <v>10457</v>
      </c>
      <c r="F2417" s="3">
        <v>35.5</v>
      </c>
    </row>
    <row r="2418" spans="1:6" ht="15.75" customHeight="1" x14ac:dyDescent="0.3">
      <c r="A2418" s="1" t="s">
        <v>7480</v>
      </c>
      <c r="B2418" s="1" t="s">
        <v>7481</v>
      </c>
      <c r="C2418" s="1">
        <v>15792.3</v>
      </c>
      <c r="D2418" s="1" t="s">
        <v>7484</v>
      </c>
      <c r="E2418" s="1" t="s">
        <v>4157</v>
      </c>
      <c r="F2418" s="3">
        <v>1</v>
      </c>
    </row>
    <row r="2419" spans="1:6" ht="15.75" customHeight="1" x14ac:dyDescent="0.3">
      <c r="A2419" s="1" t="s">
        <v>7480</v>
      </c>
      <c r="B2419" s="1" t="s">
        <v>7481</v>
      </c>
      <c r="C2419" s="1">
        <v>15792.3</v>
      </c>
      <c r="D2419" s="1" t="s">
        <v>7485</v>
      </c>
      <c r="E2419" s="1" t="s">
        <v>5822</v>
      </c>
      <c r="F2419" s="3">
        <v>2</v>
      </c>
    </row>
    <row r="2420" spans="1:6" ht="15.75" customHeight="1" x14ac:dyDescent="0.3">
      <c r="A2420" s="1" t="s">
        <v>7480</v>
      </c>
      <c r="B2420" s="1" t="s">
        <v>7481</v>
      </c>
      <c r="C2420" s="1">
        <v>15792.3</v>
      </c>
      <c r="D2420" s="1" t="s">
        <v>7486</v>
      </c>
      <c r="E2420" s="1" t="s">
        <v>7487</v>
      </c>
      <c r="F2420" s="3">
        <v>8039.3</v>
      </c>
    </row>
    <row r="2421" spans="1:6" ht="15.75" customHeight="1" x14ac:dyDescent="0.3">
      <c r="A2421" s="1" t="s">
        <v>7480</v>
      </c>
      <c r="B2421" s="1" t="s">
        <v>7481</v>
      </c>
      <c r="C2421" s="1">
        <v>15792.3</v>
      </c>
      <c r="D2421" s="1" t="s">
        <v>7488</v>
      </c>
      <c r="E2421" s="1" t="s">
        <v>7246</v>
      </c>
      <c r="F2421" s="3">
        <v>6</v>
      </c>
    </row>
    <row r="2422" spans="1:6" ht="15.75" customHeight="1" x14ac:dyDescent="0.3">
      <c r="A2422" s="1" t="s">
        <v>7480</v>
      </c>
      <c r="B2422" s="1" t="s">
        <v>7481</v>
      </c>
      <c r="C2422" s="1">
        <v>15792.3</v>
      </c>
      <c r="D2422" s="1" t="s">
        <v>7489</v>
      </c>
      <c r="E2422" s="1" t="s">
        <v>10774</v>
      </c>
      <c r="F2422" s="3">
        <v>22</v>
      </c>
    </row>
    <row r="2423" spans="1:6" ht="15.75" customHeight="1" x14ac:dyDescent="0.3">
      <c r="A2423" s="1" t="s">
        <v>7480</v>
      </c>
      <c r="B2423" s="1" t="s">
        <v>7481</v>
      </c>
      <c r="C2423" s="1">
        <v>15792.3</v>
      </c>
      <c r="D2423" s="1" t="s">
        <v>7490</v>
      </c>
      <c r="E2423" s="1" t="s">
        <v>10457</v>
      </c>
      <c r="F2423" s="3">
        <v>27.900000000000091</v>
      </c>
    </row>
    <row r="2424" spans="1:6" ht="15.75" customHeight="1" x14ac:dyDescent="0.3">
      <c r="A2424" s="1" t="s">
        <v>7480</v>
      </c>
      <c r="B2424" s="1" t="s">
        <v>7481</v>
      </c>
      <c r="C2424" s="1">
        <v>15792.3</v>
      </c>
      <c r="D2424" s="1" t="s">
        <v>7491</v>
      </c>
      <c r="E2424" s="1" t="s">
        <v>7492</v>
      </c>
      <c r="F2424" s="3">
        <v>7546.6</v>
      </c>
    </row>
    <row r="2425" spans="1:6" ht="15.75" customHeight="1" x14ac:dyDescent="0.3">
      <c r="A2425" s="1" t="s">
        <v>7494</v>
      </c>
      <c r="B2425" s="1" t="s">
        <v>7495</v>
      </c>
      <c r="C2425" s="1">
        <v>3537.7</v>
      </c>
      <c r="D2425" s="1" t="s">
        <v>7493</v>
      </c>
      <c r="E2425" s="1" t="s">
        <v>7246</v>
      </c>
      <c r="F2425" s="3">
        <v>5</v>
      </c>
    </row>
    <row r="2426" spans="1:6" ht="15.75" customHeight="1" x14ac:dyDescent="0.3">
      <c r="A2426" s="1" t="s">
        <v>7494</v>
      </c>
      <c r="B2426" s="1" t="s">
        <v>7495</v>
      </c>
      <c r="C2426" s="1">
        <v>3537.7</v>
      </c>
      <c r="D2426" s="1" t="s">
        <v>7496</v>
      </c>
      <c r="E2426" s="1" t="s">
        <v>10774</v>
      </c>
      <c r="F2426" s="3">
        <v>73</v>
      </c>
    </row>
    <row r="2427" spans="1:6" ht="15.75" customHeight="1" x14ac:dyDescent="0.3">
      <c r="A2427" s="1" t="s">
        <v>7494</v>
      </c>
      <c r="B2427" s="1" t="s">
        <v>7495</v>
      </c>
      <c r="C2427" s="1">
        <v>3537.7</v>
      </c>
      <c r="D2427" s="1" t="s">
        <v>7497</v>
      </c>
      <c r="E2427" s="1" t="s">
        <v>10457</v>
      </c>
      <c r="F2427" s="3">
        <v>10.7</v>
      </c>
    </row>
    <row r="2428" spans="1:6" ht="15.75" customHeight="1" x14ac:dyDescent="0.3">
      <c r="A2428" s="1" t="s">
        <v>7494</v>
      </c>
      <c r="B2428" s="1" t="s">
        <v>7495</v>
      </c>
      <c r="C2428" s="1">
        <v>3537.7</v>
      </c>
      <c r="D2428" s="1" t="s">
        <v>7498</v>
      </c>
      <c r="E2428" s="4" t="s">
        <v>7495</v>
      </c>
      <c r="F2428" s="3">
        <v>3449</v>
      </c>
    </row>
    <row r="2429" spans="1:6" ht="15.75" customHeight="1" x14ac:dyDescent="0.3">
      <c r="A2429" s="1" t="s">
        <v>7500</v>
      </c>
      <c r="B2429" s="1" t="s">
        <v>7501</v>
      </c>
      <c r="C2429" s="1">
        <v>8346</v>
      </c>
      <c r="D2429" s="1" t="s">
        <v>7499</v>
      </c>
      <c r="E2429" s="1" t="s">
        <v>7246</v>
      </c>
      <c r="F2429" s="3">
        <v>36</v>
      </c>
    </row>
    <row r="2430" spans="1:6" ht="15.75" customHeight="1" x14ac:dyDescent="0.3">
      <c r="A2430" s="1" t="s">
        <v>7500</v>
      </c>
      <c r="B2430" s="1" t="s">
        <v>7501</v>
      </c>
      <c r="C2430" s="1">
        <v>8346</v>
      </c>
      <c r="D2430" s="1" t="s">
        <v>7502</v>
      </c>
      <c r="E2430" s="1" t="s">
        <v>10774</v>
      </c>
      <c r="F2430" s="3">
        <v>56</v>
      </c>
    </row>
    <row r="2431" spans="1:6" ht="15.75" customHeight="1" x14ac:dyDescent="0.3">
      <c r="A2431" s="1" t="s">
        <v>7500</v>
      </c>
      <c r="B2431" s="1" t="s">
        <v>7501</v>
      </c>
      <c r="C2431" s="1">
        <v>8346</v>
      </c>
      <c r="D2431" s="1" t="s">
        <v>7503</v>
      </c>
      <c r="E2431" s="1" t="s">
        <v>10457</v>
      </c>
      <c r="F2431" s="3">
        <v>-1.3000000000000682</v>
      </c>
    </row>
    <row r="2432" spans="1:6" ht="15.75" customHeight="1" x14ac:dyDescent="0.3">
      <c r="A2432" s="1" t="s">
        <v>7500</v>
      </c>
      <c r="B2432" s="1" t="s">
        <v>7501</v>
      </c>
      <c r="C2432" s="1">
        <v>8346</v>
      </c>
      <c r="D2432" s="1" t="s">
        <v>7504</v>
      </c>
      <c r="E2432" s="1" t="s">
        <v>7505</v>
      </c>
      <c r="F2432" s="3">
        <v>8255.2999999999993</v>
      </c>
    </row>
    <row r="2433" spans="1:6" ht="15.75" customHeight="1" x14ac:dyDescent="0.3">
      <c r="A2433" s="1" t="s">
        <v>7507</v>
      </c>
      <c r="B2433" s="1" t="s">
        <v>7508</v>
      </c>
      <c r="C2433" s="1">
        <v>6273.4</v>
      </c>
      <c r="D2433" s="1" t="s">
        <v>7506</v>
      </c>
      <c r="E2433" s="1" t="s">
        <v>7246</v>
      </c>
      <c r="F2433" s="3">
        <v>14</v>
      </c>
    </row>
    <row r="2434" spans="1:6" ht="15.75" customHeight="1" x14ac:dyDescent="0.3">
      <c r="A2434" s="1" t="s">
        <v>7507</v>
      </c>
      <c r="B2434" s="1" t="s">
        <v>7508</v>
      </c>
      <c r="C2434" s="1">
        <v>6273.4</v>
      </c>
      <c r="D2434" s="1" t="s">
        <v>7509</v>
      </c>
      <c r="E2434" s="1" t="s">
        <v>10774</v>
      </c>
      <c r="F2434" s="3">
        <v>79</v>
      </c>
    </row>
    <row r="2435" spans="1:6" ht="15.75" customHeight="1" x14ac:dyDescent="0.3">
      <c r="A2435" s="1" t="s">
        <v>7507</v>
      </c>
      <c r="B2435" s="1" t="s">
        <v>7508</v>
      </c>
      <c r="C2435" s="1">
        <v>6273.4</v>
      </c>
      <c r="D2435" s="1" t="s">
        <v>7510</v>
      </c>
      <c r="E2435" s="1" t="s">
        <v>10457</v>
      </c>
      <c r="F2435" s="3">
        <v>-12</v>
      </c>
    </row>
    <row r="2436" spans="1:6" ht="15.75" customHeight="1" x14ac:dyDescent="0.3">
      <c r="A2436" s="1" t="s">
        <v>7507</v>
      </c>
      <c r="B2436" s="1" t="s">
        <v>7508</v>
      </c>
      <c r="C2436" s="1">
        <v>6273.4</v>
      </c>
      <c r="D2436" s="1" t="s">
        <v>7511</v>
      </c>
      <c r="E2436" s="4" t="s">
        <v>5333</v>
      </c>
      <c r="F2436" s="3">
        <v>6192.4</v>
      </c>
    </row>
    <row r="2437" spans="1:6" ht="15.75" customHeight="1" x14ac:dyDescent="0.3">
      <c r="A2437" s="1" t="s">
        <v>7514</v>
      </c>
      <c r="B2437" s="1" t="s">
        <v>7515</v>
      </c>
      <c r="C2437" s="1">
        <v>20942.7</v>
      </c>
      <c r="D2437" s="1" t="s">
        <v>7512</v>
      </c>
      <c r="E2437" s="1" t="s">
        <v>7513</v>
      </c>
      <c r="F2437" s="3">
        <v>1138</v>
      </c>
    </row>
    <row r="2438" spans="1:6" ht="15.75" customHeight="1" x14ac:dyDescent="0.3">
      <c r="A2438" s="1" t="s">
        <v>7514</v>
      </c>
      <c r="B2438" s="1" t="s">
        <v>7515</v>
      </c>
      <c r="C2438" s="1">
        <v>20942.7</v>
      </c>
      <c r="D2438" s="1" t="s">
        <v>7516</v>
      </c>
      <c r="E2438" s="2" t="s">
        <v>9178</v>
      </c>
      <c r="F2438" s="3">
        <v>93</v>
      </c>
    </row>
    <row r="2439" spans="1:6" ht="15.75" customHeight="1" x14ac:dyDescent="0.3">
      <c r="A2439" s="1" t="s">
        <v>7514</v>
      </c>
      <c r="B2439" s="1" t="s">
        <v>7515</v>
      </c>
      <c r="C2439" s="1">
        <v>20942.7</v>
      </c>
      <c r="D2439" s="1" t="s">
        <v>7517</v>
      </c>
      <c r="E2439" s="1" t="s">
        <v>7518</v>
      </c>
      <c r="F2439" s="3">
        <v>180</v>
      </c>
    </row>
    <row r="2440" spans="1:6" ht="15.75" customHeight="1" x14ac:dyDescent="0.3">
      <c r="A2440" s="1" t="s">
        <v>7514</v>
      </c>
      <c r="B2440" s="1" t="s">
        <v>7515</v>
      </c>
      <c r="C2440" s="1">
        <v>20942.7</v>
      </c>
      <c r="D2440" s="1" t="s">
        <v>7519</v>
      </c>
      <c r="E2440" s="4" t="s">
        <v>6205</v>
      </c>
      <c r="F2440" s="3">
        <v>502</v>
      </c>
    </row>
    <row r="2441" spans="1:6" ht="15.75" customHeight="1" x14ac:dyDescent="0.3">
      <c r="A2441" s="1" t="s">
        <v>7514</v>
      </c>
      <c r="B2441" s="1" t="s">
        <v>7515</v>
      </c>
      <c r="C2441" s="1">
        <v>20942.7</v>
      </c>
      <c r="D2441" s="1" t="s">
        <v>7520</v>
      </c>
      <c r="E2441" s="2" t="s">
        <v>6206</v>
      </c>
      <c r="F2441" s="3">
        <v>54</v>
      </c>
    </row>
    <row r="2442" spans="1:6" ht="15.75" customHeight="1" x14ac:dyDescent="0.3">
      <c r="A2442" s="1" t="s">
        <v>7514</v>
      </c>
      <c r="B2442" s="1" t="s">
        <v>7515</v>
      </c>
      <c r="C2442" s="1">
        <v>20942.7</v>
      </c>
      <c r="D2442" s="1" t="s">
        <v>7521</v>
      </c>
      <c r="E2442" s="4" t="s">
        <v>6207</v>
      </c>
      <c r="F2442" s="3">
        <v>6</v>
      </c>
    </row>
    <row r="2443" spans="1:6" ht="15.75" customHeight="1" x14ac:dyDescent="0.3">
      <c r="A2443" s="1" t="s">
        <v>7514</v>
      </c>
      <c r="B2443" s="1" t="s">
        <v>7515</v>
      </c>
      <c r="C2443" s="1">
        <v>20942.7</v>
      </c>
      <c r="D2443" s="1" t="s">
        <v>7522</v>
      </c>
      <c r="E2443" s="1" t="s">
        <v>7523</v>
      </c>
      <c r="F2443" s="3">
        <v>1000</v>
      </c>
    </row>
    <row r="2444" spans="1:6" ht="15.75" customHeight="1" x14ac:dyDescent="0.3">
      <c r="A2444" s="1" t="s">
        <v>7514</v>
      </c>
      <c r="B2444" s="1" t="s">
        <v>7515</v>
      </c>
      <c r="C2444" s="1">
        <v>20942.7</v>
      </c>
      <c r="D2444" s="1" t="s">
        <v>7524</v>
      </c>
      <c r="E2444" s="1" t="s">
        <v>7525</v>
      </c>
      <c r="F2444" s="3">
        <v>163</v>
      </c>
    </row>
    <row r="2445" spans="1:6" ht="15.75" customHeight="1" x14ac:dyDescent="0.3">
      <c r="A2445" s="1" t="s">
        <v>7514</v>
      </c>
      <c r="B2445" s="1" t="s">
        <v>7515</v>
      </c>
      <c r="C2445" s="1">
        <v>20942.7</v>
      </c>
      <c r="D2445" s="1" t="s">
        <v>7526</v>
      </c>
      <c r="E2445" s="1" t="s">
        <v>7527</v>
      </c>
      <c r="F2445" s="3">
        <v>462</v>
      </c>
    </row>
    <row r="2446" spans="1:6" ht="15.75" customHeight="1" x14ac:dyDescent="0.3">
      <c r="A2446" s="1" t="s">
        <v>7514</v>
      </c>
      <c r="B2446" s="1" t="s">
        <v>7515</v>
      </c>
      <c r="C2446" s="1">
        <v>20942.7</v>
      </c>
      <c r="D2446" s="6" t="s">
        <v>7528</v>
      </c>
      <c r="E2446" s="4" t="s">
        <v>1999</v>
      </c>
      <c r="F2446" s="3">
        <v>33</v>
      </c>
    </row>
    <row r="2447" spans="1:6" ht="15.75" customHeight="1" x14ac:dyDescent="0.3">
      <c r="A2447" s="1" t="s">
        <v>7514</v>
      </c>
      <c r="B2447" s="1" t="s">
        <v>7515</v>
      </c>
      <c r="C2447" s="1">
        <v>20942.7</v>
      </c>
      <c r="D2447" s="1" t="s">
        <v>7529</v>
      </c>
      <c r="E2447" s="4" t="s">
        <v>8174</v>
      </c>
      <c r="F2447" s="3">
        <v>341</v>
      </c>
    </row>
    <row r="2448" spans="1:6" ht="15.75" customHeight="1" x14ac:dyDescent="0.3">
      <c r="A2448" s="1" t="s">
        <v>7514</v>
      </c>
      <c r="B2448" s="1" t="s">
        <v>7515</v>
      </c>
      <c r="C2448" s="1">
        <v>20942.7</v>
      </c>
      <c r="D2448" s="1" t="s">
        <v>7530</v>
      </c>
      <c r="E2448" s="4" t="s">
        <v>9182</v>
      </c>
      <c r="F2448" s="3">
        <v>19</v>
      </c>
    </row>
    <row r="2449" spans="1:6" ht="15.75" customHeight="1" x14ac:dyDescent="0.3">
      <c r="A2449" s="1" t="s">
        <v>7514</v>
      </c>
      <c r="B2449" s="1" t="s">
        <v>7515</v>
      </c>
      <c r="C2449" s="1">
        <v>20942.7</v>
      </c>
      <c r="D2449" s="1" t="s">
        <v>5299</v>
      </c>
      <c r="E2449" s="1" t="s">
        <v>7246</v>
      </c>
      <c r="F2449" s="3">
        <v>29</v>
      </c>
    </row>
    <row r="2450" spans="1:6" ht="15.75" customHeight="1" x14ac:dyDescent="0.3">
      <c r="A2450" s="1" t="s">
        <v>7514</v>
      </c>
      <c r="B2450" s="1" t="s">
        <v>7515</v>
      </c>
      <c r="C2450" s="1">
        <v>20942.7</v>
      </c>
      <c r="D2450" s="1" t="s">
        <v>5300</v>
      </c>
      <c r="E2450" s="1" t="s">
        <v>5301</v>
      </c>
      <c r="F2450" s="3">
        <v>1037</v>
      </c>
    </row>
    <row r="2451" spans="1:6" ht="15.75" customHeight="1" x14ac:dyDescent="0.3">
      <c r="A2451" s="1" t="s">
        <v>7514</v>
      </c>
      <c r="B2451" s="1" t="s">
        <v>7515</v>
      </c>
      <c r="C2451" s="1">
        <v>20942.7</v>
      </c>
      <c r="D2451" s="1" t="s">
        <v>5302</v>
      </c>
      <c r="E2451" s="1" t="s">
        <v>10774</v>
      </c>
      <c r="F2451" s="3">
        <v>40</v>
      </c>
    </row>
    <row r="2452" spans="1:6" ht="15.75" customHeight="1" x14ac:dyDescent="0.3">
      <c r="A2452" s="1" t="s">
        <v>7514</v>
      </c>
      <c r="B2452" s="1" t="s">
        <v>7515</v>
      </c>
      <c r="C2452" s="1">
        <v>20942.7</v>
      </c>
      <c r="D2452" s="1" t="s">
        <v>5303</v>
      </c>
      <c r="E2452" s="4" t="s">
        <v>1016</v>
      </c>
      <c r="F2452" s="3">
        <v>37</v>
      </c>
    </row>
    <row r="2453" spans="1:6" ht="15.75" customHeight="1" x14ac:dyDescent="0.3">
      <c r="A2453" s="1" t="s">
        <v>7514</v>
      </c>
      <c r="B2453" s="1" t="s">
        <v>7515</v>
      </c>
      <c r="C2453" s="1">
        <v>20942.7</v>
      </c>
      <c r="D2453" s="1" t="s">
        <v>5304</v>
      </c>
      <c r="E2453" s="1" t="s">
        <v>5305</v>
      </c>
      <c r="F2453" s="3">
        <v>9</v>
      </c>
    </row>
    <row r="2454" spans="1:6" ht="15.75" customHeight="1" x14ac:dyDescent="0.3">
      <c r="A2454" s="1" t="s">
        <v>7514</v>
      </c>
      <c r="B2454" s="1" t="s">
        <v>7515</v>
      </c>
      <c r="C2454" s="1">
        <v>20942.7</v>
      </c>
      <c r="D2454" s="1" t="s">
        <v>5306</v>
      </c>
      <c r="E2454" s="1" t="s">
        <v>5307</v>
      </c>
      <c r="F2454" s="3">
        <v>2088.9</v>
      </c>
    </row>
    <row r="2455" spans="1:6" ht="15.75" customHeight="1" x14ac:dyDescent="0.3">
      <c r="A2455" s="1" t="s">
        <v>7514</v>
      </c>
      <c r="B2455" s="1" t="s">
        <v>7515</v>
      </c>
      <c r="C2455" s="1">
        <v>20942.7</v>
      </c>
      <c r="D2455" s="1" t="s">
        <v>5308</v>
      </c>
      <c r="E2455" s="1" t="s">
        <v>5309</v>
      </c>
      <c r="F2455" s="3">
        <v>47</v>
      </c>
    </row>
    <row r="2456" spans="1:6" ht="15.75" customHeight="1" x14ac:dyDescent="0.3">
      <c r="A2456" s="1" t="s">
        <v>7514</v>
      </c>
      <c r="B2456" s="1" t="s">
        <v>7515</v>
      </c>
      <c r="C2456" s="1">
        <v>20942.7</v>
      </c>
      <c r="D2456" s="1" t="s">
        <v>5310</v>
      </c>
      <c r="E2456" s="1" t="s">
        <v>5311</v>
      </c>
      <c r="F2456" s="3">
        <v>87</v>
      </c>
    </row>
    <row r="2457" spans="1:6" ht="15.75" customHeight="1" x14ac:dyDescent="0.3">
      <c r="A2457" s="1" t="s">
        <v>7514</v>
      </c>
      <c r="B2457" s="1" t="s">
        <v>7515</v>
      </c>
      <c r="C2457" s="1">
        <v>20942.7</v>
      </c>
      <c r="D2457" s="1" t="s">
        <v>5312</v>
      </c>
      <c r="E2457" s="1" t="s">
        <v>5313</v>
      </c>
      <c r="F2457" s="3">
        <v>347</v>
      </c>
    </row>
    <row r="2458" spans="1:6" ht="15.75" customHeight="1" x14ac:dyDescent="0.3">
      <c r="A2458" s="1" t="s">
        <v>7514</v>
      </c>
      <c r="B2458" s="1" t="s">
        <v>7515</v>
      </c>
      <c r="C2458" s="1">
        <v>20942.7</v>
      </c>
      <c r="D2458" s="1" t="s">
        <v>5314</v>
      </c>
      <c r="E2458" s="1" t="s">
        <v>10457</v>
      </c>
      <c r="F2458" s="3">
        <v>-64.199999999999818</v>
      </c>
    </row>
    <row r="2459" spans="1:6" ht="15.75" customHeight="1" x14ac:dyDescent="0.3">
      <c r="A2459" s="1" t="s">
        <v>7514</v>
      </c>
      <c r="B2459" s="1" t="s">
        <v>7515</v>
      </c>
      <c r="C2459" s="1">
        <v>20942.7</v>
      </c>
      <c r="D2459" s="1" t="s">
        <v>5315</v>
      </c>
      <c r="E2459" s="1" t="s">
        <v>5822</v>
      </c>
      <c r="F2459" s="3">
        <v>55</v>
      </c>
    </row>
    <row r="2460" spans="1:6" ht="15.75" customHeight="1" x14ac:dyDescent="0.3">
      <c r="A2460" s="1" t="s">
        <v>7514</v>
      </c>
      <c r="B2460" s="1" t="s">
        <v>7515</v>
      </c>
      <c r="C2460" s="1">
        <v>20942.7</v>
      </c>
      <c r="D2460" s="1" t="s">
        <v>5316</v>
      </c>
      <c r="E2460" s="1" t="s">
        <v>5317</v>
      </c>
      <c r="F2460" s="3">
        <v>321.89999999999998</v>
      </c>
    </row>
    <row r="2461" spans="1:6" ht="15.75" customHeight="1" x14ac:dyDescent="0.3">
      <c r="A2461" s="1" t="s">
        <v>7514</v>
      </c>
      <c r="B2461" s="1" t="s">
        <v>7515</v>
      </c>
      <c r="C2461" s="1">
        <v>20942.7</v>
      </c>
      <c r="D2461" s="1" t="s">
        <v>5318</v>
      </c>
      <c r="E2461" s="1" t="s">
        <v>5319</v>
      </c>
      <c r="F2461" s="3">
        <v>1164.9000000000001</v>
      </c>
    </row>
    <row r="2462" spans="1:6" ht="15.75" customHeight="1" x14ac:dyDescent="0.3">
      <c r="A2462" s="1" t="s">
        <v>7514</v>
      </c>
      <c r="B2462" s="1" t="s">
        <v>7515</v>
      </c>
      <c r="C2462" s="1">
        <v>20942.7</v>
      </c>
      <c r="D2462" s="1" t="s">
        <v>5320</v>
      </c>
      <c r="E2462" s="1" t="s">
        <v>3103</v>
      </c>
      <c r="F2462" s="3">
        <v>2216.1999999999998</v>
      </c>
    </row>
    <row r="2463" spans="1:6" ht="15.75" customHeight="1" x14ac:dyDescent="0.3">
      <c r="A2463" s="1" t="s">
        <v>7514</v>
      </c>
      <c r="B2463" s="1" t="s">
        <v>7515</v>
      </c>
      <c r="C2463" s="1">
        <v>20942.7</v>
      </c>
      <c r="D2463" s="1" t="s">
        <v>3104</v>
      </c>
      <c r="E2463" s="1" t="s">
        <v>7246</v>
      </c>
      <c r="F2463" s="3">
        <v>38</v>
      </c>
    </row>
    <row r="2464" spans="1:6" ht="15.75" customHeight="1" x14ac:dyDescent="0.3">
      <c r="A2464" s="1" t="s">
        <v>7514</v>
      </c>
      <c r="B2464" s="1" t="s">
        <v>7515</v>
      </c>
      <c r="C2464" s="1">
        <v>20942.7</v>
      </c>
      <c r="D2464" s="1" t="s">
        <v>3105</v>
      </c>
      <c r="E2464" s="1" t="s">
        <v>10774</v>
      </c>
      <c r="F2464" s="3">
        <v>8</v>
      </c>
    </row>
    <row r="2465" spans="1:6" ht="15.75" customHeight="1" x14ac:dyDescent="0.3">
      <c r="A2465" s="1" t="s">
        <v>7514</v>
      </c>
      <c r="B2465" s="1" t="s">
        <v>7515</v>
      </c>
      <c r="C2465" s="1">
        <v>20942.7</v>
      </c>
      <c r="D2465" s="1" t="s">
        <v>3106</v>
      </c>
      <c r="E2465" s="1" t="s">
        <v>3107</v>
      </c>
      <c r="F2465" s="3">
        <v>213.4</v>
      </c>
    </row>
    <row r="2466" spans="1:6" ht="15.75" customHeight="1" x14ac:dyDescent="0.3">
      <c r="A2466" s="1" t="s">
        <v>7514</v>
      </c>
      <c r="B2466" s="1" t="s">
        <v>7515</v>
      </c>
      <c r="C2466" s="1">
        <v>20942.7</v>
      </c>
      <c r="D2466" s="1" t="s">
        <v>3108</v>
      </c>
      <c r="E2466" s="1" t="s">
        <v>3109</v>
      </c>
      <c r="F2466" s="3">
        <v>563.9</v>
      </c>
    </row>
    <row r="2467" spans="1:6" ht="15.75" customHeight="1" x14ac:dyDescent="0.3">
      <c r="A2467" s="1" t="s">
        <v>7514</v>
      </c>
      <c r="B2467" s="1" t="s">
        <v>7515</v>
      </c>
      <c r="C2467" s="1">
        <v>20942.7</v>
      </c>
      <c r="D2467" s="1" t="s">
        <v>3110</v>
      </c>
      <c r="E2467" s="4" t="s">
        <v>1017</v>
      </c>
      <c r="F2467" s="3">
        <v>2018.1</v>
      </c>
    </row>
    <row r="2468" spans="1:6" ht="15.75" customHeight="1" x14ac:dyDescent="0.3">
      <c r="A2468" s="1" t="s">
        <v>7514</v>
      </c>
      <c r="B2468" s="1" t="s">
        <v>7515</v>
      </c>
      <c r="C2468" s="1">
        <v>20942.7</v>
      </c>
      <c r="D2468" s="1" t="s">
        <v>3111</v>
      </c>
      <c r="E2468" s="1" t="s">
        <v>10457</v>
      </c>
      <c r="F2468" s="3">
        <v>6</v>
      </c>
    </row>
    <row r="2469" spans="1:6" ht="15.75" customHeight="1" x14ac:dyDescent="0.3">
      <c r="A2469" s="1" t="s">
        <v>7514</v>
      </c>
      <c r="B2469" s="1" t="s">
        <v>7515</v>
      </c>
      <c r="C2469" s="1">
        <v>20942.7</v>
      </c>
      <c r="D2469" s="1" t="s">
        <v>3112</v>
      </c>
      <c r="E2469" s="1" t="s">
        <v>3113</v>
      </c>
      <c r="F2469" s="3">
        <v>248.4</v>
      </c>
    </row>
    <row r="2470" spans="1:6" ht="15.75" customHeight="1" x14ac:dyDescent="0.3">
      <c r="A2470" s="1" t="s">
        <v>7514</v>
      </c>
      <c r="B2470" s="1" t="s">
        <v>7515</v>
      </c>
      <c r="C2470" s="1">
        <v>20942.7</v>
      </c>
      <c r="D2470" s="1" t="s">
        <v>3114</v>
      </c>
      <c r="E2470" s="1" t="s">
        <v>3115</v>
      </c>
      <c r="F2470" s="3">
        <v>1096</v>
      </c>
    </row>
    <row r="2471" spans="1:6" ht="15.75" customHeight="1" x14ac:dyDescent="0.3">
      <c r="A2471" s="1" t="s">
        <v>7514</v>
      </c>
      <c r="B2471" s="1" t="s">
        <v>7515</v>
      </c>
      <c r="C2471" s="1">
        <v>20942.7</v>
      </c>
      <c r="D2471" s="1" t="s">
        <v>3116</v>
      </c>
      <c r="E2471" s="1" t="s">
        <v>3117</v>
      </c>
      <c r="F2471" s="3">
        <v>886</v>
      </c>
    </row>
    <row r="2472" spans="1:6" ht="15.75" customHeight="1" x14ac:dyDescent="0.3">
      <c r="A2472" s="1" t="s">
        <v>7514</v>
      </c>
      <c r="B2472" s="1" t="s">
        <v>7515</v>
      </c>
      <c r="C2472" s="1">
        <v>20942.7</v>
      </c>
      <c r="D2472" s="1" t="s">
        <v>3118</v>
      </c>
      <c r="E2472" s="4" t="s">
        <v>10197</v>
      </c>
      <c r="F2472" s="3">
        <v>1217</v>
      </c>
    </row>
    <row r="2473" spans="1:6" ht="15.75" customHeight="1" x14ac:dyDescent="0.3">
      <c r="A2473" s="1" t="s">
        <v>7514</v>
      </c>
      <c r="B2473" s="1" t="s">
        <v>7515</v>
      </c>
      <c r="C2473" s="1">
        <v>20942.7</v>
      </c>
      <c r="D2473" s="1" t="s">
        <v>3119</v>
      </c>
      <c r="E2473" s="1" t="s">
        <v>3120</v>
      </c>
      <c r="F2473" s="3">
        <v>424</v>
      </c>
    </row>
    <row r="2474" spans="1:6" ht="15.75" customHeight="1" x14ac:dyDescent="0.3">
      <c r="A2474" s="1" t="s">
        <v>7514</v>
      </c>
      <c r="B2474" s="1" t="s">
        <v>7515</v>
      </c>
      <c r="C2474" s="1">
        <v>20942.7</v>
      </c>
      <c r="D2474" s="1" t="s">
        <v>3121</v>
      </c>
      <c r="E2474" s="1" t="s">
        <v>7246</v>
      </c>
      <c r="F2474" s="3">
        <v>9</v>
      </c>
    </row>
    <row r="2475" spans="1:6" ht="15.75" customHeight="1" x14ac:dyDescent="0.3">
      <c r="A2475" s="1" t="s">
        <v>7514</v>
      </c>
      <c r="B2475" s="1" t="s">
        <v>7515</v>
      </c>
      <c r="C2475" s="1">
        <v>20942.7</v>
      </c>
      <c r="D2475" s="1" t="s">
        <v>3122</v>
      </c>
      <c r="E2475" s="1" t="s">
        <v>10774</v>
      </c>
      <c r="F2475" s="3">
        <v>7</v>
      </c>
    </row>
    <row r="2476" spans="1:6" ht="15.75" customHeight="1" x14ac:dyDescent="0.3">
      <c r="A2476" s="1" t="s">
        <v>7514</v>
      </c>
      <c r="B2476" s="1" t="s">
        <v>7515</v>
      </c>
      <c r="C2476" s="1">
        <v>20942.7</v>
      </c>
      <c r="D2476" s="1" t="s">
        <v>3123</v>
      </c>
      <c r="E2476" s="1" t="s">
        <v>10457</v>
      </c>
      <c r="F2476" s="3">
        <v>22.7</v>
      </c>
    </row>
    <row r="2477" spans="1:6" ht="15.75" customHeight="1" x14ac:dyDescent="0.3">
      <c r="A2477" s="1" t="s">
        <v>7514</v>
      </c>
      <c r="B2477" s="1" t="s">
        <v>7515</v>
      </c>
      <c r="C2477" s="1">
        <v>20942.7</v>
      </c>
      <c r="D2477" s="1" t="s">
        <v>3124</v>
      </c>
      <c r="E2477" s="1" t="s">
        <v>3125</v>
      </c>
      <c r="F2477" s="3">
        <v>3</v>
      </c>
    </row>
    <row r="2478" spans="1:6" ht="15.75" customHeight="1" x14ac:dyDescent="0.3">
      <c r="A2478" s="1" t="s">
        <v>7514</v>
      </c>
      <c r="B2478" s="1" t="s">
        <v>7515</v>
      </c>
      <c r="C2478" s="1">
        <v>20942.7</v>
      </c>
      <c r="D2478" s="1" t="s">
        <v>3126</v>
      </c>
      <c r="E2478" s="1" t="s">
        <v>3127</v>
      </c>
      <c r="F2478" s="3">
        <v>151</v>
      </c>
    </row>
    <row r="2479" spans="1:6" ht="15.75" customHeight="1" x14ac:dyDescent="0.3">
      <c r="A2479" s="1" t="s">
        <v>7514</v>
      </c>
      <c r="B2479" s="1" t="s">
        <v>7515</v>
      </c>
      <c r="C2479" s="1">
        <v>20942.7</v>
      </c>
      <c r="D2479" s="1" t="s">
        <v>3128</v>
      </c>
      <c r="E2479" s="1" t="s">
        <v>3129</v>
      </c>
      <c r="F2479" s="3">
        <v>373</v>
      </c>
    </row>
    <row r="2480" spans="1:6" ht="15.75" customHeight="1" x14ac:dyDescent="0.3">
      <c r="A2480" s="1" t="s">
        <v>7514</v>
      </c>
      <c r="B2480" s="1" t="s">
        <v>7515</v>
      </c>
      <c r="C2480" s="1">
        <v>20942.7</v>
      </c>
      <c r="D2480" s="1" t="s">
        <v>3130</v>
      </c>
      <c r="E2480" s="1" t="s">
        <v>3131</v>
      </c>
      <c r="F2480" s="3">
        <v>5</v>
      </c>
    </row>
    <row r="2481" spans="1:6" ht="15.75" customHeight="1" x14ac:dyDescent="0.3">
      <c r="A2481" s="1" t="s">
        <v>7514</v>
      </c>
      <c r="B2481" s="1" t="s">
        <v>7515</v>
      </c>
      <c r="C2481" s="1">
        <v>20942.7</v>
      </c>
      <c r="D2481" s="1" t="s">
        <v>3132</v>
      </c>
      <c r="E2481" s="1" t="s">
        <v>3133</v>
      </c>
      <c r="F2481" s="3">
        <v>1821.3</v>
      </c>
    </row>
    <row r="2482" spans="1:6" ht="15.75" customHeight="1" x14ac:dyDescent="0.3">
      <c r="A2482" s="1" t="s">
        <v>7514</v>
      </c>
      <c r="B2482" s="1" t="s">
        <v>7515</v>
      </c>
      <c r="C2482" s="1">
        <v>20942.7</v>
      </c>
      <c r="D2482" s="1" t="s">
        <v>3134</v>
      </c>
      <c r="E2482" s="1" t="s">
        <v>7246</v>
      </c>
      <c r="F2482" s="3">
        <v>1</v>
      </c>
    </row>
    <row r="2483" spans="1:6" ht="15.75" customHeight="1" x14ac:dyDescent="0.3">
      <c r="A2483" s="1" t="s">
        <v>7514</v>
      </c>
      <c r="B2483" s="1" t="s">
        <v>7515</v>
      </c>
      <c r="C2483" s="1">
        <v>20942.7</v>
      </c>
      <c r="D2483" s="1" t="s">
        <v>3135</v>
      </c>
      <c r="E2483" s="1" t="s">
        <v>10774</v>
      </c>
      <c r="F2483" s="3">
        <v>4</v>
      </c>
    </row>
    <row r="2484" spans="1:6" ht="15.75" customHeight="1" x14ac:dyDescent="0.3">
      <c r="A2484" s="1" t="s">
        <v>7514</v>
      </c>
      <c r="B2484" s="1" t="s">
        <v>7515</v>
      </c>
      <c r="C2484" s="1">
        <v>20942.7</v>
      </c>
      <c r="D2484" s="1" t="s">
        <v>3136</v>
      </c>
      <c r="E2484" s="1" t="s">
        <v>10457</v>
      </c>
      <c r="F2484" s="3">
        <v>12.6</v>
      </c>
    </row>
    <row r="2485" spans="1:6" ht="15.75" customHeight="1" x14ac:dyDescent="0.3">
      <c r="A2485" s="1" t="s">
        <v>7514</v>
      </c>
      <c r="B2485" s="1" t="s">
        <v>7515</v>
      </c>
      <c r="C2485" s="1">
        <v>20942.7</v>
      </c>
      <c r="D2485" s="1" t="s">
        <v>3137</v>
      </c>
      <c r="E2485" s="1" t="s">
        <v>3138</v>
      </c>
      <c r="F2485" s="3">
        <v>407.6</v>
      </c>
    </row>
    <row r="2486" spans="1:6" ht="15.75" customHeight="1" x14ac:dyDescent="0.3">
      <c r="A2486" s="1" t="s">
        <v>3141</v>
      </c>
      <c r="B2486" s="1" t="s">
        <v>3142</v>
      </c>
      <c r="C2486" s="1">
        <v>6044.2</v>
      </c>
      <c r="D2486" s="1" t="s">
        <v>3139</v>
      </c>
      <c r="E2486" s="1" t="s">
        <v>3140</v>
      </c>
      <c r="F2486" s="3">
        <v>2221.6999999999998</v>
      </c>
    </row>
    <row r="2487" spans="1:6" ht="15.75" customHeight="1" x14ac:dyDescent="0.3">
      <c r="A2487" s="1" t="s">
        <v>3141</v>
      </c>
      <c r="B2487" s="1" t="s">
        <v>3142</v>
      </c>
      <c r="C2487" s="1">
        <v>6044.2</v>
      </c>
      <c r="D2487" s="1" t="s">
        <v>3143</v>
      </c>
      <c r="E2487" s="1" t="s">
        <v>3144</v>
      </c>
      <c r="F2487" s="3">
        <v>1471</v>
      </c>
    </row>
    <row r="2488" spans="1:6" ht="15.75" customHeight="1" x14ac:dyDescent="0.3">
      <c r="A2488" s="1" t="s">
        <v>3141</v>
      </c>
      <c r="B2488" s="1" t="s">
        <v>3142</v>
      </c>
      <c r="C2488" s="1">
        <v>6044.2</v>
      </c>
      <c r="D2488" s="1" t="s">
        <v>3145</v>
      </c>
      <c r="E2488" s="1" t="s">
        <v>3146</v>
      </c>
      <c r="F2488" s="3">
        <v>1172</v>
      </c>
    </row>
    <row r="2489" spans="1:6" ht="15.75" customHeight="1" x14ac:dyDescent="0.3">
      <c r="A2489" s="1" t="s">
        <v>3141</v>
      </c>
      <c r="B2489" s="1" t="s">
        <v>3142</v>
      </c>
      <c r="C2489" s="1">
        <v>6044.2</v>
      </c>
      <c r="D2489" s="1" t="s">
        <v>3147</v>
      </c>
      <c r="E2489" s="1" t="s">
        <v>3148</v>
      </c>
      <c r="F2489" s="3">
        <v>418</v>
      </c>
    </row>
    <row r="2490" spans="1:6" ht="15.75" customHeight="1" x14ac:dyDescent="0.3">
      <c r="A2490" s="1" t="s">
        <v>3141</v>
      </c>
      <c r="B2490" s="1" t="s">
        <v>3142</v>
      </c>
      <c r="C2490" s="1">
        <v>6044.2</v>
      </c>
      <c r="D2490" s="1" t="s">
        <v>3149</v>
      </c>
      <c r="E2490" s="2" t="s">
        <v>9179</v>
      </c>
      <c r="F2490" s="3">
        <v>648</v>
      </c>
    </row>
    <row r="2491" spans="1:6" ht="15.75" customHeight="1" x14ac:dyDescent="0.3">
      <c r="A2491" s="1" t="s">
        <v>3141</v>
      </c>
      <c r="B2491" s="1" t="s">
        <v>3142</v>
      </c>
      <c r="C2491" s="1">
        <v>6044.2</v>
      </c>
      <c r="D2491" s="1" t="s">
        <v>3150</v>
      </c>
      <c r="E2491" s="1" t="s">
        <v>7246</v>
      </c>
      <c r="F2491" s="3">
        <v>5</v>
      </c>
    </row>
    <row r="2492" spans="1:6" ht="15.75" customHeight="1" x14ac:dyDescent="0.3">
      <c r="A2492" s="1" t="s">
        <v>3141</v>
      </c>
      <c r="B2492" s="1" t="s">
        <v>3142</v>
      </c>
      <c r="C2492" s="1">
        <v>6044.2</v>
      </c>
      <c r="D2492" s="1" t="s">
        <v>3151</v>
      </c>
      <c r="E2492" s="1" t="s">
        <v>10774</v>
      </c>
      <c r="F2492" s="3">
        <v>32</v>
      </c>
    </row>
    <row r="2493" spans="1:6" ht="15.75" customHeight="1" x14ac:dyDescent="0.3">
      <c r="A2493" s="1" t="s">
        <v>3141</v>
      </c>
      <c r="B2493" s="1" t="s">
        <v>3142</v>
      </c>
      <c r="C2493" s="1">
        <v>6044.2</v>
      </c>
      <c r="D2493" s="1" t="s">
        <v>3152</v>
      </c>
      <c r="E2493" s="1" t="s">
        <v>10457</v>
      </c>
      <c r="F2493" s="3">
        <v>14.5</v>
      </c>
    </row>
    <row r="2494" spans="1:6" ht="15.75" customHeight="1" x14ac:dyDescent="0.3">
      <c r="A2494" s="1" t="s">
        <v>3141</v>
      </c>
      <c r="B2494" s="1" t="s">
        <v>3142</v>
      </c>
      <c r="C2494" s="1">
        <v>6044.2</v>
      </c>
      <c r="D2494" s="1" t="s">
        <v>3153</v>
      </c>
      <c r="E2494" s="1" t="s">
        <v>3154</v>
      </c>
      <c r="F2494" s="3">
        <v>62</v>
      </c>
    </row>
    <row r="2495" spans="1:6" ht="15.75" customHeight="1" x14ac:dyDescent="0.3">
      <c r="A2495" s="1" t="s">
        <v>5386</v>
      </c>
      <c r="B2495" s="1" t="s">
        <v>5387</v>
      </c>
      <c r="C2495" s="1">
        <v>1333.1</v>
      </c>
      <c r="D2495" s="1" t="s">
        <v>3171</v>
      </c>
      <c r="E2495" s="1" t="s">
        <v>5385</v>
      </c>
      <c r="F2495" s="3">
        <v>118.2</v>
      </c>
    </row>
    <row r="2496" spans="1:6" ht="15.75" customHeight="1" x14ac:dyDescent="0.3">
      <c r="A2496" s="1" t="s">
        <v>5386</v>
      </c>
      <c r="B2496" s="1" t="s">
        <v>5387</v>
      </c>
      <c r="C2496" s="1">
        <v>1333.1</v>
      </c>
      <c r="D2496" s="1" t="s">
        <v>5388</v>
      </c>
      <c r="E2496" s="1" t="s">
        <v>5389</v>
      </c>
      <c r="F2496" s="3">
        <v>98.3</v>
      </c>
    </row>
    <row r="2497" spans="1:6" ht="15.75" customHeight="1" x14ac:dyDescent="0.3">
      <c r="A2497" s="1" t="s">
        <v>5386</v>
      </c>
      <c r="B2497" s="1" t="s">
        <v>5387</v>
      </c>
      <c r="C2497" s="1">
        <v>1333.1</v>
      </c>
      <c r="D2497" s="1" t="s">
        <v>5390</v>
      </c>
      <c r="E2497" s="1" t="s">
        <v>5391</v>
      </c>
      <c r="F2497" s="3">
        <v>182.7</v>
      </c>
    </row>
    <row r="2498" spans="1:6" ht="15.75" customHeight="1" x14ac:dyDescent="0.3">
      <c r="A2498" s="1" t="s">
        <v>5386</v>
      </c>
      <c r="B2498" s="1" t="s">
        <v>5387</v>
      </c>
      <c r="C2498" s="1">
        <v>1333.1</v>
      </c>
      <c r="D2498" s="1" t="s">
        <v>5392</v>
      </c>
      <c r="E2498" s="1" t="s">
        <v>7560</v>
      </c>
      <c r="F2498" s="3">
        <v>28.8</v>
      </c>
    </row>
    <row r="2499" spans="1:6" ht="15.75" customHeight="1" x14ac:dyDescent="0.3">
      <c r="A2499" s="1" t="s">
        <v>5386</v>
      </c>
      <c r="B2499" s="1" t="s">
        <v>5387</v>
      </c>
      <c r="C2499" s="1">
        <v>1333.1</v>
      </c>
      <c r="D2499" s="1" t="s">
        <v>7561</v>
      </c>
      <c r="E2499" s="1" t="s">
        <v>7562</v>
      </c>
      <c r="F2499" s="3">
        <v>454.2</v>
      </c>
    </row>
    <row r="2500" spans="1:6" ht="15.75" customHeight="1" x14ac:dyDescent="0.3">
      <c r="A2500" s="1" t="s">
        <v>5386</v>
      </c>
      <c r="B2500" s="1" t="s">
        <v>5387</v>
      </c>
      <c r="C2500" s="1">
        <v>1333.1</v>
      </c>
      <c r="D2500" s="1" t="s">
        <v>7563</v>
      </c>
      <c r="E2500" s="1" t="s">
        <v>7564</v>
      </c>
      <c r="F2500" s="3">
        <v>119.8</v>
      </c>
    </row>
    <row r="2501" spans="1:6" ht="15.75" customHeight="1" x14ac:dyDescent="0.3">
      <c r="A2501" s="1" t="s">
        <v>5386</v>
      </c>
      <c r="B2501" s="1" t="s">
        <v>5387</v>
      </c>
      <c r="C2501" s="1">
        <v>1333.1</v>
      </c>
      <c r="D2501" s="1" t="s">
        <v>7565</v>
      </c>
      <c r="E2501" s="1" t="s">
        <v>7566</v>
      </c>
      <c r="F2501" s="3">
        <v>248.3</v>
      </c>
    </row>
    <row r="2502" spans="1:6" ht="15.75" customHeight="1" x14ac:dyDescent="0.3">
      <c r="A2502" s="1" t="s">
        <v>5386</v>
      </c>
      <c r="B2502" s="1" t="s">
        <v>5387</v>
      </c>
      <c r="C2502" s="1">
        <v>1333.1</v>
      </c>
      <c r="D2502" s="1" t="s">
        <v>7567</v>
      </c>
      <c r="E2502" s="1" t="s">
        <v>7246</v>
      </c>
      <c r="F2502" s="3">
        <v>17</v>
      </c>
    </row>
    <row r="2503" spans="1:6" ht="15.75" customHeight="1" x14ac:dyDescent="0.3">
      <c r="A2503" s="1" t="s">
        <v>5386</v>
      </c>
      <c r="B2503" s="1" t="s">
        <v>5387</v>
      </c>
      <c r="C2503" s="1">
        <v>1333.1</v>
      </c>
      <c r="D2503" s="1" t="s">
        <v>7568</v>
      </c>
      <c r="E2503" s="1" t="s">
        <v>10457</v>
      </c>
      <c r="F2503" s="3">
        <v>-15.1</v>
      </c>
    </row>
    <row r="2504" spans="1:6" ht="15.75" customHeight="1" x14ac:dyDescent="0.3">
      <c r="A2504" s="1" t="s">
        <v>5386</v>
      </c>
      <c r="B2504" s="1" t="s">
        <v>5387</v>
      </c>
      <c r="C2504" s="1">
        <v>1333.1</v>
      </c>
      <c r="D2504" s="1" t="s">
        <v>7569</v>
      </c>
      <c r="E2504" s="1" t="s">
        <v>4157</v>
      </c>
      <c r="F2504" s="3">
        <v>15</v>
      </c>
    </row>
    <row r="2505" spans="1:6" ht="15.75" customHeight="1" x14ac:dyDescent="0.3">
      <c r="A2505" s="1" t="s">
        <v>5386</v>
      </c>
      <c r="B2505" s="1" t="s">
        <v>5387</v>
      </c>
      <c r="C2505" s="1">
        <v>1333.1</v>
      </c>
      <c r="D2505" s="1" t="s">
        <v>7570</v>
      </c>
      <c r="E2505" s="1" t="s">
        <v>7571</v>
      </c>
      <c r="F2505" s="3">
        <v>65.900000000000006</v>
      </c>
    </row>
    <row r="2506" spans="1:6" ht="15.75" customHeight="1" x14ac:dyDescent="0.3">
      <c r="A2506" s="1" t="s">
        <v>7573</v>
      </c>
      <c r="B2506" s="1" t="s">
        <v>7574</v>
      </c>
      <c r="C2506" s="1">
        <v>1945.9</v>
      </c>
      <c r="D2506" s="1" t="s">
        <v>7572</v>
      </c>
      <c r="E2506" s="1" t="s">
        <v>7246</v>
      </c>
      <c r="F2506" s="3">
        <v>4</v>
      </c>
    </row>
    <row r="2507" spans="1:6" ht="15.75" customHeight="1" x14ac:dyDescent="0.3">
      <c r="A2507" s="1" t="s">
        <v>7573</v>
      </c>
      <c r="B2507" s="1" t="s">
        <v>7574</v>
      </c>
      <c r="C2507" s="1">
        <v>1945.9</v>
      </c>
      <c r="D2507" s="1" t="s">
        <v>7575</v>
      </c>
      <c r="E2507" s="1" t="s">
        <v>10774</v>
      </c>
      <c r="F2507" s="3">
        <v>755</v>
      </c>
    </row>
    <row r="2508" spans="1:6" ht="15.75" customHeight="1" x14ac:dyDescent="0.3">
      <c r="A2508" s="1" t="s">
        <v>7573</v>
      </c>
      <c r="B2508" s="1" t="s">
        <v>7574</v>
      </c>
      <c r="C2508" s="1">
        <v>1945.9</v>
      </c>
      <c r="D2508" s="1" t="s">
        <v>7576</v>
      </c>
      <c r="E2508" s="1" t="s">
        <v>10457</v>
      </c>
      <c r="F2508" s="3">
        <v>13.6</v>
      </c>
    </row>
    <row r="2509" spans="1:6" ht="15.75" customHeight="1" x14ac:dyDescent="0.3">
      <c r="A2509" s="1" t="s">
        <v>7573</v>
      </c>
      <c r="B2509" s="1" t="s">
        <v>7574</v>
      </c>
      <c r="C2509" s="1">
        <v>1945.9</v>
      </c>
      <c r="D2509" s="1" t="s">
        <v>7577</v>
      </c>
      <c r="E2509" s="1" t="s">
        <v>7578</v>
      </c>
      <c r="F2509" s="3">
        <v>1173.3</v>
      </c>
    </row>
    <row r="2510" spans="1:6" ht="15.75" customHeight="1" x14ac:dyDescent="0.3">
      <c r="A2510" s="1" t="s">
        <v>7580</v>
      </c>
      <c r="B2510" s="1" t="s">
        <v>7581</v>
      </c>
      <c r="C2510" s="1">
        <v>4163.2</v>
      </c>
      <c r="D2510" s="1" t="s">
        <v>7579</v>
      </c>
      <c r="E2510" s="1" t="s">
        <v>7246</v>
      </c>
      <c r="F2510" s="3">
        <v>12</v>
      </c>
    </row>
    <row r="2511" spans="1:6" ht="15.75" customHeight="1" x14ac:dyDescent="0.3">
      <c r="A2511" s="1" t="s">
        <v>7580</v>
      </c>
      <c r="B2511" s="1" t="s">
        <v>7581</v>
      </c>
      <c r="C2511" s="1">
        <v>4163.2</v>
      </c>
      <c r="D2511" s="1" t="s">
        <v>7582</v>
      </c>
      <c r="E2511" s="1" t="s">
        <v>10774</v>
      </c>
      <c r="F2511" s="3">
        <v>57</v>
      </c>
    </row>
    <row r="2512" spans="1:6" ht="15.75" customHeight="1" x14ac:dyDescent="0.3">
      <c r="A2512" s="1" t="s">
        <v>7580</v>
      </c>
      <c r="B2512" s="1" t="s">
        <v>7581</v>
      </c>
      <c r="C2512" s="1">
        <v>4163.2</v>
      </c>
      <c r="D2512" s="1" t="s">
        <v>7583</v>
      </c>
      <c r="E2512" s="1" t="s">
        <v>10457</v>
      </c>
      <c r="F2512" s="3">
        <v>21.4</v>
      </c>
    </row>
    <row r="2513" spans="1:6" ht="15.75" customHeight="1" x14ac:dyDescent="0.3">
      <c r="A2513" s="1" t="s">
        <v>7580</v>
      </c>
      <c r="B2513" s="1" t="s">
        <v>7581</v>
      </c>
      <c r="C2513" s="1">
        <v>4163.2</v>
      </c>
      <c r="D2513" s="1" t="s">
        <v>7584</v>
      </c>
      <c r="E2513" s="1" t="s">
        <v>5822</v>
      </c>
      <c r="F2513" s="3">
        <v>4</v>
      </c>
    </row>
    <row r="2514" spans="1:6" ht="15.75" customHeight="1" x14ac:dyDescent="0.3">
      <c r="A2514" s="1" t="s">
        <v>7580</v>
      </c>
      <c r="B2514" s="1" t="s">
        <v>7581</v>
      </c>
      <c r="C2514" s="1">
        <v>4163.2</v>
      </c>
      <c r="D2514" s="1" t="s">
        <v>7585</v>
      </c>
      <c r="E2514" s="1" t="s">
        <v>7586</v>
      </c>
      <c r="F2514" s="3">
        <v>4068.8</v>
      </c>
    </row>
    <row r="2515" spans="1:6" ht="15.75" customHeight="1" x14ac:dyDescent="0.3">
      <c r="A2515" s="1" t="s">
        <v>7588</v>
      </c>
      <c r="B2515" s="1" t="s">
        <v>7589</v>
      </c>
      <c r="C2515" s="1">
        <v>869.9</v>
      </c>
      <c r="D2515" s="1" t="s">
        <v>7587</v>
      </c>
      <c r="E2515" s="4" t="s">
        <v>10198</v>
      </c>
      <c r="F2515" s="3">
        <v>637.79999999999995</v>
      </c>
    </row>
    <row r="2516" spans="1:6" ht="15.75" customHeight="1" x14ac:dyDescent="0.3">
      <c r="A2516" s="1" t="s">
        <v>7588</v>
      </c>
      <c r="B2516" s="1" t="s">
        <v>7589</v>
      </c>
      <c r="C2516" s="1">
        <v>869.9</v>
      </c>
      <c r="D2516" s="1" t="s">
        <v>7590</v>
      </c>
      <c r="E2516" s="1" t="s">
        <v>7591</v>
      </c>
      <c r="F2516" s="3">
        <v>125</v>
      </c>
    </row>
    <row r="2517" spans="1:6" ht="15.75" customHeight="1" x14ac:dyDescent="0.3">
      <c r="A2517" s="1" t="s">
        <v>7588</v>
      </c>
      <c r="B2517" s="1" t="s">
        <v>7589</v>
      </c>
      <c r="C2517" s="1">
        <v>869.9</v>
      </c>
      <c r="D2517" s="1" t="s">
        <v>7592</v>
      </c>
      <c r="E2517" s="1" t="s">
        <v>7593</v>
      </c>
      <c r="F2517" s="3">
        <v>98.9</v>
      </c>
    </row>
    <row r="2518" spans="1:6" ht="15.75" customHeight="1" x14ac:dyDescent="0.3">
      <c r="A2518" s="1" t="s">
        <v>7588</v>
      </c>
      <c r="B2518" s="1" t="s">
        <v>7589</v>
      </c>
      <c r="C2518" s="1">
        <v>869.9</v>
      </c>
      <c r="D2518" s="1" t="s">
        <v>7594</v>
      </c>
      <c r="E2518" s="1" t="s">
        <v>7246</v>
      </c>
      <c r="F2518" s="3">
        <v>2</v>
      </c>
    </row>
    <row r="2519" spans="1:6" ht="15.75" customHeight="1" x14ac:dyDescent="0.3">
      <c r="A2519" s="1" t="s">
        <v>7588</v>
      </c>
      <c r="B2519" s="1" t="s">
        <v>7589</v>
      </c>
      <c r="C2519" s="1">
        <v>869.9</v>
      </c>
      <c r="D2519" s="1" t="s">
        <v>7595</v>
      </c>
      <c r="E2519" s="1" t="s">
        <v>10774</v>
      </c>
      <c r="F2519" s="3">
        <v>6</v>
      </c>
    </row>
    <row r="2520" spans="1:6" ht="15.75" customHeight="1" x14ac:dyDescent="0.3">
      <c r="A2520" s="1" t="s">
        <v>7588</v>
      </c>
      <c r="B2520" s="1" t="s">
        <v>7589</v>
      </c>
      <c r="C2520" s="1">
        <v>869.9</v>
      </c>
      <c r="D2520" s="1" t="s">
        <v>7596</v>
      </c>
      <c r="E2520" s="1" t="s">
        <v>10457</v>
      </c>
      <c r="F2520" s="3">
        <v>0.19999999999999574</v>
      </c>
    </row>
    <row r="2521" spans="1:6" ht="15.75" customHeight="1" x14ac:dyDescent="0.3">
      <c r="A2521" s="1" t="s">
        <v>7598</v>
      </c>
      <c r="B2521" s="1" t="s">
        <v>7599</v>
      </c>
      <c r="C2521" s="1">
        <v>1316.9</v>
      </c>
      <c r="D2521" s="1" t="s">
        <v>7597</v>
      </c>
      <c r="E2521" s="1" t="s">
        <v>7246</v>
      </c>
      <c r="F2521" s="3">
        <v>2</v>
      </c>
    </row>
    <row r="2522" spans="1:6" ht="15.75" customHeight="1" x14ac:dyDescent="0.3">
      <c r="A2522" s="1" t="s">
        <v>7598</v>
      </c>
      <c r="B2522" s="1" t="s">
        <v>7599</v>
      </c>
      <c r="C2522" s="1">
        <v>1316.9</v>
      </c>
      <c r="D2522" s="1" t="s">
        <v>7600</v>
      </c>
      <c r="E2522" s="1" t="s">
        <v>10457</v>
      </c>
      <c r="F2522" s="3">
        <v>16</v>
      </c>
    </row>
    <row r="2523" spans="1:6" ht="15.75" customHeight="1" x14ac:dyDescent="0.3">
      <c r="A2523" s="1" t="s">
        <v>7598</v>
      </c>
      <c r="B2523" s="1" t="s">
        <v>7599</v>
      </c>
      <c r="C2523" s="1">
        <v>1316.9</v>
      </c>
      <c r="D2523" s="1" t="s">
        <v>7601</v>
      </c>
      <c r="E2523" s="4" t="s">
        <v>1018</v>
      </c>
      <c r="F2523" s="3">
        <v>1298.9000000000001</v>
      </c>
    </row>
    <row r="2524" spans="1:6" ht="15.75" customHeight="1" x14ac:dyDescent="0.3">
      <c r="A2524" s="1" t="s">
        <v>7604</v>
      </c>
      <c r="B2524" s="1" t="s">
        <v>7605</v>
      </c>
      <c r="C2524" s="1">
        <v>10789.6</v>
      </c>
      <c r="D2524" s="1" t="s">
        <v>7602</v>
      </c>
      <c r="E2524" s="1" t="s">
        <v>7603</v>
      </c>
      <c r="F2524" s="3">
        <v>520</v>
      </c>
    </row>
    <row r="2525" spans="1:6" ht="15.75" customHeight="1" x14ac:dyDescent="0.3">
      <c r="A2525" s="1" t="s">
        <v>7604</v>
      </c>
      <c r="B2525" s="1" t="s">
        <v>7605</v>
      </c>
      <c r="C2525" s="1">
        <v>10789.6</v>
      </c>
      <c r="D2525" s="1" t="s">
        <v>7606</v>
      </c>
      <c r="E2525" s="4" t="s">
        <v>1019</v>
      </c>
      <c r="F2525" s="3">
        <v>176</v>
      </c>
    </row>
    <row r="2526" spans="1:6" ht="15.75" customHeight="1" x14ac:dyDescent="0.3">
      <c r="A2526" s="1" t="s">
        <v>7604</v>
      </c>
      <c r="B2526" s="1" t="s">
        <v>7605</v>
      </c>
      <c r="C2526" s="1">
        <v>10789.6</v>
      </c>
      <c r="D2526" s="1" t="s">
        <v>7607</v>
      </c>
      <c r="E2526" s="2" t="s">
        <v>898</v>
      </c>
      <c r="F2526" s="3">
        <v>124</v>
      </c>
    </row>
    <row r="2527" spans="1:6" ht="15.75" customHeight="1" x14ac:dyDescent="0.3">
      <c r="A2527" s="1" t="s">
        <v>7604</v>
      </c>
      <c r="B2527" s="1" t="s">
        <v>7605</v>
      </c>
      <c r="C2527" s="1">
        <v>10789.6</v>
      </c>
      <c r="D2527" s="1" t="s">
        <v>7608</v>
      </c>
      <c r="E2527" s="1" t="s">
        <v>7609</v>
      </c>
      <c r="F2527" s="3">
        <v>3</v>
      </c>
    </row>
    <row r="2528" spans="1:6" ht="15.75" customHeight="1" x14ac:dyDescent="0.3">
      <c r="A2528" s="1" t="s">
        <v>7604</v>
      </c>
      <c r="B2528" s="1" t="s">
        <v>7605</v>
      </c>
      <c r="C2528" s="1">
        <v>10789.6</v>
      </c>
      <c r="D2528" s="1" t="s">
        <v>7610</v>
      </c>
      <c r="E2528" s="1" t="s">
        <v>7611</v>
      </c>
      <c r="F2528" s="3">
        <v>784</v>
      </c>
    </row>
    <row r="2529" spans="1:6" ht="15.75" customHeight="1" x14ac:dyDescent="0.3">
      <c r="A2529" s="1" t="s">
        <v>7604</v>
      </c>
      <c r="B2529" s="1" t="s">
        <v>7605</v>
      </c>
      <c r="C2529" s="1">
        <v>10789.6</v>
      </c>
      <c r="D2529" s="1" t="s">
        <v>7612</v>
      </c>
      <c r="E2529" s="4" t="s">
        <v>11454</v>
      </c>
      <c r="F2529" s="3">
        <v>578.1</v>
      </c>
    </row>
    <row r="2530" spans="1:6" ht="15.75" customHeight="1" x14ac:dyDescent="0.3">
      <c r="A2530" s="1" t="s">
        <v>7604</v>
      </c>
      <c r="B2530" s="1" t="s">
        <v>7605</v>
      </c>
      <c r="C2530" s="1">
        <v>10789.6</v>
      </c>
      <c r="D2530" s="1" t="s">
        <v>7613</v>
      </c>
      <c r="E2530" s="1" t="s">
        <v>7614</v>
      </c>
      <c r="F2530" s="3">
        <v>52</v>
      </c>
    </row>
    <row r="2531" spans="1:6" ht="15.75" customHeight="1" x14ac:dyDescent="0.3">
      <c r="A2531" s="1" t="s">
        <v>7604</v>
      </c>
      <c r="B2531" s="1" t="s">
        <v>7605</v>
      </c>
      <c r="C2531" s="1">
        <v>10789.6</v>
      </c>
      <c r="D2531" s="1" t="s">
        <v>7615</v>
      </c>
      <c r="E2531" s="1" t="s">
        <v>7616</v>
      </c>
      <c r="F2531" s="3">
        <v>354</v>
      </c>
    </row>
    <row r="2532" spans="1:6" ht="15.75" customHeight="1" x14ac:dyDescent="0.3">
      <c r="A2532" s="1" t="s">
        <v>7604</v>
      </c>
      <c r="B2532" s="1" t="s">
        <v>7605</v>
      </c>
      <c r="C2532" s="1">
        <v>10789.6</v>
      </c>
      <c r="D2532" s="1" t="s">
        <v>7617</v>
      </c>
      <c r="E2532" s="1" t="s">
        <v>7618</v>
      </c>
      <c r="F2532" s="3">
        <v>405</v>
      </c>
    </row>
    <row r="2533" spans="1:6" ht="15.75" customHeight="1" x14ac:dyDescent="0.3">
      <c r="A2533" s="1" t="s">
        <v>7604</v>
      </c>
      <c r="B2533" s="1" t="s">
        <v>7605</v>
      </c>
      <c r="C2533" s="1">
        <v>10789.6</v>
      </c>
      <c r="D2533" s="1" t="s">
        <v>7619</v>
      </c>
      <c r="E2533" s="1" t="s">
        <v>7246</v>
      </c>
      <c r="F2533" s="3">
        <v>57</v>
      </c>
    </row>
    <row r="2534" spans="1:6" ht="15.75" customHeight="1" x14ac:dyDescent="0.3">
      <c r="A2534" s="1" t="s">
        <v>7604</v>
      </c>
      <c r="B2534" s="1" t="s">
        <v>7605</v>
      </c>
      <c r="C2534" s="1">
        <v>10789.6</v>
      </c>
      <c r="D2534" s="1" t="s">
        <v>7620</v>
      </c>
      <c r="E2534" s="1" t="s">
        <v>10774</v>
      </c>
      <c r="F2534" s="3">
        <v>117</v>
      </c>
    </row>
    <row r="2535" spans="1:6" ht="15.75" customHeight="1" x14ac:dyDescent="0.3">
      <c r="A2535" s="1" t="s">
        <v>7604</v>
      </c>
      <c r="B2535" s="1" t="s">
        <v>7605</v>
      </c>
      <c r="C2535" s="1">
        <v>10789.6</v>
      </c>
      <c r="D2535" s="1" t="s">
        <v>7621</v>
      </c>
      <c r="E2535" s="1" t="s">
        <v>3133</v>
      </c>
      <c r="F2535" s="3">
        <v>535</v>
      </c>
    </row>
    <row r="2536" spans="1:6" ht="15.75" customHeight="1" x14ac:dyDescent="0.3">
      <c r="A2536" s="1" t="s">
        <v>7604</v>
      </c>
      <c r="B2536" s="1" t="s">
        <v>7605</v>
      </c>
      <c r="C2536" s="1">
        <v>10789.6</v>
      </c>
      <c r="D2536" s="1" t="s">
        <v>7622</v>
      </c>
      <c r="E2536" s="1" t="s">
        <v>7623</v>
      </c>
      <c r="F2536" s="3">
        <v>5695.5</v>
      </c>
    </row>
    <row r="2537" spans="1:6" ht="15.75" customHeight="1" x14ac:dyDescent="0.3">
      <c r="A2537" s="1" t="s">
        <v>7604</v>
      </c>
      <c r="B2537" s="1" t="s">
        <v>7605</v>
      </c>
      <c r="C2537" s="1">
        <v>10789.6</v>
      </c>
      <c r="D2537" s="1" t="s">
        <v>7624</v>
      </c>
      <c r="E2537" s="2" t="s">
        <v>899</v>
      </c>
      <c r="F2537" s="3">
        <v>34</v>
      </c>
    </row>
    <row r="2538" spans="1:6" ht="15.75" customHeight="1" x14ac:dyDescent="0.3">
      <c r="A2538" s="1" t="s">
        <v>7604</v>
      </c>
      <c r="B2538" s="1" t="s">
        <v>7605</v>
      </c>
      <c r="C2538" s="1">
        <v>10789.6</v>
      </c>
      <c r="D2538" s="1" t="s">
        <v>9565</v>
      </c>
      <c r="E2538" s="1" t="s">
        <v>10457</v>
      </c>
      <c r="F2538" s="3">
        <v>30.400000000000091</v>
      </c>
    </row>
    <row r="2539" spans="1:6" ht="15.75" customHeight="1" x14ac:dyDescent="0.3">
      <c r="A2539" s="1" t="s">
        <v>7604</v>
      </c>
      <c r="B2539" s="1" t="s">
        <v>7605</v>
      </c>
      <c r="C2539" s="1">
        <v>10789.6</v>
      </c>
      <c r="D2539" s="1" t="s">
        <v>9566</v>
      </c>
      <c r="E2539" s="1" t="s">
        <v>5822</v>
      </c>
      <c r="F2539" s="3">
        <v>16</v>
      </c>
    </row>
    <row r="2540" spans="1:6" ht="15.75" customHeight="1" x14ac:dyDescent="0.3">
      <c r="A2540" s="1" t="s">
        <v>7604</v>
      </c>
      <c r="B2540" s="1" t="s">
        <v>7605</v>
      </c>
      <c r="C2540" s="1">
        <v>10789.6</v>
      </c>
      <c r="D2540" s="1" t="s">
        <v>9567</v>
      </c>
      <c r="E2540" s="1" t="s">
        <v>9568</v>
      </c>
      <c r="F2540" s="3">
        <v>1308.5999999999999</v>
      </c>
    </row>
    <row r="2541" spans="1:6" ht="15.75" customHeight="1" x14ac:dyDescent="0.3">
      <c r="A2541" s="1" t="s">
        <v>3157</v>
      </c>
      <c r="B2541" s="1" t="s">
        <v>3158</v>
      </c>
      <c r="C2541" s="1">
        <v>2600.6</v>
      </c>
      <c r="D2541" s="1" t="s">
        <v>3155</v>
      </c>
      <c r="E2541" s="1" t="s">
        <v>3156</v>
      </c>
      <c r="F2541" s="3">
        <v>629.9</v>
      </c>
    </row>
    <row r="2542" spans="1:6" ht="15.75" customHeight="1" x14ac:dyDescent="0.3">
      <c r="A2542" s="1" t="s">
        <v>3157</v>
      </c>
      <c r="B2542" s="1" t="s">
        <v>3158</v>
      </c>
      <c r="C2542" s="1">
        <v>2600.6</v>
      </c>
      <c r="D2542" s="1" t="s">
        <v>3159</v>
      </c>
      <c r="E2542" s="2" t="s">
        <v>212</v>
      </c>
      <c r="F2542" s="3">
        <v>188</v>
      </c>
    </row>
    <row r="2543" spans="1:6" ht="15.75" customHeight="1" x14ac:dyDescent="0.3">
      <c r="A2543" s="1" t="s">
        <v>3157</v>
      </c>
      <c r="B2543" s="1" t="s">
        <v>3158</v>
      </c>
      <c r="C2543" s="1">
        <v>2600.6</v>
      </c>
      <c r="D2543" s="1" t="s">
        <v>3160</v>
      </c>
      <c r="E2543" s="1" t="s">
        <v>3161</v>
      </c>
      <c r="F2543" s="3">
        <v>88.4</v>
      </c>
    </row>
    <row r="2544" spans="1:6" ht="15.75" customHeight="1" x14ac:dyDescent="0.3">
      <c r="A2544" s="1" t="s">
        <v>3157</v>
      </c>
      <c r="B2544" s="1" t="s">
        <v>3158</v>
      </c>
      <c r="C2544" s="1">
        <v>2600.6</v>
      </c>
      <c r="D2544" s="1" t="s">
        <v>3162</v>
      </c>
      <c r="E2544" s="1" t="s">
        <v>3163</v>
      </c>
      <c r="F2544" s="3">
        <v>22.3</v>
      </c>
    </row>
    <row r="2545" spans="1:6" ht="15.75" customHeight="1" x14ac:dyDescent="0.3">
      <c r="A2545" s="1" t="s">
        <v>3157</v>
      </c>
      <c r="B2545" s="1" t="s">
        <v>3158</v>
      </c>
      <c r="C2545" s="1">
        <v>2600.6</v>
      </c>
      <c r="D2545" s="1" t="s">
        <v>3164</v>
      </c>
      <c r="E2545" s="1" t="s">
        <v>10774</v>
      </c>
      <c r="F2545" s="3">
        <v>158</v>
      </c>
    </row>
    <row r="2546" spans="1:6" ht="15.75" customHeight="1" x14ac:dyDescent="0.3">
      <c r="A2546" s="1" t="s">
        <v>3157</v>
      </c>
      <c r="B2546" s="1" t="s">
        <v>3158</v>
      </c>
      <c r="C2546" s="1">
        <v>2600.6</v>
      </c>
      <c r="D2546" s="1" t="s">
        <v>3165</v>
      </c>
      <c r="E2546" s="1" t="s">
        <v>10457</v>
      </c>
      <c r="F2546" s="3">
        <v>6.9000000000000057</v>
      </c>
    </row>
    <row r="2547" spans="1:6" ht="15.75" customHeight="1" x14ac:dyDescent="0.3">
      <c r="A2547" s="1" t="s">
        <v>3157</v>
      </c>
      <c r="B2547" s="1" t="s">
        <v>3158</v>
      </c>
      <c r="C2547" s="1">
        <v>2600.6</v>
      </c>
      <c r="D2547" s="1" t="s">
        <v>3166</v>
      </c>
      <c r="E2547" s="1" t="s">
        <v>7246</v>
      </c>
      <c r="F2547" s="3">
        <v>16</v>
      </c>
    </row>
    <row r="2548" spans="1:6" ht="15.75" customHeight="1" x14ac:dyDescent="0.3">
      <c r="A2548" s="1" t="s">
        <v>3157</v>
      </c>
      <c r="B2548" s="1" t="s">
        <v>3158</v>
      </c>
      <c r="C2548" s="1">
        <v>2600.6</v>
      </c>
      <c r="D2548" s="1" t="s">
        <v>3167</v>
      </c>
      <c r="E2548" s="1" t="s">
        <v>10774</v>
      </c>
      <c r="F2548" s="3">
        <v>210</v>
      </c>
    </row>
    <row r="2549" spans="1:6" ht="15.75" customHeight="1" x14ac:dyDescent="0.3">
      <c r="A2549" s="1" t="s">
        <v>3157</v>
      </c>
      <c r="B2549" s="1" t="s">
        <v>3158</v>
      </c>
      <c r="C2549" s="1">
        <v>2600.6</v>
      </c>
      <c r="D2549" s="1" t="s">
        <v>3168</v>
      </c>
      <c r="E2549" s="1" t="s">
        <v>10457</v>
      </c>
      <c r="F2549" s="3">
        <v>-41</v>
      </c>
    </row>
    <row r="2550" spans="1:6" ht="15.75" customHeight="1" x14ac:dyDescent="0.3">
      <c r="A2550" s="1" t="s">
        <v>3157</v>
      </c>
      <c r="B2550" s="1" t="s">
        <v>3158</v>
      </c>
      <c r="C2550" s="1">
        <v>2600.6</v>
      </c>
      <c r="D2550" s="1" t="s">
        <v>3169</v>
      </c>
      <c r="E2550" s="1" t="s">
        <v>3170</v>
      </c>
      <c r="F2550" s="3">
        <v>1322.1</v>
      </c>
    </row>
    <row r="2551" spans="1:6" ht="15.75" customHeight="1" x14ac:dyDescent="0.3">
      <c r="A2551" s="1" t="s">
        <v>9570</v>
      </c>
      <c r="B2551" s="1" t="s">
        <v>9571</v>
      </c>
      <c r="C2551" s="1">
        <v>15272.7</v>
      </c>
      <c r="D2551" s="1" t="s">
        <v>9569</v>
      </c>
      <c r="E2551" s="4" t="s">
        <v>1020</v>
      </c>
      <c r="F2551" s="3">
        <v>3857</v>
      </c>
    </row>
    <row r="2552" spans="1:6" ht="15.75" customHeight="1" x14ac:dyDescent="0.3">
      <c r="A2552" s="1" t="s">
        <v>9570</v>
      </c>
      <c r="B2552" s="1" t="s">
        <v>9571</v>
      </c>
      <c r="C2552" s="1">
        <v>15272.7</v>
      </c>
      <c r="D2552" s="1" t="s">
        <v>9572</v>
      </c>
      <c r="E2552" s="1" t="s">
        <v>9573</v>
      </c>
      <c r="F2552" s="3">
        <v>745</v>
      </c>
    </row>
    <row r="2553" spans="1:6" ht="15.75" customHeight="1" x14ac:dyDescent="0.3">
      <c r="A2553" s="1" t="s">
        <v>9570</v>
      </c>
      <c r="B2553" s="1" t="s">
        <v>9571</v>
      </c>
      <c r="C2553" s="1">
        <v>15272.7</v>
      </c>
      <c r="D2553" s="1" t="s">
        <v>9574</v>
      </c>
      <c r="E2553" s="1" t="s">
        <v>9575</v>
      </c>
      <c r="F2553" s="3">
        <v>1080</v>
      </c>
    </row>
    <row r="2554" spans="1:6" ht="15.75" customHeight="1" x14ac:dyDescent="0.3">
      <c r="A2554" s="1" t="s">
        <v>9570</v>
      </c>
      <c r="B2554" s="1" t="s">
        <v>9571</v>
      </c>
      <c r="C2554" s="1">
        <v>15272.7</v>
      </c>
      <c r="D2554" s="1" t="s">
        <v>9576</v>
      </c>
      <c r="E2554" s="1" t="s">
        <v>9577</v>
      </c>
      <c r="F2554" s="3">
        <v>2970</v>
      </c>
    </row>
    <row r="2555" spans="1:6" ht="15.75" customHeight="1" x14ac:dyDescent="0.3">
      <c r="A2555" s="1" t="s">
        <v>9570</v>
      </c>
      <c r="B2555" s="1" t="s">
        <v>9571</v>
      </c>
      <c r="C2555" s="1">
        <v>15272.7</v>
      </c>
      <c r="D2555" s="1" t="s">
        <v>9578</v>
      </c>
      <c r="E2555" s="1" t="s">
        <v>9579</v>
      </c>
      <c r="F2555" s="3">
        <v>664</v>
      </c>
    </row>
    <row r="2556" spans="1:6" ht="15.75" customHeight="1" x14ac:dyDescent="0.3">
      <c r="A2556" s="1" t="s">
        <v>9570</v>
      </c>
      <c r="B2556" s="1" t="s">
        <v>9571</v>
      </c>
      <c r="C2556" s="1">
        <v>15272.7</v>
      </c>
      <c r="D2556" s="1" t="s">
        <v>9580</v>
      </c>
      <c r="E2556" s="1" t="s">
        <v>7246</v>
      </c>
      <c r="F2556" s="3">
        <v>19</v>
      </c>
    </row>
    <row r="2557" spans="1:6" ht="15.75" customHeight="1" x14ac:dyDescent="0.3">
      <c r="A2557" s="1" t="s">
        <v>9570</v>
      </c>
      <c r="B2557" s="1" t="s">
        <v>9571</v>
      </c>
      <c r="C2557" s="1">
        <v>15272.7</v>
      </c>
      <c r="D2557" s="1" t="s">
        <v>9581</v>
      </c>
      <c r="E2557" s="1" t="s">
        <v>9582</v>
      </c>
      <c r="F2557" s="3">
        <v>585</v>
      </c>
    </row>
    <row r="2558" spans="1:6" ht="15.75" customHeight="1" x14ac:dyDescent="0.3">
      <c r="A2558" s="1" t="s">
        <v>9570</v>
      </c>
      <c r="B2558" s="1" t="s">
        <v>9571</v>
      </c>
      <c r="C2558" s="1">
        <v>15272.7</v>
      </c>
      <c r="D2558" s="1" t="s">
        <v>9583</v>
      </c>
      <c r="E2558" s="1" t="s">
        <v>9584</v>
      </c>
      <c r="F2558" s="3">
        <v>801</v>
      </c>
    </row>
    <row r="2559" spans="1:6" ht="15.75" customHeight="1" x14ac:dyDescent="0.3">
      <c r="A2559" s="1" t="s">
        <v>9570</v>
      </c>
      <c r="B2559" s="1" t="s">
        <v>9571</v>
      </c>
      <c r="C2559" s="1">
        <v>15272.7</v>
      </c>
      <c r="D2559" s="1" t="s">
        <v>9585</v>
      </c>
      <c r="E2559" s="1" t="s">
        <v>10774</v>
      </c>
      <c r="F2559" s="3">
        <v>29</v>
      </c>
    </row>
    <row r="2560" spans="1:6" ht="15.75" customHeight="1" x14ac:dyDescent="0.3">
      <c r="A2560" s="1" t="s">
        <v>9570</v>
      </c>
      <c r="B2560" s="1" t="s">
        <v>9571</v>
      </c>
      <c r="C2560" s="1">
        <v>15272.7</v>
      </c>
      <c r="D2560" s="1" t="s">
        <v>9586</v>
      </c>
      <c r="E2560" s="2" t="s">
        <v>900</v>
      </c>
      <c r="F2560" s="3">
        <v>38</v>
      </c>
    </row>
    <row r="2561" spans="1:6" ht="15.75" customHeight="1" x14ac:dyDescent="0.3">
      <c r="A2561" s="1" t="s">
        <v>9570</v>
      </c>
      <c r="B2561" s="1" t="s">
        <v>9571</v>
      </c>
      <c r="C2561" s="1">
        <v>15272.7</v>
      </c>
      <c r="D2561" s="1" t="s">
        <v>9587</v>
      </c>
      <c r="E2561" s="4" t="s">
        <v>213</v>
      </c>
      <c r="F2561" s="3">
        <v>609</v>
      </c>
    </row>
    <row r="2562" spans="1:6" ht="15.75" customHeight="1" x14ac:dyDescent="0.3">
      <c r="A2562" s="1" t="s">
        <v>9570</v>
      </c>
      <c r="B2562" s="1" t="s">
        <v>9571</v>
      </c>
      <c r="C2562" s="1">
        <v>15272.7</v>
      </c>
      <c r="D2562" s="1" t="s">
        <v>9588</v>
      </c>
      <c r="E2562" s="1" t="s">
        <v>9589</v>
      </c>
      <c r="F2562" s="3">
        <v>1837</v>
      </c>
    </row>
    <row r="2563" spans="1:6" ht="15.75" customHeight="1" x14ac:dyDescent="0.3">
      <c r="A2563" s="1" t="s">
        <v>9570</v>
      </c>
      <c r="B2563" s="1" t="s">
        <v>9571</v>
      </c>
      <c r="C2563" s="1">
        <v>15272.7</v>
      </c>
      <c r="D2563" s="1" t="s">
        <v>9590</v>
      </c>
      <c r="E2563" s="1" t="s">
        <v>10457</v>
      </c>
      <c r="F2563" s="3">
        <v>178.8</v>
      </c>
    </row>
    <row r="2564" spans="1:6" ht="15.75" customHeight="1" x14ac:dyDescent="0.3">
      <c r="A2564" s="1" t="s">
        <v>9570</v>
      </c>
      <c r="B2564" s="1" t="s">
        <v>9571</v>
      </c>
      <c r="C2564" s="1">
        <v>15272.7</v>
      </c>
      <c r="D2564" s="1" t="s">
        <v>9591</v>
      </c>
      <c r="E2564" s="1" t="s">
        <v>9617</v>
      </c>
      <c r="F2564" s="3">
        <v>1405.4</v>
      </c>
    </row>
    <row r="2565" spans="1:6" ht="15.75" customHeight="1" x14ac:dyDescent="0.3">
      <c r="A2565" s="1" t="s">
        <v>9570</v>
      </c>
      <c r="B2565" s="1" t="s">
        <v>9571</v>
      </c>
      <c r="C2565" s="1">
        <v>15272.7</v>
      </c>
      <c r="D2565" s="1" t="s">
        <v>9618</v>
      </c>
      <c r="E2565" s="1" t="s">
        <v>5822</v>
      </c>
      <c r="F2565" s="3">
        <v>1</v>
      </c>
    </row>
    <row r="2566" spans="1:6" ht="15.75" customHeight="1" x14ac:dyDescent="0.3">
      <c r="A2566" s="1" t="s">
        <v>9570</v>
      </c>
      <c r="B2566" s="1" t="s">
        <v>9571</v>
      </c>
      <c r="C2566" s="1">
        <v>15272.7</v>
      </c>
      <c r="D2566" s="1" t="s">
        <v>9619</v>
      </c>
      <c r="E2566" s="2" t="s">
        <v>901</v>
      </c>
      <c r="F2566" s="3">
        <v>453.5</v>
      </c>
    </row>
    <row r="2567" spans="1:6" ht="15.75" customHeight="1" x14ac:dyDescent="0.3">
      <c r="A2567" s="1" t="s">
        <v>9622</v>
      </c>
      <c r="B2567" s="1" t="s">
        <v>9623</v>
      </c>
      <c r="C2567" s="1">
        <v>6380.3</v>
      </c>
      <c r="D2567" s="1" t="s">
        <v>9620</v>
      </c>
      <c r="E2567" s="1" t="s">
        <v>9621</v>
      </c>
      <c r="F2567" s="3">
        <v>2946.3</v>
      </c>
    </row>
    <row r="2568" spans="1:6" ht="15.75" customHeight="1" x14ac:dyDescent="0.3">
      <c r="A2568" s="1" t="s">
        <v>9622</v>
      </c>
      <c r="B2568" s="1" t="s">
        <v>9623</v>
      </c>
      <c r="C2568" s="1">
        <v>6380.3</v>
      </c>
      <c r="D2568" s="1" t="s">
        <v>9624</v>
      </c>
      <c r="E2568" s="1" t="s">
        <v>9625</v>
      </c>
      <c r="F2568" s="3">
        <v>2517</v>
      </c>
    </row>
    <row r="2569" spans="1:6" ht="15.75" customHeight="1" x14ac:dyDescent="0.3">
      <c r="A2569" s="1" t="s">
        <v>9622</v>
      </c>
      <c r="B2569" s="1" t="s">
        <v>9623</v>
      </c>
      <c r="C2569" s="1">
        <v>6380.3</v>
      </c>
      <c r="D2569" s="1" t="s">
        <v>9626</v>
      </c>
      <c r="E2569" s="1" t="s">
        <v>9627</v>
      </c>
      <c r="F2569" s="3">
        <v>839</v>
      </c>
    </row>
    <row r="2570" spans="1:6" ht="15.75" customHeight="1" x14ac:dyDescent="0.3">
      <c r="A2570" s="1" t="s">
        <v>9622</v>
      </c>
      <c r="B2570" s="1" t="s">
        <v>9623</v>
      </c>
      <c r="C2570" s="1">
        <v>6380.3</v>
      </c>
      <c r="D2570" s="1" t="s">
        <v>9628</v>
      </c>
      <c r="E2570" s="1" t="s">
        <v>10774</v>
      </c>
      <c r="F2570" s="3">
        <v>2</v>
      </c>
    </row>
    <row r="2571" spans="1:6" ht="15.75" customHeight="1" x14ac:dyDescent="0.3">
      <c r="A2571" s="1" t="s">
        <v>9622</v>
      </c>
      <c r="B2571" s="1" t="s">
        <v>9623</v>
      </c>
      <c r="C2571" s="1">
        <v>6380.3</v>
      </c>
      <c r="D2571" s="1" t="s">
        <v>9629</v>
      </c>
      <c r="E2571" s="2" t="s">
        <v>902</v>
      </c>
      <c r="F2571" s="3">
        <v>76</v>
      </c>
    </row>
    <row r="2572" spans="1:6" ht="15.75" customHeight="1" x14ac:dyDescent="0.3">
      <c r="A2572" s="1" t="s">
        <v>9631</v>
      </c>
      <c r="B2572" s="1" t="s">
        <v>9632</v>
      </c>
      <c r="C2572" s="1">
        <v>19405.400000000001</v>
      </c>
      <c r="D2572" s="1" t="s">
        <v>9630</v>
      </c>
      <c r="E2572" s="4" t="s">
        <v>9180</v>
      </c>
      <c r="F2572" s="3">
        <v>2995.2</v>
      </c>
    </row>
    <row r="2573" spans="1:6" ht="15.75" customHeight="1" x14ac:dyDescent="0.3">
      <c r="A2573" s="1" t="s">
        <v>9631</v>
      </c>
      <c r="B2573" s="1" t="s">
        <v>9632</v>
      </c>
      <c r="C2573" s="1">
        <v>19405.400000000001</v>
      </c>
      <c r="D2573" s="1" t="s">
        <v>9633</v>
      </c>
      <c r="E2573" s="1" t="s">
        <v>9634</v>
      </c>
      <c r="F2573" s="3">
        <v>1261</v>
      </c>
    </row>
    <row r="2574" spans="1:6" ht="15.75" customHeight="1" x14ac:dyDescent="0.3">
      <c r="A2574" s="1" t="s">
        <v>9631</v>
      </c>
      <c r="B2574" s="1" t="s">
        <v>9632</v>
      </c>
      <c r="C2574" s="1">
        <v>19405.400000000001</v>
      </c>
      <c r="D2574" s="1" t="s">
        <v>9635</v>
      </c>
      <c r="E2574" s="1" t="s">
        <v>9636</v>
      </c>
      <c r="F2574" s="3">
        <v>1289</v>
      </c>
    </row>
    <row r="2575" spans="1:6" ht="15.75" customHeight="1" x14ac:dyDescent="0.3">
      <c r="A2575" s="1" t="s">
        <v>9631</v>
      </c>
      <c r="B2575" s="1" t="s">
        <v>9632</v>
      </c>
      <c r="C2575" s="1">
        <v>19405.400000000001</v>
      </c>
      <c r="D2575" s="1" t="s">
        <v>9637</v>
      </c>
      <c r="E2575" s="1" t="s">
        <v>9638</v>
      </c>
      <c r="F2575" s="3">
        <v>2806</v>
      </c>
    </row>
    <row r="2576" spans="1:6" ht="15.75" customHeight="1" x14ac:dyDescent="0.3">
      <c r="A2576" s="1" t="s">
        <v>9631</v>
      </c>
      <c r="B2576" s="1" t="s">
        <v>9632</v>
      </c>
      <c r="C2576" s="1">
        <v>19405.400000000001</v>
      </c>
      <c r="D2576" s="1" t="s">
        <v>9639</v>
      </c>
      <c r="E2576" s="1" t="s">
        <v>9640</v>
      </c>
      <c r="F2576" s="3">
        <v>2679</v>
      </c>
    </row>
    <row r="2577" spans="1:6" ht="15.75" customHeight="1" x14ac:dyDescent="0.3">
      <c r="A2577" s="1" t="s">
        <v>9631</v>
      </c>
      <c r="B2577" s="1" t="s">
        <v>9632</v>
      </c>
      <c r="C2577" s="1">
        <v>19405.400000000001</v>
      </c>
      <c r="D2577" s="1" t="s">
        <v>9641</v>
      </c>
      <c r="E2577" s="2" t="s">
        <v>2000</v>
      </c>
      <c r="F2577" s="3">
        <v>2069</v>
      </c>
    </row>
    <row r="2578" spans="1:6" ht="15.75" customHeight="1" x14ac:dyDescent="0.3">
      <c r="A2578" s="1" t="s">
        <v>9631</v>
      </c>
      <c r="B2578" s="1" t="s">
        <v>9632</v>
      </c>
      <c r="C2578" s="1">
        <v>19405.400000000001</v>
      </c>
      <c r="D2578" s="1" t="s">
        <v>9642</v>
      </c>
      <c r="E2578" s="4" t="s">
        <v>1021</v>
      </c>
      <c r="F2578" s="3">
        <v>498</v>
      </c>
    </row>
    <row r="2579" spans="1:6" ht="15.75" customHeight="1" x14ac:dyDescent="0.3">
      <c r="A2579" s="1" t="s">
        <v>9631</v>
      </c>
      <c r="B2579" s="1" t="s">
        <v>9632</v>
      </c>
      <c r="C2579" s="1">
        <v>19405.400000000001</v>
      </c>
      <c r="D2579" s="1" t="s">
        <v>9643</v>
      </c>
      <c r="E2579" s="4" t="s">
        <v>1022</v>
      </c>
      <c r="F2579" s="3">
        <v>6</v>
      </c>
    </row>
    <row r="2580" spans="1:6" ht="15.75" customHeight="1" x14ac:dyDescent="0.3">
      <c r="A2580" s="1" t="s">
        <v>9631</v>
      </c>
      <c r="B2580" s="1" t="s">
        <v>9632</v>
      </c>
      <c r="C2580" s="1">
        <v>19405.400000000001</v>
      </c>
      <c r="D2580" s="1" t="s">
        <v>9644</v>
      </c>
      <c r="E2580" s="1" t="s">
        <v>7749</v>
      </c>
      <c r="F2580" s="3">
        <v>2095</v>
      </c>
    </row>
    <row r="2581" spans="1:6" ht="15.75" customHeight="1" x14ac:dyDescent="0.3">
      <c r="A2581" s="1" t="s">
        <v>9631</v>
      </c>
      <c r="B2581" s="1" t="s">
        <v>9632</v>
      </c>
      <c r="C2581" s="1">
        <v>19405.400000000001</v>
      </c>
      <c r="D2581" s="1" t="s">
        <v>7750</v>
      </c>
      <c r="E2581" s="1" t="s">
        <v>7751</v>
      </c>
      <c r="F2581" s="3">
        <v>27</v>
      </c>
    </row>
    <row r="2582" spans="1:6" ht="15.75" customHeight="1" x14ac:dyDescent="0.3">
      <c r="A2582" s="1" t="s">
        <v>9631</v>
      </c>
      <c r="B2582" s="1" t="s">
        <v>9632</v>
      </c>
      <c r="C2582" s="1">
        <v>19405.400000000001</v>
      </c>
      <c r="D2582" s="1" t="s">
        <v>7752</v>
      </c>
      <c r="E2582" s="2" t="s">
        <v>903</v>
      </c>
      <c r="F2582" s="3">
        <v>538</v>
      </c>
    </row>
    <row r="2583" spans="1:6" ht="15.75" customHeight="1" x14ac:dyDescent="0.3">
      <c r="A2583" s="1" t="s">
        <v>9631</v>
      </c>
      <c r="B2583" s="1" t="s">
        <v>9632</v>
      </c>
      <c r="C2583" s="1">
        <v>19405.400000000001</v>
      </c>
      <c r="D2583" s="1" t="s">
        <v>7753</v>
      </c>
      <c r="E2583" s="1" t="s">
        <v>7754</v>
      </c>
      <c r="F2583" s="3">
        <v>940</v>
      </c>
    </row>
    <row r="2584" spans="1:6" ht="15.75" customHeight="1" x14ac:dyDescent="0.3">
      <c r="A2584" s="1" t="s">
        <v>9631</v>
      </c>
      <c r="B2584" s="1" t="s">
        <v>9632</v>
      </c>
      <c r="C2584" s="1">
        <v>19405.400000000001</v>
      </c>
      <c r="D2584" s="1" t="s">
        <v>7755</v>
      </c>
      <c r="E2584" s="1" t="s">
        <v>7756</v>
      </c>
      <c r="F2584" s="3">
        <v>1404</v>
      </c>
    </row>
    <row r="2585" spans="1:6" ht="15.75" customHeight="1" x14ac:dyDescent="0.3">
      <c r="A2585" s="1" t="s">
        <v>9631</v>
      </c>
      <c r="B2585" s="1" t="s">
        <v>9632</v>
      </c>
      <c r="C2585" s="1">
        <v>19405.400000000001</v>
      </c>
      <c r="D2585" s="1" t="s">
        <v>7757</v>
      </c>
      <c r="E2585" s="1" t="s">
        <v>7758</v>
      </c>
      <c r="F2585" s="3">
        <v>65</v>
      </c>
    </row>
    <row r="2586" spans="1:6" ht="15.75" customHeight="1" x14ac:dyDescent="0.3">
      <c r="A2586" s="1" t="s">
        <v>9631</v>
      </c>
      <c r="B2586" s="1" t="s">
        <v>9632</v>
      </c>
      <c r="C2586" s="1">
        <v>19405.400000000001</v>
      </c>
      <c r="D2586" s="1" t="s">
        <v>7759</v>
      </c>
      <c r="E2586" s="1" t="s">
        <v>7246</v>
      </c>
      <c r="F2586" s="3">
        <v>259</v>
      </c>
    </row>
    <row r="2587" spans="1:6" ht="15.75" customHeight="1" x14ac:dyDescent="0.3">
      <c r="A2587" s="1" t="s">
        <v>9631</v>
      </c>
      <c r="B2587" s="1" t="s">
        <v>9632</v>
      </c>
      <c r="C2587" s="1">
        <v>19405.400000000001</v>
      </c>
      <c r="D2587" s="1" t="s">
        <v>7760</v>
      </c>
      <c r="E2587" s="1" t="s">
        <v>10774</v>
      </c>
      <c r="F2587" s="3">
        <v>25</v>
      </c>
    </row>
    <row r="2588" spans="1:6" ht="15.75" customHeight="1" x14ac:dyDescent="0.3">
      <c r="A2588" s="1" t="s">
        <v>9631</v>
      </c>
      <c r="B2588" s="1" t="s">
        <v>9632</v>
      </c>
      <c r="C2588" s="1">
        <v>19405.400000000001</v>
      </c>
      <c r="D2588" s="1" t="s">
        <v>7761</v>
      </c>
      <c r="E2588" s="1" t="s">
        <v>10457</v>
      </c>
      <c r="F2588" s="3">
        <v>-124.8</v>
      </c>
    </row>
    <row r="2589" spans="1:6" ht="15.75" customHeight="1" x14ac:dyDescent="0.3">
      <c r="A2589" s="1" t="s">
        <v>9631</v>
      </c>
      <c r="B2589" s="1" t="s">
        <v>9632</v>
      </c>
      <c r="C2589" s="1">
        <v>19405.400000000001</v>
      </c>
      <c r="D2589" s="1" t="s">
        <v>7762</v>
      </c>
      <c r="E2589" s="1" t="s">
        <v>5822</v>
      </c>
      <c r="F2589" s="3">
        <v>7</v>
      </c>
    </row>
    <row r="2590" spans="1:6" ht="15.75" customHeight="1" x14ac:dyDescent="0.3">
      <c r="A2590" s="1" t="s">
        <v>9631</v>
      </c>
      <c r="B2590" s="1" t="s">
        <v>9632</v>
      </c>
      <c r="C2590" s="1">
        <v>19405.400000000001</v>
      </c>
      <c r="D2590" s="1" t="s">
        <v>7763</v>
      </c>
      <c r="E2590" s="2" t="s">
        <v>904</v>
      </c>
      <c r="F2590" s="3">
        <v>567</v>
      </c>
    </row>
    <row r="2591" spans="1:6" ht="15.75" customHeight="1" x14ac:dyDescent="0.3">
      <c r="A2591" s="1" t="s">
        <v>7766</v>
      </c>
      <c r="B2591" s="1" t="s">
        <v>7767</v>
      </c>
      <c r="C2591" s="1">
        <v>3091.6</v>
      </c>
      <c r="D2591" s="1" t="s">
        <v>7764</v>
      </c>
      <c r="E2591" s="1" t="s">
        <v>7765</v>
      </c>
      <c r="F2591" s="3">
        <v>681</v>
      </c>
    </row>
    <row r="2592" spans="1:6" ht="15.75" customHeight="1" x14ac:dyDescent="0.3">
      <c r="A2592" s="1" t="s">
        <v>7766</v>
      </c>
      <c r="B2592" s="1" t="s">
        <v>7767</v>
      </c>
      <c r="C2592" s="1">
        <v>3091.6</v>
      </c>
      <c r="D2592" s="1" t="s">
        <v>7768</v>
      </c>
      <c r="E2592" s="1" t="s">
        <v>7769</v>
      </c>
      <c r="F2592" s="3">
        <v>634</v>
      </c>
    </row>
    <row r="2593" spans="1:6" ht="15.75" customHeight="1" x14ac:dyDescent="0.3">
      <c r="A2593" s="1" t="s">
        <v>7766</v>
      </c>
      <c r="B2593" s="1" t="s">
        <v>7767</v>
      </c>
      <c r="C2593" s="1">
        <v>3091.6</v>
      </c>
      <c r="D2593" s="1" t="s">
        <v>7770</v>
      </c>
      <c r="E2593" s="2" t="s">
        <v>905</v>
      </c>
      <c r="F2593" s="3">
        <v>482</v>
      </c>
    </row>
    <row r="2594" spans="1:6" ht="15.75" customHeight="1" x14ac:dyDescent="0.3">
      <c r="A2594" s="1" t="s">
        <v>7766</v>
      </c>
      <c r="B2594" s="1" t="s">
        <v>7767</v>
      </c>
      <c r="C2594" s="1">
        <v>3091.6</v>
      </c>
      <c r="D2594" s="1" t="s">
        <v>7771</v>
      </c>
      <c r="E2594" s="1" t="s">
        <v>7772</v>
      </c>
      <c r="F2594" s="3">
        <v>237</v>
      </c>
    </row>
    <row r="2595" spans="1:6" ht="15.75" customHeight="1" x14ac:dyDescent="0.3">
      <c r="A2595" s="1" t="s">
        <v>7766</v>
      </c>
      <c r="B2595" s="1" t="s">
        <v>7767</v>
      </c>
      <c r="C2595" s="1">
        <v>3091.6</v>
      </c>
      <c r="D2595" s="1" t="s">
        <v>7773</v>
      </c>
      <c r="E2595" s="1" t="s">
        <v>7774</v>
      </c>
      <c r="F2595" s="3">
        <v>794.4</v>
      </c>
    </row>
    <row r="2596" spans="1:6" ht="15.75" customHeight="1" x14ac:dyDescent="0.3">
      <c r="A2596" s="1" t="s">
        <v>7766</v>
      </c>
      <c r="B2596" s="1" t="s">
        <v>7767</v>
      </c>
      <c r="C2596" s="1">
        <v>3091.6</v>
      </c>
      <c r="D2596" s="1" t="s">
        <v>7775</v>
      </c>
      <c r="E2596" s="1" t="s">
        <v>7246</v>
      </c>
      <c r="F2596" s="3">
        <v>13</v>
      </c>
    </row>
    <row r="2597" spans="1:6" ht="15.75" customHeight="1" x14ac:dyDescent="0.3">
      <c r="A2597" s="1" t="s">
        <v>7766</v>
      </c>
      <c r="B2597" s="1" t="s">
        <v>7767</v>
      </c>
      <c r="C2597" s="1">
        <v>3091.6</v>
      </c>
      <c r="D2597" s="1" t="s">
        <v>7776</v>
      </c>
      <c r="E2597" s="1" t="s">
        <v>10774</v>
      </c>
      <c r="F2597" s="3">
        <v>3</v>
      </c>
    </row>
    <row r="2598" spans="1:6" ht="15.75" customHeight="1" x14ac:dyDescent="0.3">
      <c r="A2598" s="1" t="s">
        <v>7766</v>
      </c>
      <c r="B2598" s="1" t="s">
        <v>7767</v>
      </c>
      <c r="C2598" s="1">
        <v>3091.6</v>
      </c>
      <c r="D2598" s="1" t="s">
        <v>7777</v>
      </c>
      <c r="E2598" s="1" t="s">
        <v>10457</v>
      </c>
      <c r="F2598" s="3">
        <v>30.9</v>
      </c>
    </row>
    <row r="2599" spans="1:6" ht="15.75" customHeight="1" x14ac:dyDescent="0.3">
      <c r="A2599" s="1" t="s">
        <v>7766</v>
      </c>
      <c r="B2599" s="1" t="s">
        <v>7767</v>
      </c>
      <c r="C2599" s="1">
        <v>3091.6</v>
      </c>
      <c r="D2599" s="1" t="s">
        <v>7778</v>
      </c>
      <c r="E2599" s="1" t="s">
        <v>5822</v>
      </c>
      <c r="F2599" s="3">
        <v>40</v>
      </c>
    </row>
    <row r="2600" spans="1:6" ht="15.75" customHeight="1" x14ac:dyDescent="0.3">
      <c r="A2600" s="1" t="s">
        <v>7766</v>
      </c>
      <c r="B2600" s="1" t="s">
        <v>7767</v>
      </c>
      <c r="C2600" s="1">
        <v>3091.6</v>
      </c>
      <c r="D2600" s="1" t="s">
        <v>7779</v>
      </c>
      <c r="E2600" s="2" t="s">
        <v>906</v>
      </c>
      <c r="F2600" s="3">
        <v>176.3</v>
      </c>
    </row>
    <row r="2601" spans="1:6" ht="15.75" customHeight="1" x14ac:dyDescent="0.3">
      <c r="A2601" s="1" t="s">
        <v>7782</v>
      </c>
      <c r="B2601" s="1" t="s">
        <v>7783</v>
      </c>
      <c r="C2601" s="1">
        <v>5903.5</v>
      </c>
      <c r="D2601" s="1" t="s">
        <v>7780</v>
      </c>
      <c r="E2601" s="1" t="s">
        <v>7781</v>
      </c>
      <c r="F2601" s="3">
        <v>1796.8</v>
      </c>
    </row>
    <row r="2602" spans="1:6" ht="15.75" customHeight="1" x14ac:dyDescent="0.3">
      <c r="A2602" s="1" t="s">
        <v>7782</v>
      </c>
      <c r="B2602" s="1" t="s">
        <v>7783</v>
      </c>
      <c r="C2602" s="1">
        <v>5903.5</v>
      </c>
      <c r="D2602" s="1" t="s">
        <v>7784</v>
      </c>
      <c r="E2602" s="1" t="s">
        <v>7785</v>
      </c>
      <c r="F2602" s="3">
        <v>59</v>
      </c>
    </row>
    <row r="2603" spans="1:6" ht="15.75" customHeight="1" x14ac:dyDescent="0.3">
      <c r="A2603" s="1" t="s">
        <v>7782</v>
      </c>
      <c r="B2603" s="1" t="s">
        <v>7783</v>
      </c>
      <c r="C2603" s="1">
        <v>5903.5</v>
      </c>
      <c r="D2603" s="1" t="s">
        <v>7786</v>
      </c>
      <c r="E2603" s="2" t="s">
        <v>907</v>
      </c>
      <c r="F2603" s="3">
        <v>7</v>
      </c>
    </row>
    <row r="2604" spans="1:6" ht="15.75" customHeight="1" x14ac:dyDescent="0.3">
      <c r="A2604" s="1" t="s">
        <v>7782</v>
      </c>
      <c r="B2604" s="1" t="s">
        <v>7783</v>
      </c>
      <c r="C2604" s="1">
        <v>5903.5</v>
      </c>
      <c r="D2604" s="1" t="s">
        <v>7787</v>
      </c>
      <c r="E2604" s="1" t="s">
        <v>7788</v>
      </c>
      <c r="F2604" s="3">
        <v>578</v>
      </c>
    </row>
    <row r="2605" spans="1:6" ht="15.75" customHeight="1" x14ac:dyDescent="0.3">
      <c r="A2605" s="1" t="s">
        <v>7782</v>
      </c>
      <c r="B2605" s="1" t="s">
        <v>7783</v>
      </c>
      <c r="C2605" s="1">
        <v>5903.5</v>
      </c>
      <c r="D2605" s="1" t="s">
        <v>7789</v>
      </c>
      <c r="E2605" s="1" t="s">
        <v>7790</v>
      </c>
      <c r="F2605" s="3">
        <v>153</v>
      </c>
    </row>
    <row r="2606" spans="1:6" ht="15.75" customHeight="1" x14ac:dyDescent="0.3">
      <c r="A2606" s="1" t="s">
        <v>7782</v>
      </c>
      <c r="B2606" s="1" t="s">
        <v>7783</v>
      </c>
      <c r="C2606" s="1">
        <v>5903.5</v>
      </c>
      <c r="D2606" s="1" t="s">
        <v>7791</v>
      </c>
      <c r="E2606" s="1" t="s">
        <v>7792</v>
      </c>
      <c r="F2606" s="3">
        <v>1564</v>
      </c>
    </row>
    <row r="2607" spans="1:6" ht="15.75" customHeight="1" x14ac:dyDescent="0.3">
      <c r="A2607" s="1" t="s">
        <v>7782</v>
      </c>
      <c r="B2607" s="1" t="s">
        <v>7783</v>
      </c>
      <c r="C2607" s="1">
        <v>5903.5</v>
      </c>
      <c r="D2607" s="1" t="s">
        <v>7793</v>
      </c>
      <c r="E2607" s="1" t="s">
        <v>7794</v>
      </c>
      <c r="F2607" s="3">
        <v>167</v>
      </c>
    </row>
    <row r="2608" spans="1:6" ht="15.75" customHeight="1" x14ac:dyDescent="0.3">
      <c r="A2608" s="1" t="s">
        <v>7782</v>
      </c>
      <c r="B2608" s="1" t="s">
        <v>7783</v>
      </c>
      <c r="C2608" s="1">
        <v>5903.5</v>
      </c>
      <c r="D2608" s="1" t="s">
        <v>7795</v>
      </c>
      <c r="E2608" s="2" t="s">
        <v>908</v>
      </c>
      <c r="F2608" s="3">
        <v>9</v>
      </c>
    </row>
    <row r="2609" spans="1:6" ht="15.75" customHeight="1" x14ac:dyDescent="0.3">
      <c r="A2609" s="1" t="s">
        <v>7782</v>
      </c>
      <c r="B2609" s="1" t="s">
        <v>7783</v>
      </c>
      <c r="C2609" s="1">
        <v>5903.5</v>
      </c>
      <c r="D2609" s="1" t="s">
        <v>7796</v>
      </c>
      <c r="E2609" s="1" t="s">
        <v>7797</v>
      </c>
      <c r="F2609" s="3">
        <v>402</v>
      </c>
    </row>
    <row r="2610" spans="1:6" ht="15.75" customHeight="1" x14ac:dyDescent="0.3">
      <c r="A2610" s="1" t="s">
        <v>7782</v>
      </c>
      <c r="B2610" s="1" t="s">
        <v>7783</v>
      </c>
      <c r="C2610" s="1">
        <v>5903.5</v>
      </c>
      <c r="D2610" s="1" t="s">
        <v>7798</v>
      </c>
      <c r="E2610" s="1" t="s">
        <v>7799</v>
      </c>
      <c r="F2610" s="3">
        <v>142</v>
      </c>
    </row>
    <row r="2611" spans="1:6" ht="15.75" customHeight="1" x14ac:dyDescent="0.3">
      <c r="A2611" s="1" t="s">
        <v>7782</v>
      </c>
      <c r="B2611" s="1" t="s">
        <v>7783</v>
      </c>
      <c r="C2611" s="1">
        <v>5903.5</v>
      </c>
      <c r="D2611" s="1" t="s">
        <v>7800</v>
      </c>
      <c r="E2611" s="1" t="s">
        <v>7801</v>
      </c>
      <c r="F2611" s="3">
        <v>226</v>
      </c>
    </row>
    <row r="2612" spans="1:6" ht="15.75" customHeight="1" x14ac:dyDescent="0.3">
      <c r="A2612" s="1" t="s">
        <v>7782</v>
      </c>
      <c r="B2612" s="1" t="s">
        <v>7783</v>
      </c>
      <c r="C2612" s="1">
        <v>5903.5</v>
      </c>
      <c r="D2612" s="1" t="s">
        <v>7802</v>
      </c>
      <c r="E2612" s="1" t="s">
        <v>7246</v>
      </c>
      <c r="F2612" s="3">
        <v>32</v>
      </c>
    </row>
    <row r="2613" spans="1:6" ht="15.75" customHeight="1" x14ac:dyDescent="0.3">
      <c r="A2613" s="1" t="s">
        <v>7782</v>
      </c>
      <c r="B2613" s="1" t="s">
        <v>7783</v>
      </c>
      <c r="C2613" s="1">
        <v>5903.5</v>
      </c>
      <c r="D2613" s="1" t="s">
        <v>7803</v>
      </c>
      <c r="E2613" s="1" t="s">
        <v>10774</v>
      </c>
      <c r="F2613" s="3">
        <v>8</v>
      </c>
    </row>
    <row r="2614" spans="1:6" ht="15.75" customHeight="1" x14ac:dyDescent="0.3">
      <c r="A2614" s="1" t="s">
        <v>7782</v>
      </c>
      <c r="B2614" s="1" t="s">
        <v>7783</v>
      </c>
      <c r="C2614" s="1">
        <v>5903.5</v>
      </c>
      <c r="D2614" s="1" t="s">
        <v>7804</v>
      </c>
      <c r="E2614" s="1" t="s">
        <v>10457</v>
      </c>
      <c r="F2614" s="3">
        <v>252.9</v>
      </c>
    </row>
    <row r="2615" spans="1:6" ht="15.75" customHeight="1" x14ac:dyDescent="0.3">
      <c r="A2615" s="1" t="s">
        <v>7782</v>
      </c>
      <c r="B2615" s="1" t="s">
        <v>7783</v>
      </c>
      <c r="C2615" s="1">
        <v>5903.5</v>
      </c>
      <c r="D2615" s="1" t="s">
        <v>7805</v>
      </c>
      <c r="E2615" s="1" t="s">
        <v>5822</v>
      </c>
      <c r="F2615" s="3">
        <v>65</v>
      </c>
    </row>
    <row r="2616" spans="1:6" ht="15.75" customHeight="1" x14ac:dyDescent="0.3">
      <c r="A2616" s="1" t="s">
        <v>7782</v>
      </c>
      <c r="B2616" s="1" t="s">
        <v>7783</v>
      </c>
      <c r="C2616" s="1">
        <v>5903.5</v>
      </c>
      <c r="D2616" s="1" t="s">
        <v>7806</v>
      </c>
      <c r="E2616" s="2" t="s">
        <v>909</v>
      </c>
      <c r="F2616" s="3">
        <v>441.8</v>
      </c>
    </row>
    <row r="2617" spans="1:6" ht="15.75" customHeight="1" x14ac:dyDescent="0.3">
      <c r="A2617" s="1" t="s">
        <v>7809</v>
      </c>
      <c r="B2617" s="1" t="s">
        <v>7810</v>
      </c>
      <c r="C2617" s="1">
        <v>1150.8</v>
      </c>
      <c r="D2617" s="1" t="s">
        <v>7807</v>
      </c>
      <c r="E2617" s="1" t="s">
        <v>7808</v>
      </c>
      <c r="F2617" s="3">
        <v>314</v>
      </c>
    </row>
    <row r="2618" spans="1:6" ht="15.75" customHeight="1" x14ac:dyDescent="0.3">
      <c r="A2618" s="1" t="s">
        <v>7809</v>
      </c>
      <c r="B2618" s="1" t="s">
        <v>7810</v>
      </c>
      <c r="C2618" s="1">
        <v>1150.8</v>
      </c>
      <c r="D2618" s="1" t="s">
        <v>7811</v>
      </c>
      <c r="E2618" s="1" t="s">
        <v>7812</v>
      </c>
      <c r="F2618" s="3">
        <v>412.2</v>
      </c>
    </row>
    <row r="2619" spans="1:6" ht="15.75" customHeight="1" x14ac:dyDescent="0.3">
      <c r="A2619" s="1" t="s">
        <v>7809</v>
      </c>
      <c r="B2619" s="1" t="s">
        <v>7810</v>
      </c>
      <c r="C2619" s="1">
        <v>1150.8</v>
      </c>
      <c r="D2619" s="1" t="s">
        <v>7813</v>
      </c>
      <c r="E2619" s="1" t="s">
        <v>7814</v>
      </c>
      <c r="F2619" s="3">
        <v>122</v>
      </c>
    </row>
    <row r="2620" spans="1:6" ht="15.75" customHeight="1" x14ac:dyDescent="0.3">
      <c r="A2620" s="1" t="s">
        <v>7809</v>
      </c>
      <c r="B2620" s="1" t="s">
        <v>7810</v>
      </c>
      <c r="C2620" s="1">
        <v>1150.8</v>
      </c>
      <c r="D2620" s="1" t="s">
        <v>7815</v>
      </c>
      <c r="E2620" s="2" t="s">
        <v>910</v>
      </c>
      <c r="F2620" s="3">
        <v>12</v>
      </c>
    </row>
    <row r="2621" spans="1:6" ht="15.75" customHeight="1" x14ac:dyDescent="0.3">
      <c r="A2621" s="1" t="s">
        <v>7809</v>
      </c>
      <c r="B2621" s="1" t="s">
        <v>7810</v>
      </c>
      <c r="C2621" s="1">
        <v>1150.8</v>
      </c>
      <c r="D2621" s="1" t="s">
        <v>7816</v>
      </c>
      <c r="E2621" s="1" t="s">
        <v>7817</v>
      </c>
      <c r="F2621" s="3">
        <v>18</v>
      </c>
    </row>
    <row r="2622" spans="1:6" ht="15.75" customHeight="1" x14ac:dyDescent="0.3">
      <c r="A2622" s="1" t="s">
        <v>7809</v>
      </c>
      <c r="B2622" s="1" t="s">
        <v>7810</v>
      </c>
      <c r="C2622" s="1">
        <v>1150.8</v>
      </c>
      <c r="D2622" s="1" t="s">
        <v>7818</v>
      </c>
      <c r="E2622" s="1" t="s">
        <v>7819</v>
      </c>
      <c r="F2622" s="3">
        <v>156</v>
      </c>
    </row>
    <row r="2623" spans="1:6" ht="15.75" customHeight="1" x14ac:dyDescent="0.3">
      <c r="A2623" s="1" t="s">
        <v>7809</v>
      </c>
      <c r="B2623" s="1" t="s">
        <v>7810</v>
      </c>
      <c r="C2623" s="1">
        <v>1150.8</v>
      </c>
      <c r="D2623" s="1" t="s">
        <v>7820</v>
      </c>
      <c r="E2623" s="1" t="s">
        <v>7246</v>
      </c>
      <c r="F2623" s="3">
        <v>9</v>
      </c>
    </row>
    <row r="2624" spans="1:6" ht="15.75" customHeight="1" x14ac:dyDescent="0.3">
      <c r="A2624" s="1" t="s">
        <v>7809</v>
      </c>
      <c r="B2624" s="1" t="s">
        <v>7810</v>
      </c>
      <c r="C2624" s="1">
        <v>1150.8</v>
      </c>
      <c r="D2624" s="1" t="s">
        <v>7821</v>
      </c>
      <c r="E2624" s="1" t="s">
        <v>10774</v>
      </c>
      <c r="F2624" s="3">
        <v>8</v>
      </c>
    </row>
    <row r="2625" spans="1:6" ht="15.75" customHeight="1" x14ac:dyDescent="0.3">
      <c r="A2625" s="1" t="s">
        <v>7809</v>
      </c>
      <c r="B2625" s="1" t="s">
        <v>7810</v>
      </c>
      <c r="C2625" s="1">
        <v>1150.8</v>
      </c>
      <c r="D2625" s="1" t="s">
        <v>7822</v>
      </c>
      <c r="E2625" s="1" t="s">
        <v>10457</v>
      </c>
      <c r="F2625" s="3">
        <v>-1.0999999999999943</v>
      </c>
    </row>
    <row r="2626" spans="1:6" ht="15.75" customHeight="1" x14ac:dyDescent="0.3">
      <c r="A2626" s="1" t="s">
        <v>7809</v>
      </c>
      <c r="B2626" s="1" t="s">
        <v>7810</v>
      </c>
      <c r="C2626" s="1">
        <v>1150.8</v>
      </c>
      <c r="D2626" s="1" t="s">
        <v>7823</v>
      </c>
      <c r="E2626" s="1" t="s">
        <v>5822</v>
      </c>
      <c r="F2626" s="3">
        <v>2</v>
      </c>
    </row>
    <row r="2627" spans="1:6" ht="15.75" customHeight="1" x14ac:dyDescent="0.3">
      <c r="A2627" s="1" t="s">
        <v>7809</v>
      </c>
      <c r="B2627" s="1" t="s">
        <v>7810</v>
      </c>
      <c r="C2627" s="1">
        <v>1150.8</v>
      </c>
      <c r="D2627" s="1" t="s">
        <v>7824</v>
      </c>
      <c r="E2627" s="2" t="s">
        <v>911</v>
      </c>
      <c r="F2627" s="3">
        <v>98.7</v>
      </c>
    </row>
    <row r="2628" spans="1:6" ht="15.75" customHeight="1" x14ac:dyDescent="0.3">
      <c r="A2628" s="1" t="s">
        <v>7827</v>
      </c>
      <c r="B2628" s="1" t="s">
        <v>7828</v>
      </c>
      <c r="C2628" s="1">
        <v>3253.7</v>
      </c>
      <c r="D2628" s="1" t="s">
        <v>7825</v>
      </c>
      <c r="E2628" s="1" t="s">
        <v>7826</v>
      </c>
      <c r="F2628" s="3">
        <v>342</v>
      </c>
    </row>
    <row r="2629" spans="1:6" ht="15.75" customHeight="1" x14ac:dyDescent="0.3">
      <c r="A2629" s="1" t="s">
        <v>7827</v>
      </c>
      <c r="B2629" s="1" t="s">
        <v>7828</v>
      </c>
      <c r="C2629" s="1">
        <v>3253.7</v>
      </c>
      <c r="D2629" s="1" t="s">
        <v>7829</v>
      </c>
      <c r="E2629" s="4" t="s">
        <v>6458</v>
      </c>
      <c r="F2629" s="3">
        <v>809</v>
      </c>
    </row>
    <row r="2630" spans="1:6" ht="15.75" customHeight="1" x14ac:dyDescent="0.3">
      <c r="A2630" s="1" t="s">
        <v>7827</v>
      </c>
      <c r="B2630" s="1" t="s">
        <v>7828</v>
      </c>
      <c r="C2630" s="1">
        <v>3253.7</v>
      </c>
      <c r="D2630" s="1" t="s">
        <v>7830</v>
      </c>
      <c r="E2630" s="1" t="s">
        <v>7831</v>
      </c>
      <c r="F2630" s="3">
        <v>1026.5999999999999</v>
      </c>
    </row>
    <row r="2631" spans="1:6" ht="15.75" customHeight="1" x14ac:dyDescent="0.3">
      <c r="A2631" s="1" t="s">
        <v>7827</v>
      </c>
      <c r="B2631" s="1" t="s">
        <v>7828</v>
      </c>
      <c r="C2631" s="1">
        <v>3253.7</v>
      </c>
      <c r="D2631" s="1" t="s">
        <v>7832</v>
      </c>
      <c r="E2631" s="1" t="s">
        <v>7833</v>
      </c>
      <c r="F2631" s="3">
        <v>462</v>
      </c>
    </row>
    <row r="2632" spans="1:6" ht="15.75" customHeight="1" x14ac:dyDescent="0.3">
      <c r="A2632" s="1" t="s">
        <v>7827</v>
      </c>
      <c r="B2632" s="1" t="s">
        <v>7828</v>
      </c>
      <c r="C2632" s="1">
        <v>3253.7</v>
      </c>
      <c r="D2632" s="1" t="s">
        <v>7834</v>
      </c>
      <c r="E2632" s="2" t="s">
        <v>912</v>
      </c>
      <c r="F2632" s="3">
        <v>83</v>
      </c>
    </row>
    <row r="2633" spans="1:6" ht="15.75" customHeight="1" x14ac:dyDescent="0.3">
      <c r="A2633" s="1" t="s">
        <v>7827</v>
      </c>
      <c r="B2633" s="1" t="s">
        <v>7828</v>
      </c>
      <c r="C2633" s="1">
        <v>3253.7</v>
      </c>
      <c r="D2633" s="1" t="s">
        <v>7835</v>
      </c>
      <c r="E2633" s="1" t="s">
        <v>7836</v>
      </c>
      <c r="F2633" s="3">
        <v>227</v>
      </c>
    </row>
    <row r="2634" spans="1:6" ht="15.75" customHeight="1" x14ac:dyDescent="0.3">
      <c r="A2634" s="1" t="s">
        <v>7827</v>
      </c>
      <c r="B2634" s="1" t="s">
        <v>7828</v>
      </c>
      <c r="C2634" s="1">
        <v>3253.7</v>
      </c>
      <c r="D2634" s="1" t="s">
        <v>7837</v>
      </c>
      <c r="E2634" s="1" t="s">
        <v>7838</v>
      </c>
      <c r="F2634" s="3">
        <v>47</v>
      </c>
    </row>
    <row r="2635" spans="1:6" ht="15.75" customHeight="1" x14ac:dyDescent="0.3">
      <c r="A2635" s="1" t="s">
        <v>7827</v>
      </c>
      <c r="B2635" s="1" t="s">
        <v>7828</v>
      </c>
      <c r="C2635" s="1">
        <v>3253.7</v>
      </c>
      <c r="D2635" s="1" t="s">
        <v>7839</v>
      </c>
      <c r="E2635" s="2" t="s">
        <v>913</v>
      </c>
      <c r="F2635" s="3">
        <v>10</v>
      </c>
    </row>
    <row r="2636" spans="1:6" ht="15.75" customHeight="1" x14ac:dyDescent="0.3">
      <c r="A2636" s="1" t="s">
        <v>7827</v>
      </c>
      <c r="B2636" s="1" t="s">
        <v>7828</v>
      </c>
      <c r="C2636" s="1">
        <v>3253.7</v>
      </c>
      <c r="D2636" s="1" t="s">
        <v>7840</v>
      </c>
      <c r="E2636" s="1" t="s">
        <v>7246</v>
      </c>
      <c r="F2636" s="3">
        <v>10</v>
      </c>
    </row>
    <row r="2637" spans="1:6" ht="15.75" customHeight="1" x14ac:dyDescent="0.3">
      <c r="A2637" s="1" t="s">
        <v>7827</v>
      </c>
      <c r="B2637" s="1" t="s">
        <v>7828</v>
      </c>
      <c r="C2637" s="1">
        <v>3253.7</v>
      </c>
      <c r="D2637" s="1" t="s">
        <v>7841</v>
      </c>
      <c r="E2637" s="1" t="s">
        <v>10774</v>
      </c>
      <c r="F2637" s="3">
        <v>21</v>
      </c>
    </row>
    <row r="2638" spans="1:6" ht="15.75" customHeight="1" x14ac:dyDescent="0.3">
      <c r="A2638" s="1" t="s">
        <v>7827</v>
      </c>
      <c r="B2638" s="1" t="s">
        <v>7828</v>
      </c>
      <c r="C2638" s="1">
        <v>3253.7</v>
      </c>
      <c r="D2638" s="1" t="s">
        <v>7842</v>
      </c>
      <c r="E2638" s="1" t="s">
        <v>10457</v>
      </c>
      <c r="F2638" s="3">
        <v>34.4</v>
      </c>
    </row>
    <row r="2639" spans="1:6" ht="15.75" customHeight="1" x14ac:dyDescent="0.3">
      <c r="A2639" s="1" t="s">
        <v>7827</v>
      </c>
      <c r="B2639" s="1" t="s">
        <v>7828</v>
      </c>
      <c r="C2639" s="1">
        <v>3253.7</v>
      </c>
      <c r="D2639" s="1" t="s">
        <v>7843</v>
      </c>
      <c r="E2639" s="1" t="s">
        <v>8896</v>
      </c>
      <c r="F2639" s="3">
        <v>21</v>
      </c>
    </row>
    <row r="2640" spans="1:6" ht="15.75" customHeight="1" x14ac:dyDescent="0.3">
      <c r="A2640" s="1" t="s">
        <v>7827</v>
      </c>
      <c r="B2640" s="1" t="s">
        <v>7828</v>
      </c>
      <c r="C2640" s="1">
        <v>3253.7</v>
      </c>
      <c r="D2640" s="1" t="s">
        <v>7844</v>
      </c>
      <c r="E2640" s="1" t="s">
        <v>5822</v>
      </c>
      <c r="F2640" s="3">
        <v>24</v>
      </c>
    </row>
    <row r="2641" spans="1:6" ht="15.75" customHeight="1" x14ac:dyDescent="0.3">
      <c r="A2641" s="1" t="s">
        <v>7827</v>
      </c>
      <c r="B2641" s="1" t="s">
        <v>7828</v>
      </c>
      <c r="C2641" s="1">
        <v>3253.7</v>
      </c>
      <c r="D2641" s="1" t="s">
        <v>7845</v>
      </c>
      <c r="E2641" s="2" t="s">
        <v>914</v>
      </c>
      <c r="F2641" s="3">
        <v>136.69999999999999</v>
      </c>
    </row>
    <row r="2642" spans="1:6" ht="15.75" customHeight="1" x14ac:dyDescent="0.3">
      <c r="A2642" s="1" t="s">
        <v>7848</v>
      </c>
      <c r="B2642" s="1" t="s">
        <v>3342</v>
      </c>
      <c r="C2642" s="1">
        <v>3248.2</v>
      </c>
      <c r="D2642" s="1" t="s">
        <v>7846</v>
      </c>
      <c r="E2642" s="1" t="s">
        <v>7847</v>
      </c>
      <c r="F2642" s="3">
        <v>2013.8</v>
      </c>
    </row>
    <row r="2643" spans="1:6" ht="15.75" customHeight="1" x14ac:dyDescent="0.3">
      <c r="A2643" s="1" t="s">
        <v>7848</v>
      </c>
      <c r="B2643" s="1" t="s">
        <v>3342</v>
      </c>
      <c r="C2643" s="1">
        <v>3248.2</v>
      </c>
      <c r="D2643" s="1" t="s">
        <v>3343</v>
      </c>
      <c r="E2643" s="1" t="s">
        <v>3344</v>
      </c>
      <c r="F2643" s="3">
        <v>822</v>
      </c>
    </row>
    <row r="2644" spans="1:6" ht="15.75" customHeight="1" x14ac:dyDescent="0.3">
      <c r="A2644" s="1" t="s">
        <v>7848</v>
      </c>
      <c r="B2644" s="1" t="s">
        <v>3342</v>
      </c>
      <c r="C2644" s="1">
        <v>3248.2</v>
      </c>
      <c r="D2644" s="1" t="s">
        <v>3345</v>
      </c>
      <c r="E2644" s="1" t="s">
        <v>7246</v>
      </c>
      <c r="F2644" s="3">
        <v>27</v>
      </c>
    </row>
    <row r="2645" spans="1:6" ht="15.75" customHeight="1" x14ac:dyDescent="0.3">
      <c r="A2645" s="1" t="s">
        <v>7848</v>
      </c>
      <c r="B2645" s="1" t="s">
        <v>3342</v>
      </c>
      <c r="C2645" s="1">
        <v>3248.2</v>
      </c>
      <c r="D2645" s="1" t="s">
        <v>3346</v>
      </c>
      <c r="E2645" s="1" t="s">
        <v>10774</v>
      </c>
      <c r="F2645" s="3">
        <v>21</v>
      </c>
    </row>
    <row r="2646" spans="1:6" ht="15.75" customHeight="1" x14ac:dyDescent="0.3">
      <c r="A2646" s="1" t="s">
        <v>7848</v>
      </c>
      <c r="B2646" s="1" t="s">
        <v>3342</v>
      </c>
      <c r="C2646" s="1">
        <v>3248.2</v>
      </c>
      <c r="D2646" s="1" t="s">
        <v>3347</v>
      </c>
      <c r="E2646" s="1" t="s">
        <v>10457</v>
      </c>
      <c r="F2646" s="3">
        <v>53.2</v>
      </c>
    </row>
    <row r="2647" spans="1:6" ht="15.75" customHeight="1" x14ac:dyDescent="0.3">
      <c r="A2647" s="1" t="s">
        <v>7848</v>
      </c>
      <c r="B2647" s="1" t="s">
        <v>3342</v>
      </c>
      <c r="C2647" s="1">
        <v>3248.2</v>
      </c>
      <c r="D2647" s="1" t="s">
        <v>3348</v>
      </c>
      <c r="E2647" s="1" t="s">
        <v>5822</v>
      </c>
      <c r="F2647" s="3">
        <v>95</v>
      </c>
    </row>
    <row r="2648" spans="1:6" ht="15.75" customHeight="1" x14ac:dyDescent="0.3">
      <c r="A2648" s="1" t="s">
        <v>7848</v>
      </c>
      <c r="B2648" s="1" t="s">
        <v>3342</v>
      </c>
      <c r="C2648" s="1">
        <v>3248.2</v>
      </c>
      <c r="D2648" s="1" t="s">
        <v>3349</v>
      </c>
      <c r="E2648" s="2" t="s">
        <v>915</v>
      </c>
      <c r="F2648" s="3">
        <v>216.2</v>
      </c>
    </row>
    <row r="2649" spans="1:6" ht="15.75" customHeight="1" x14ac:dyDescent="0.3">
      <c r="A2649" s="1" t="s">
        <v>3352</v>
      </c>
      <c r="B2649" s="1" t="s">
        <v>3353</v>
      </c>
      <c r="C2649" s="1">
        <v>1625.8</v>
      </c>
      <c r="D2649" s="1" t="s">
        <v>3350</v>
      </c>
      <c r="E2649" s="1" t="s">
        <v>3351</v>
      </c>
      <c r="F2649" s="3">
        <v>909.4</v>
      </c>
    </row>
    <row r="2650" spans="1:6" ht="15.75" customHeight="1" x14ac:dyDescent="0.3">
      <c r="A2650" s="1" t="s">
        <v>3352</v>
      </c>
      <c r="B2650" s="1" t="s">
        <v>3353</v>
      </c>
      <c r="C2650" s="1">
        <v>1625.8</v>
      </c>
      <c r="D2650" s="1" t="s">
        <v>3354</v>
      </c>
      <c r="E2650" s="1" t="s">
        <v>3355</v>
      </c>
      <c r="F2650" s="3">
        <v>500</v>
      </c>
    </row>
    <row r="2651" spans="1:6" ht="15.75" customHeight="1" x14ac:dyDescent="0.3">
      <c r="A2651" s="1" t="s">
        <v>3352</v>
      </c>
      <c r="B2651" s="1" t="s">
        <v>3353</v>
      </c>
      <c r="C2651" s="1">
        <v>1625.8</v>
      </c>
      <c r="D2651" s="1" t="s">
        <v>3356</v>
      </c>
      <c r="E2651" s="1" t="s">
        <v>7246</v>
      </c>
      <c r="F2651" s="3">
        <v>64</v>
      </c>
    </row>
    <row r="2652" spans="1:6" ht="15.75" customHeight="1" x14ac:dyDescent="0.3">
      <c r="A2652" s="1" t="s">
        <v>3352</v>
      </c>
      <c r="B2652" s="1" t="s">
        <v>3353</v>
      </c>
      <c r="C2652" s="1">
        <v>1625.8</v>
      </c>
      <c r="D2652" s="1" t="s">
        <v>3357</v>
      </c>
      <c r="E2652" s="1" t="s">
        <v>10774</v>
      </c>
      <c r="F2652" s="3">
        <v>25</v>
      </c>
    </row>
    <row r="2653" spans="1:6" ht="15.75" customHeight="1" x14ac:dyDescent="0.3">
      <c r="A2653" s="1" t="s">
        <v>3352</v>
      </c>
      <c r="B2653" s="1" t="s">
        <v>3353</v>
      </c>
      <c r="C2653" s="1">
        <v>1625.8</v>
      </c>
      <c r="D2653" s="1" t="s">
        <v>3358</v>
      </c>
      <c r="E2653" s="1" t="s">
        <v>10457</v>
      </c>
      <c r="F2653" s="3">
        <v>4.2999999999999829</v>
      </c>
    </row>
    <row r="2654" spans="1:6" ht="15.75" customHeight="1" x14ac:dyDescent="0.3">
      <c r="A2654" s="1" t="s">
        <v>3352</v>
      </c>
      <c r="B2654" s="1" t="s">
        <v>3353</v>
      </c>
      <c r="C2654" s="1">
        <v>1625.8</v>
      </c>
      <c r="D2654" s="1" t="s">
        <v>3359</v>
      </c>
      <c r="E2654" s="1" t="s">
        <v>8896</v>
      </c>
      <c r="F2654" s="3">
        <v>9</v>
      </c>
    </row>
    <row r="2655" spans="1:6" ht="15.75" customHeight="1" x14ac:dyDescent="0.3">
      <c r="A2655" s="1" t="s">
        <v>3352</v>
      </c>
      <c r="B2655" s="1" t="s">
        <v>3353</v>
      </c>
      <c r="C2655" s="1">
        <v>1625.8</v>
      </c>
      <c r="D2655" s="1" t="s">
        <v>3360</v>
      </c>
      <c r="E2655" s="1" t="s">
        <v>5822</v>
      </c>
      <c r="F2655" s="3">
        <v>12</v>
      </c>
    </row>
    <row r="2656" spans="1:6" ht="15.75" customHeight="1" x14ac:dyDescent="0.3">
      <c r="A2656" s="1" t="s">
        <v>3352</v>
      </c>
      <c r="B2656" s="1" t="s">
        <v>3353</v>
      </c>
      <c r="C2656" s="1">
        <v>1625.8</v>
      </c>
      <c r="D2656" s="1" t="s">
        <v>3361</v>
      </c>
      <c r="E2656" s="2" t="s">
        <v>916</v>
      </c>
      <c r="F2656" s="3">
        <v>102.1</v>
      </c>
    </row>
    <row r="2657" spans="1:6" ht="15.75" customHeight="1" x14ac:dyDescent="0.3">
      <c r="A2657" s="1" t="s">
        <v>5698</v>
      </c>
      <c r="B2657" s="1" t="s">
        <v>5699</v>
      </c>
      <c r="C2657" s="1">
        <v>3322</v>
      </c>
      <c r="D2657" s="1" t="s">
        <v>3362</v>
      </c>
      <c r="E2657" s="1" t="s">
        <v>5697</v>
      </c>
      <c r="F2657" s="3">
        <v>67</v>
      </c>
    </row>
    <row r="2658" spans="1:6" ht="15.75" customHeight="1" x14ac:dyDescent="0.3">
      <c r="A2658" s="1" t="s">
        <v>5698</v>
      </c>
      <c r="B2658" s="1" t="s">
        <v>5699</v>
      </c>
      <c r="C2658" s="1">
        <v>3322</v>
      </c>
      <c r="D2658" s="1" t="s">
        <v>5700</v>
      </c>
      <c r="E2658" s="1" t="s">
        <v>5701</v>
      </c>
      <c r="F2658" s="3">
        <v>159</v>
      </c>
    </row>
    <row r="2659" spans="1:6" ht="15.75" customHeight="1" x14ac:dyDescent="0.3">
      <c r="A2659" s="1" t="s">
        <v>5698</v>
      </c>
      <c r="B2659" s="1" t="s">
        <v>5699</v>
      </c>
      <c r="C2659" s="1">
        <v>3322</v>
      </c>
      <c r="D2659" s="1" t="s">
        <v>5702</v>
      </c>
      <c r="E2659" s="1" t="s">
        <v>5703</v>
      </c>
      <c r="F2659" s="3">
        <v>49</v>
      </c>
    </row>
    <row r="2660" spans="1:6" ht="15.75" customHeight="1" x14ac:dyDescent="0.3">
      <c r="A2660" s="1" t="s">
        <v>5698</v>
      </c>
      <c r="B2660" s="1" t="s">
        <v>5699</v>
      </c>
      <c r="C2660" s="1">
        <v>3322</v>
      </c>
      <c r="D2660" s="1" t="s">
        <v>5704</v>
      </c>
      <c r="E2660" s="4" t="s">
        <v>3650</v>
      </c>
      <c r="F2660" s="3">
        <v>294</v>
      </c>
    </row>
    <row r="2661" spans="1:6" ht="15.75" customHeight="1" x14ac:dyDescent="0.3">
      <c r="A2661" s="1" t="s">
        <v>5698</v>
      </c>
      <c r="B2661" s="1" t="s">
        <v>5699</v>
      </c>
      <c r="C2661" s="1">
        <v>3322</v>
      </c>
      <c r="D2661" s="1" t="s">
        <v>5705</v>
      </c>
      <c r="E2661" s="2" t="s">
        <v>917</v>
      </c>
      <c r="F2661" s="3">
        <v>10</v>
      </c>
    </row>
    <row r="2662" spans="1:6" ht="15.75" customHeight="1" x14ac:dyDescent="0.3">
      <c r="A2662" s="1" t="s">
        <v>5698</v>
      </c>
      <c r="B2662" s="1" t="s">
        <v>5699</v>
      </c>
      <c r="C2662" s="1">
        <v>3322</v>
      </c>
      <c r="D2662" s="1" t="s">
        <v>5706</v>
      </c>
      <c r="E2662" s="4" t="s">
        <v>3651</v>
      </c>
      <c r="F2662" s="3">
        <v>228</v>
      </c>
    </row>
    <row r="2663" spans="1:6" ht="15.75" customHeight="1" x14ac:dyDescent="0.3">
      <c r="A2663" s="1" t="s">
        <v>5698</v>
      </c>
      <c r="B2663" s="1" t="s">
        <v>5699</v>
      </c>
      <c r="C2663" s="1">
        <v>3322</v>
      </c>
      <c r="D2663" s="1" t="s">
        <v>5707</v>
      </c>
      <c r="E2663" s="1" t="s">
        <v>5708</v>
      </c>
      <c r="F2663" s="3">
        <v>155</v>
      </c>
    </row>
    <row r="2664" spans="1:6" ht="15.75" customHeight="1" x14ac:dyDescent="0.3">
      <c r="A2664" s="1" t="s">
        <v>5698</v>
      </c>
      <c r="B2664" s="1" t="s">
        <v>5699</v>
      </c>
      <c r="C2664" s="1">
        <v>3322</v>
      </c>
      <c r="D2664" s="1" t="s">
        <v>5709</v>
      </c>
      <c r="E2664" s="1" t="s">
        <v>5710</v>
      </c>
      <c r="F2664" s="3">
        <v>37</v>
      </c>
    </row>
    <row r="2665" spans="1:6" ht="15.75" customHeight="1" x14ac:dyDescent="0.3">
      <c r="A2665" s="1" t="s">
        <v>5698</v>
      </c>
      <c r="B2665" s="1" t="s">
        <v>5699</v>
      </c>
      <c r="C2665" s="1">
        <v>3322</v>
      </c>
      <c r="D2665" s="1" t="s">
        <v>5711</v>
      </c>
      <c r="E2665" s="4" t="s">
        <v>3652</v>
      </c>
      <c r="F2665" s="3">
        <v>347</v>
      </c>
    </row>
    <row r="2666" spans="1:6" ht="15.75" customHeight="1" x14ac:dyDescent="0.3">
      <c r="A2666" s="1" t="s">
        <v>5698</v>
      </c>
      <c r="B2666" s="1" t="s">
        <v>5699</v>
      </c>
      <c r="C2666" s="1">
        <v>3322</v>
      </c>
      <c r="D2666" s="1" t="s">
        <v>5712</v>
      </c>
      <c r="E2666" s="1" t="s">
        <v>5713</v>
      </c>
      <c r="F2666" s="3">
        <v>410</v>
      </c>
    </row>
    <row r="2667" spans="1:6" ht="15.75" customHeight="1" x14ac:dyDescent="0.3">
      <c r="A2667" s="1" t="s">
        <v>5698</v>
      </c>
      <c r="B2667" s="1" t="s">
        <v>5699</v>
      </c>
      <c r="C2667" s="1">
        <v>3322</v>
      </c>
      <c r="D2667" s="1" t="s">
        <v>5714</v>
      </c>
      <c r="E2667" s="1" t="s">
        <v>5715</v>
      </c>
      <c r="F2667" s="3">
        <v>272</v>
      </c>
    </row>
    <row r="2668" spans="1:6" ht="15.75" customHeight="1" x14ac:dyDescent="0.3">
      <c r="A2668" s="1" t="s">
        <v>5698</v>
      </c>
      <c r="B2668" s="1" t="s">
        <v>5699</v>
      </c>
      <c r="C2668" s="1">
        <v>3322</v>
      </c>
      <c r="D2668" s="1" t="s">
        <v>5716</v>
      </c>
      <c r="E2668" s="4" t="s">
        <v>3653</v>
      </c>
      <c r="F2668" s="3">
        <v>283</v>
      </c>
    </row>
    <row r="2669" spans="1:6" ht="15.75" customHeight="1" x14ac:dyDescent="0.3">
      <c r="A2669" s="1" t="s">
        <v>5698</v>
      </c>
      <c r="B2669" s="1" t="s">
        <v>5699</v>
      </c>
      <c r="C2669" s="1">
        <v>3322</v>
      </c>
      <c r="D2669" s="1" t="s">
        <v>5717</v>
      </c>
      <c r="E2669" s="1" t="s">
        <v>5718</v>
      </c>
      <c r="F2669" s="3">
        <v>722.5</v>
      </c>
    </row>
    <row r="2670" spans="1:6" ht="15.75" customHeight="1" x14ac:dyDescent="0.3">
      <c r="A2670" s="1" t="s">
        <v>5698</v>
      </c>
      <c r="B2670" s="1" t="s">
        <v>5699</v>
      </c>
      <c r="C2670" s="1">
        <v>3322</v>
      </c>
      <c r="D2670" s="1" t="s">
        <v>5719</v>
      </c>
      <c r="E2670" s="2" t="s">
        <v>918</v>
      </c>
      <c r="F2670" s="3">
        <v>6</v>
      </c>
    </row>
    <row r="2671" spans="1:6" ht="15.75" customHeight="1" x14ac:dyDescent="0.3">
      <c r="A2671" s="1" t="s">
        <v>5698</v>
      </c>
      <c r="B2671" s="1" t="s">
        <v>5699</v>
      </c>
      <c r="C2671" s="1">
        <v>3322</v>
      </c>
      <c r="D2671" s="1" t="s">
        <v>5720</v>
      </c>
      <c r="E2671" s="1" t="s">
        <v>7246</v>
      </c>
      <c r="F2671" s="3">
        <v>5</v>
      </c>
    </row>
    <row r="2672" spans="1:6" ht="15.75" customHeight="1" x14ac:dyDescent="0.3">
      <c r="A2672" s="1" t="s">
        <v>5698</v>
      </c>
      <c r="B2672" s="1" t="s">
        <v>5699</v>
      </c>
      <c r="C2672" s="1">
        <v>3322</v>
      </c>
      <c r="D2672" s="1" t="s">
        <v>5721</v>
      </c>
      <c r="E2672" s="1" t="s">
        <v>10774</v>
      </c>
      <c r="F2672" s="3">
        <v>3</v>
      </c>
    </row>
    <row r="2673" spans="1:6" ht="15.75" customHeight="1" x14ac:dyDescent="0.3">
      <c r="A2673" s="1" t="s">
        <v>5698</v>
      </c>
      <c r="B2673" s="1" t="s">
        <v>5699</v>
      </c>
      <c r="C2673" s="1">
        <v>3322</v>
      </c>
      <c r="D2673" s="1" t="s">
        <v>5722</v>
      </c>
      <c r="E2673" s="1" t="s">
        <v>10457</v>
      </c>
      <c r="F2673" s="3">
        <v>21.2</v>
      </c>
    </row>
    <row r="2674" spans="1:6" ht="15.75" customHeight="1" x14ac:dyDescent="0.3">
      <c r="A2674" s="1" t="s">
        <v>5698</v>
      </c>
      <c r="B2674" s="1" t="s">
        <v>5699</v>
      </c>
      <c r="C2674" s="1">
        <v>3322</v>
      </c>
      <c r="D2674" s="1" t="s">
        <v>5723</v>
      </c>
      <c r="E2674" s="1" t="s">
        <v>8896</v>
      </c>
      <c r="F2674" s="3">
        <v>53</v>
      </c>
    </row>
    <row r="2675" spans="1:6" ht="15.75" customHeight="1" x14ac:dyDescent="0.3">
      <c r="A2675" s="1" t="s">
        <v>5698</v>
      </c>
      <c r="B2675" s="1" t="s">
        <v>5699</v>
      </c>
      <c r="C2675" s="1">
        <v>3322</v>
      </c>
      <c r="D2675" s="1" t="s">
        <v>5724</v>
      </c>
      <c r="E2675" s="1" t="s">
        <v>4157</v>
      </c>
      <c r="F2675" s="3">
        <v>5</v>
      </c>
    </row>
    <row r="2676" spans="1:6" ht="15.75" customHeight="1" x14ac:dyDescent="0.3">
      <c r="A2676" s="1" t="s">
        <v>5698</v>
      </c>
      <c r="B2676" s="1" t="s">
        <v>5699</v>
      </c>
      <c r="C2676" s="1">
        <v>3322</v>
      </c>
      <c r="D2676" s="1" t="s">
        <v>5725</v>
      </c>
      <c r="E2676" s="1" t="s">
        <v>5822</v>
      </c>
      <c r="F2676" s="3">
        <v>18</v>
      </c>
    </row>
    <row r="2677" spans="1:6" ht="15.75" customHeight="1" x14ac:dyDescent="0.3">
      <c r="A2677" s="1" t="s">
        <v>5698</v>
      </c>
      <c r="B2677" s="1" t="s">
        <v>5699</v>
      </c>
      <c r="C2677" s="1">
        <v>3322</v>
      </c>
      <c r="D2677" s="1" t="s">
        <v>5726</v>
      </c>
      <c r="E2677" s="2" t="s">
        <v>919</v>
      </c>
      <c r="F2677" s="3">
        <v>177.3</v>
      </c>
    </row>
    <row r="2678" spans="1:6" ht="15.75" customHeight="1" x14ac:dyDescent="0.3">
      <c r="A2678" s="1" t="s">
        <v>5729</v>
      </c>
      <c r="B2678" s="1" t="s">
        <v>5730</v>
      </c>
      <c r="C2678" s="1">
        <v>2720.1</v>
      </c>
      <c r="D2678" s="1" t="s">
        <v>5727</v>
      </c>
      <c r="E2678" s="1" t="s">
        <v>5728</v>
      </c>
      <c r="F2678" s="3">
        <v>40</v>
      </c>
    </row>
    <row r="2679" spans="1:6" ht="15.75" customHeight="1" x14ac:dyDescent="0.3">
      <c r="A2679" s="1" t="s">
        <v>5729</v>
      </c>
      <c r="B2679" s="1" t="s">
        <v>5730</v>
      </c>
      <c r="C2679" s="1">
        <v>2720.1</v>
      </c>
      <c r="D2679" s="1" t="s">
        <v>5731</v>
      </c>
      <c r="E2679" s="1" t="s">
        <v>5732</v>
      </c>
      <c r="F2679" s="3">
        <v>246</v>
      </c>
    </row>
    <row r="2680" spans="1:6" ht="15.75" customHeight="1" x14ac:dyDescent="0.3">
      <c r="A2680" s="1" t="s">
        <v>5729</v>
      </c>
      <c r="B2680" s="1" t="s">
        <v>5730</v>
      </c>
      <c r="C2680" s="1">
        <v>2720.1</v>
      </c>
      <c r="D2680" s="1" t="s">
        <v>5733</v>
      </c>
      <c r="E2680" s="1" t="s">
        <v>5734</v>
      </c>
      <c r="F2680" s="3">
        <v>120</v>
      </c>
    </row>
    <row r="2681" spans="1:6" ht="15.75" customHeight="1" x14ac:dyDescent="0.3">
      <c r="A2681" s="1" t="s">
        <v>5729</v>
      </c>
      <c r="B2681" s="1" t="s">
        <v>5730</v>
      </c>
      <c r="C2681" s="1">
        <v>2720.1</v>
      </c>
      <c r="D2681" s="1" t="s">
        <v>5735</v>
      </c>
      <c r="E2681" s="1" t="s">
        <v>5736</v>
      </c>
      <c r="F2681" s="3">
        <v>285</v>
      </c>
    </row>
    <row r="2682" spans="1:6" ht="15.75" customHeight="1" x14ac:dyDescent="0.3">
      <c r="A2682" s="1" t="s">
        <v>5729</v>
      </c>
      <c r="B2682" s="1" t="s">
        <v>5730</v>
      </c>
      <c r="C2682" s="1">
        <v>2720.1</v>
      </c>
      <c r="D2682" s="1" t="s">
        <v>5737</v>
      </c>
      <c r="E2682" s="1" t="s">
        <v>5738</v>
      </c>
      <c r="F2682" s="3">
        <v>502</v>
      </c>
    </row>
    <row r="2683" spans="1:6" ht="15.75" customHeight="1" x14ac:dyDescent="0.3">
      <c r="A2683" s="1" t="s">
        <v>5729</v>
      </c>
      <c r="B2683" s="1" t="s">
        <v>5730</v>
      </c>
      <c r="C2683" s="1">
        <v>2720.1</v>
      </c>
      <c r="D2683" s="1" t="s">
        <v>5739</v>
      </c>
      <c r="E2683" s="1" t="s">
        <v>5740</v>
      </c>
      <c r="F2683" s="3">
        <v>35</v>
      </c>
    </row>
    <row r="2684" spans="1:6" ht="15.75" customHeight="1" x14ac:dyDescent="0.3">
      <c r="A2684" s="1" t="s">
        <v>5729</v>
      </c>
      <c r="B2684" s="1" t="s">
        <v>5730</v>
      </c>
      <c r="C2684" s="1">
        <v>2720.1</v>
      </c>
      <c r="D2684" s="1" t="s">
        <v>5741</v>
      </c>
      <c r="E2684" s="1" t="s">
        <v>5742</v>
      </c>
      <c r="F2684" s="3">
        <v>599</v>
      </c>
    </row>
    <row r="2685" spans="1:6" ht="15.75" customHeight="1" x14ac:dyDescent="0.3">
      <c r="A2685" s="1" t="s">
        <v>5729</v>
      </c>
      <c r="B2685" s="1" t="s">
        <v>5730</v>
      </c>
      <c r="C2685" s="1">
        <v>2720.1</v>
      </c>
      <c r="D2685" s="1" t="s">
        <v>5743</v>
      </c>
      <c r="E2685" s="4" t="s">
        <v>7429</v>
      </c>
      <c r="F2685" s="3">
        <v>297</v>
      </c>
    </row>
    <row r="2686" spans="1:6" ht="15.75" customHeight="1" x14ac:dyDescent="0.3">
      <c r="A2686" s="1" t="s">
        <v>5729</v>
      </c>
      <c r="B2686" s="1" t="s">
        <v>5730</v>
      </c>
      <c r="C2686" s="1">
        <v>2720.1</v>
      </c>
      <c r="D2686" s="1" t="s">
        <v>5744</v>
      </c>
      <c r="E2686" s="1" t="s">
        <v>5745</v>
      </c>
      <c r="F2686" s="3">
        <v>189</v>
      </c>
    </row>
    <row r="2687" spans="1:6" ht="15.75" customHeight="1" x14ac:dyDescent="0.3">
      <c r="A2687" s="1" t="s">
        <v>5729</v>
      </c>
      <c r="B2687" s="1" t="s">
        <v>5730</v>
      </c>
      <c r="C2687" s="1">
        <v>2720.1</v>
      </c>
      <c r="D2687" s="1" t="s">
        <v>5746</v>
      </c>
      <c r="E2687" s="1" t="s">
        <v>5747</v>
      </c>
      <c r="F2687" s="3">
        <v>48</v>
      </c>
    </row>
    <row r="2688" spans="1:6" ht="15.75" customHeight="1" x14ac:dyDescent="0.3">
      <c r="A2688" s="1" t="s">
        <v>5729</v>
      </c>
      <c r="B2688" s="1" t="s">
        <v>5730</v>
      </c>
      <c r="C2688" s="1">
        <v>2720.1</v>
      </c>
      <c r="D2688" s="1" t="s">
        <v>5748</v>
      </c>
      <c r="E2688" s="1" t="s">
        <v>7246</v>
      </c>
      <c r="F2688" s="3">
        <v>13</v>
      </c>
    </row>
    <row r="2689" spans="1:6" ht="15.75" customHeight="1" x14ac:dyDescent="0.3">
      <c r="A2689" s="1" t="s">
        <v>5729</v>
      </c>
      <c r="B2689" s="1" t="s">
        <v>5730</v>
      </c>
      <c r="C2689" s="1">
        <v>2720.1</v>
      </c>
      <c r="D2689" s="1" t="s">
        <v>5749</v>
      </c>
      <c r="E2689" s="1" t="s">
        <v>10774</v>
      </c>
      <c r="F2689" s="3">
        <v>7</v>
      </c>
    </row>
    <row r="2690" spans="1:6" ht="15.75" customHeight="1" x14ac:dyDescent="0.3">
      <c r="A2690" s="1" t="s">
        <v>5729</v>
      </c>
      <c r="B2690" s="1" t="s">
        <v>5730</v>
      </c>
      <c r="C2690" s="1">
        <v>2720.1</v>
      </c>
      <c r="D2690" s="1" t="s">
        <v>5750</v>
      </c>
      <c r="E2690" s="1" t="s">
        <v>10457</v>
      </c>
      <c r="F2690" s="3">
        <v>18.300000000000068</v>
      </c>
    </row>
    <row r="2691" spans="1:6" ht="15.75" customHeight="1" x14ac:dyDescent="0.3">
      <c r="A2691" s="1" t="s">
        <v>5729</v>
      </c>
      <c r="B2691" s="1" t="s">
        <v>5730</v>
      </c>
      <c r="C2691" s="1">
        <v>2720.1</v>
      </c>
      <c r="D2691" s="1" t="s">
        <v>5751</v>
      </c>
      <c r="E2691" s="1" t="s">
        <v>8896</v>
      </c>
      <c r="F2691" s="3">
        <v>27</v>
      </c>
    </row>
    <row r="2692" spans="1:6" ht="15.75" customHeight="1" x14ac:dyDescent="0.3">
      <c r="A2692" s="1" t="s">
        <v>5729</v>
      </c>
      <c r="B2692" s="1" t="s">
        <v>5730</v>
      </c>
      <c r="C2692" s="1">
        <v>2720.1</v>
      </c>
      <c r="D2692" s="1" t="s">
        <v>5752</v>
      </c>
      <c r="E2692" s="1" t="s">
        <v>5822</v>
      </c>
      <c r="F2692" s="3">
        <v>21</v>
      </c>
    </row>
    <row r="2693" spans="1:6" ht="15.75" customHeight="1" x14ac:dyDescent="0.3">
      <c r="A2693" s="1" t="s">
        <v>5729</v>
      </c>
      <c r="B2693" s="1" t="s">
        <v>5730</v>
      </c>
      <c r="C2693" s="1">
        <v>2720.1</v>
      </c>
      <c r="D2693" s="1" t="s">
        <v>5753</v>
      </c>
      <c r="E2693" s="2" t="s">
        <v>920</v>
      </c>
      <c r="F2693" s="3">
        <v>272.8</v>
      </c>
    </row>
    <row r="2694" spans="1:6" ht="15.75" customHeight="1" x14ac:dyDescent="0.3">
      <c r="A2694" s="1" t="s">
        <v>5756</v>
      </c>
      <c r="B2694" s="1" t="s">
        <v>5757</v>
      </c>
      <c r="C2694" s="1">
        <v>10561.7</v>
      </c>
      <c r="D2694" s="1" t="s">
        <v>5754</v>
      </c>
      <c r="E2694" s="1" t="s">
        <v>5755</v>
      </c>
      <c r="F2694" s="3">
        <v>1029</v>
      </c>
    </row>
    <row r="2695" spans="1:6" ht="15.75" customHeight="1" x14ac:dyDescent="0.3">
      <c r="A2695" s="1" t="s">
        <v>5756</v>
      </c>
      <c r="B2695" s="1" t="s">
        <v>5757</v>
      </c>
      <c r="C2695" s="1">
        <v>10561.7</v>
      </c>
      <c r="D2695" s="1" t="s">
        <v>5758</v>
      </c>
      <c r="E2695" s="1" t="s">
        <v>5759</v>
      </c>
      <c r="F2695" s="3">
        <v>658</v>
      </c>
    </row>
    <row r="2696" spans="1:6" ht="15.75" customHeight="1" x14ac:dyDescent="0.3">
      <c r="A2696" s="1" t="s">
        <v>5756</v>
      </c>
      <c r="B2696" s="1" t="s">
        <v>5757</v>
      </c>
      <c r="C2696" s="1">
        <v>10561.7</v>
      </c>
      <c r="D2696" s="6" t="s">
        <v>5760</v>
      </c>
      <c r="E2696" s="6" t="s">
        <v>5761</v>
      </c>
      <c r="F2696" s="3">
        <v>794</v>
      </c>
    </row>
    <row r="2697" spans="1:6" ht="15.75" customHeight="1" x14ac:dyDescent="0.3">
      <c r="A2697" s="1" t="s">
        <v>5756</v>
      </c>
      <c r="B2697" s="1" t="s">
        <v>5757</v>
      </c>
      <c r="C2697" s="1">
        <v>10561.7</v>
      </c>
      <c r="D2697" s="1" t="s">
        <v>5762</v>
      </c>
      <c r="E2697" s="1" t="s">
        <v>5763</v>
      </c>
      <c r="F2697" s="3">
        <v>4996.2</v>
      </c>
    </row>
    <row r="2698" spans="1:6" ht="15.75" customHeight="1" x14ac:dyDescent="0.3">
      <c r="A2698" s="1" t="s">
        <v>5756</v>
      </c>
      <c r="B2698" s="1" t="s">
        <v>5757</v>
      </c>
      <c r="C2698" s="1">
        <v>10561.7</v>
      </c>
      <c r="D2698" s="1" t="s">
        <v>5764</v>
      </c>
      <c r="E2698" s="1" t="s">
        <v>5765</v>
      </c>
      <c r="F2698" s="3">
        <v>613</v>
      </c>
    </row>
    <row r="2699" spans="1:6" ht="15.75" customHeight="1" x14ac:dyDescent="0.3">
      <c r="A2699" s="1" t="s">
        <v>5756</v>
      </c>
      <c r="B2699" s="1" t="s">
        <v>5757</v>
      </c>
      <c r="C2699" s="1">
        <v>10561.7</v>
      </c>
      <c r="D2699" s="1" t="s">
        <v>5766</v>
      </c>
      <c r="E2699" s="1" t="s">
        <v>5767</v>
      </c>
      <c r="F2699" s="3">
        <v>1738</v>
      </c>
    </row>
    <row r="2700" spans="1:6" ht="15.75" customHeight="1" x14ac:dyDescent="0.3">
      <c r="A2700" s="1" t="s">
        <v>5756</v>
      </c>
      <c r="B2700" s="1" t="s">
        <v>5757</v>
      </c>
      <c r="C2700" s="1">
        <v>10561.7</v>
      </c>
      <c r="D2700" s="1" t="s">
        <v>5768</v>
      </c>
      <c r="E2700" s="2" t="s">
        <v>921</v>
      </c>
      <c r="F2700" s="3">
        <v>250</v>
      </c>
    </row>
    <row r="2701" spans="1:6" ht="15.75" customHeight="1" x14ac:dyDescent="0.3">
      <c r="A2701" s="1" t="s">
        <v>5756</v>
      </c>
      <c r="B2701" s="1" t="s">
        <v>5757</v>
      </c>
      <c r="C2701" s="1">
        <v>10561.7</v>
      </c>
      <c r="D2701" s="1" t="s">
        <v>5769</v>
      </c>
      <c r="E2701" s="1" t="s">
        <v>7246</v>
      </c>
      <c r="F2701" s="3">
        <v>44</v>
      </c>
    </row>
    <row r="2702" spans="1:6" ht="15.75" customHeight="1" x14ac:dyDescent="0.3">
      <c r="A2702" s="1" t="s">
        <v>5756</v>
      </c>
      <c r="B2702" s="1" t="s">
        <v>5757</v>
      </c>
      <c r="C2702" s="1">
        <v>10561.7</v>
      </c>
      <c r="D2702" s="1" t="s">
        <v>5770</v>
      </c>
      <c r="E2702" s="1" t="s">
        <v>10774</v>
      </c>
      <c r="F2702" s="3">
        <v>43</v>
      </c>
    </row>
    <row r="2703" spans="1:6" ht="15.75" customHeight="1" x14ac:dyDescent="0.3">
      <c r="A2703" s="1" t="s">
        <v>5756</v>
      </c>
      <c r="B2703" s="1" t="s">
        <v>5757</v>
      </c>
      <c r="C2703" s="1">
        <v>10561.7</v>
      </c>
      <c r="D2703" s="1" t="s">
        <v>5771</v>
      </c>
      <c r="E2703" s="1" t="s">
        <v>10457</v>
      </c>
      <c r="F2703" s="3">
        <v>199.5</v>
      </c>
    </row>
    <row r="2704" spans="1:6" ht="15.75" customHeight="1" x14ac:dyDescent="0.3">
      <c r="A2704" s="1" t="s">
        <v>5756</v>
      </c>
      <c r="B2704" s="1" t="s">
        <v>5757</v>
      </c>
      <c r="C2704" s="1">
        <v>10561.7</v>
      </c>
      <c r="D2704" s="1" t="s">
        <v>5772</v>
      </c>
      <c r="E2704" s="1" t="s">
        <v>8896</v>
      </c>
      <c r="F2704" s="3">
        <v>2</v>
      </c>
    </row>
    <row r="2705" spans="1:6" ht="15.75" customHeight="1" x14ac:dyDescent="0.3">
      <c r="A2705" s="1" t="s">
        <v>5756</v>
      </c>
      <c r="B2705" s="1" t="s">
        <v>5757</v>
      </c>
      <c r="C2705" s="1">
        <v>10561.7</v>
      </c>
      <c r="D2705" s="1" t="s">
        <v>5773</v>
      </c>
      <c r="E2705" s="1" t="s">
        <v>4157</v>
      </c>
      <c r="F2705" s="3">
        <v>151</v>
      </c>
    </row>
    <row r="2706" spans="1:6" ht="15.75" customHeight="1" x14ac:dyDescent="0.3">
      <c r="A2706" s="1" t="s">
        <v>5756</v>
      </c>
      <c r="B2706" s="1" t="s">
        <v>5757</v>
      </c>
      <c r="C2706" s="1">
        <v>10561.7</v>
      </c>
      <c r="D2706" s="1" t="s">
        <v>5774</v>
      </c>
      <c r="E2706" s="1" t="s">
        <v>5822</v>
      </c>
      <c r="F2706" s="3">
        <v>44</v>
      </c>
    </row>
    <row r="2707" spans="1:6" ht="15.75" customHeight="1" x14ac:dyDescent="0.3">
      <c r="A2707" s="1" t="s">
        <v>5777</v>
      </c>
      <c r="B2707" s="1" t="s">
        <v>5778</v>
      </c>
      <c r="C2707" s="1">
        <v>8025.5</v>
      </c>
      <c r="D2707" s="1" t="s">
        <v>5775</v>
      </c>
      <c r="E2707" s="1" t="s">
        <v>5776</v>
      </c>
      <c r="F2707" s="3">
        <v>177</v>
      </c>
    </row>
    <row r="2708" spans="1:6" ht="15.75" customHeight="1" x14ac:dyDescent="0.3">
      <c r="A2708" s="1" t="s">
        <v>5777</v>
      </c>
      <c r="B2708" s="1" t="s">
        <v>5778</v>
      </c>
      <c r="C2708" s="1">
        <v>8025.5</v>
      </c>
      <c r="D2708" s="1" t="s">
        <v>5779</v>
      </c>
      <c r="E2708" s="1" t="s">
        <v>5780</v>
      </c>
      <c r="F2708" s="3">
        <v>822</v>
      </c>
    </row>
    <row r="2709" spans="1:6" ht="15.75" customHeight="1" x14ac:dyDescent="0.3">
      <c r="A2709" s="1" t="s">
        <v>5777</v>
      </c>
      <c r="B2709" s="1" t="s">
        <v>5778</v>
      </c>
      <c r="C2709" s="1">
        <v>8025.5</v>
      </c>
      <c r="D2709" s="1" t="s">
        <v>5781</v>
      </c>
      <c r="E2709" s="1" t="s">
        <v>5782</v>
      </c>
      <c r="F2709" s="3">
        <v>123</v>
      </c>
    </row>
    <row r="2710" spans="1:6" ht="15.75" customHeight="1" x14ac:dyDescent="0.3">
      <c r="A2710" s="1" t="s">
        <v>5777</v>
      </c>
      <c r="B2710" s="1" t="s">
        <v>5778</v>
      </c>
      <c r="C2710" s="1">
        <v>8025.5</v>
      </c>
      <c r="D2710" s="1" t="s">
        <v>5783</v>
      </c>
      <c r="E2710" s="2" t="s">
        <v>922</v>
      </c>
      <c r="F2710" s="3">
        <v>22</v>
      </c>
    </row>
    <row r="2711" spans="1:6" ht="15.75" customHeight="1" x14ac:dyDescent="0.3">
      <c r="A2711" s="1" t="s">
        <v>5777</v>
      </c>
      <c r="B2711" s="1" t="s">
        <v>5778</v>
      </c>
      <c r="C2711" s="1">
        <v>8025.5</v>
      </c>
      <c r="D2711" s="1" t="s">
        <v>5784</v>
      </c>
      <c r="E2711" s="1" t="s">
        <v>5785</v>
      </c>
      <c r="F2711" s="3">
        <v>265</v>
      </c>
    </row>
    <row r="2712" spans="1:6" ht="15.75" customHeight="1" x14ac:dyDescent="0.3">
      <c r="A2712" s="1" t="s">
        <v>5777</v>
      </c>
      <c r="B2712" s="1" t="s">
        <v>5778</v>
      </c>
      <c r="C2712" s="1">
        <v>8025.5</v>
      </c>
      <c r="D2712" s="1" t="s">
        <v>5786</v>
      </c>
      <c r="E2712" s="1" t="s">
        <v>5787</v>
      </c>
      <c r="F2712" s="3">
        <v>81</v>
      </c>
    </row>
    <row r="2713" spans="1:6" ht="15.75" customHeight="1" x14ac:dyDescent="0.3">
      <c r="A2713" s="1" t="s">
        <v>5777</v>
      </c>
      <c r="B2713" s="1" t="s">
        <v>5778</v>
      </c>
      <c r="C2713" s="1">
        <v>8025.5</v>
      </c>
      <c r="D2713" s="1" t="s">
        <v>5788</v>
      </c>
      <c r="E2713" s="2" t="s">
        <v>923</v>
      </c>
      <c r="F2713" s="3">
        <v>8</v>
      </c>
    </row>
    <row r="2714" spans="1:6" ht="15.75" customHeight="1" x14ac:dyDescent="0.3">
      <c r="A2714" s="1" t="s">
        <v>5777</v>
      </c>
      <c r="B2714" s="1" t="s">
        <v>5778</v>
      </c>
      <c r="C2714" s="1">
        <v>8025.5</v>
      </c>
      <c r="D2714" s="1" t="s">
        <v>5789</v>
      </c>
      <c r="E2714" s="1" t="s">
        <v>5790</v>
      </c>
      <c r="F2714" s="3">
        <v>250</v>
      </c>
    </row>
    <row r="2715" spans="1:6" ht="15.75" customHeight="1" x14ac:dyDescent="0.3">
      <c r="A2715" s="1" t="s">
        <v>5777</v>
      </c>
      <c r="B2715" s="1" t="s">
        <v>5778</v>
      </c>
      <c r="C2715" s="1">
        <v>8025.5</v>
      </c>
      <c r="D2715" s="1" t="s">
        <v>5791</v>
      </c>
      <c r="E2715" s="4" t="s">
        <v>5959</v>
      </c>
      <c r="F2715" s="3">
        <v>617</v>
      </c>
    </row>
    <row r="2716" spans="1:6" ht="15.75" customHeight="1" x14ac:dyDescent="0.3">
      <c r="A2716" s="1" t="s">
        <v>5777</v>
      </c>
      <c r="B2716" s="1" t="s">
        <v>5778</v>
      </c>
      <c r="C2716" s="1">
        <v>8025.5</v>
      </c>
      <c r="D2716" s="1" t="s">
        <v>5792</v>
      </c>
      <c r="E2716" s="1" t="s">
        <v>5793</v>
      </c>
      <c r="F2716" s="3">
        <v>86</v>
      </c>
    </row>
    <row r="2717" spans="1:6" ht="15.75" customHeight="1" x14ac:dyDescent="0.3">
      <c r="A2717" s="1" t="s">
        <v>5777</v>
      </c>
      <c r="B2717" s="1" t="s">
        <v>5778</v>
      </c>
      <c r="C2717" s="1">
        <v>8025.5</v>
      </c>
      <c r="D2717" s="1" t="s">
        <v>5794</v>
      </c>
      <c r="E2717" s="2" t="s">
        <v>924</v>
      </c>
      <c r="F2717" s="3">
        <v>34</v>
      </c>
    </row>
    <row r="2718" spans="1:6" ht="15.75" customHeight="1" x14ac:dyDescent="0.3">
      <c r="A2718" s="1" t="s">
        <v>5777</v>
      </c>
      <c r="B2718" s="1" t="s">
        <v>5778</v>
      </c>
      <c r="C2718" s="1">
        <v>8025.5</v>
      </c>
      <c r="D2718" s="1" t="s">
        <v>5795</v>
      </c>
      <c r="E2718" s="1" t="s">
        <v>5796</v>
      </c>
      <c r="F2718" s="3">
        <v>1038</v>
      </c>
    </row>
    <row r="2719" spans="1:6" ht="15.75" customHeight="1" x14ac:dyDescent="0.3">
      <c r="A2719" s="1" t="s">
        <v>5777</v>
      </c>
      <c r="B2719" s="1" t="s">
        <v>5778</v>
      </c>
      <c r="C2719" s="1">
        <v>8025.5</v>
      </c>
      <c r="D2719" s="1" t="s">
        <v>5797</v>
      </c>
      <c r="E2719" s="1" t="s">
        <v>5798</v>
      </c>
      <c r="F2719" s="3">
        <v>19</v>
      </c>
    </row>
    <row r="2720" spans="1:6" ht="15.75" customHeight="1" x14ac:dyDescent="0.3">
      <c r="A2720" s="1" t="s">
        <v>5777</v>
      </c>
      <c r="B2720" s="1" t="s">
        <v>5778</v>
      </c>
      <c r="C2720" s="1">
        <v>8025.5</v>
      </c>
      <c r="D2720" s="1" t="s">
        <v>5799</v>
      </c>
      <c r="E2720" s="1" t="s">
        <v>5800</v>
      </c>
      <c r="F2720" s="3">
        <v>451</v>
      </c>
    </row>
    <row r="2721" spans="1:6" ht="15.75" customHeight="1" x14ac:dyDescent="0.3">
      <c r="A2721" s="1" t="s">
        <v>5777</v>
      </c>
      <c r="B2721" s="1" t="s">
        <v>5778</v>
      </c>
      <c r="C2721" s="1">
        <v>8025.5</v>
      </c>
      <c r="D2721" s="1" t="s">
        <v>5801</v>
      </c>
      <c r="E2721" s="4" t="s">
        <v>2001</v>
      </c>
      <c r="F2721" s="3">
        <v>295</v>
      </c>
    </row>
    <row r="2722" spans="1:6" ht="15.75" customHeight="1" x14ac:dyDescent="0.3">
      <c r="A2722" s="1" t="s">
        <v>5777</v>
      </c>
      <c r="B2722" s="1" t="s">
        <v>5778</v>
      </c>
      <c r="C2722" s="1">
        <v>8025.5</v>
      </c>
      <c r="D2722" s="1" t="s">
        <v>5802</v>
      </c>
      <c r="E2722" s="1" t="s">
        <v>5803</v>
      </c>
      <c r="F2722" s="3">
        <v>206</v>
      </c>
    </row>
    <row r="2723" spans="1:6" ht="15.75" customHeight="1" x14ac:dyDescent="0.3">
      <c r="A2723" s="1" t="s">
        <v>5777</v>
      </c>
      <c r="B2723" s="1" t="s">
        <v>5778</v>
      </c>
      <c r="C2723" s="1">
        <v>8025.5</v>
      </c>
      <c r="D2723" s="1" t="s">
        <v>5804</v>
      </c>
      <c r="E2723" s="1" t="s">
        <v>5805</v>
      </c>
      <c r="F2723" s="3">
        <v>2087</v>
      </c>
    </row>
    <row r="2724" spans="1:6" ht="15.75" customHeight="1" x14ac:dyDescent="0.3">
      <c r="A2724" s="1" t="s">
        <v>5777</v>
      </c>
      <c r="B2724" s="1" t="s">
        <v>5778</v>
      </c>
      <c r="C2724" s="1">
        <v>8025.5</v>
      </c>
      <c r="D2724" s="1" t="s">
        <v>5806</v>
      </c>
      <c r="E2724" s="2" t="s">
        <v>925</v>
      </c>
      <c r="F2724" s="3">
        <v>370</v>
      </c>
    </row>
    <row r="2725" spans="1:6" ht="15.75" customHeight="1" x14ac:dyDescent="0.3">
      <c r="A2725" s="1" t="s">
        <v>5777</v>
      </c>
      <c r="B2725" s="1" t="s">
        <v>5778</v>
      </c>
      <c r="C2725" s="1">
        <v>8025.5</v>
      </c>
      <c r="D2725" s="1" t="s">
        <v>5807</v>
      </c>
      <c r="E2725" s="1" t="s">
        <v>7246</v>
      </c>
      <c r="F2725" s="3">
        <v>20</v>
      </c>
    </row>
    <row r="2726" spans="1:6" ht="15.75" customHeight="1" x14ac:dyDescent="0.3">
      <c r="A2726" s="1" t="s">
        <v>5777</v>
      </c>
      <c r="B2726" s="1" t="s">
        <v>5778</v>
      </c>
      <c r="C2726" s="1">
        <v>8025.5</v>
      </c>
      <c r="D2726" s="1" t="s">
        <v>5808</v>
      </c>
      <c r="E2726" s="1" t="s">
        <v>10774</v>
      </c>
      <c r="F2726" s="3">
        <v>96</v>
      </c>
    </row>
    <row r="2727" spans="1:6" ht="15.75" customHeight="1" x14ac:dyDescent="0.3">
      <c r="A2727" s="1" t="s">
        <v>5777</v>
      </c>
      <c r="B2727" s="1" t="s">
        <v>5778</v>
      </c>
      <c r="C2727" s="1">
        <v>8025.5</v>
      </c>
      <c r="D2727" s="1" t="s">
        <v>5809</v>
      </c>
      <c r="E2727" s="1" t="s">
        <v>10457</v>
      </c>
      <c r="F2727" s="3">
        <v>-27.199999999999932</v>
      </c>
    </row>
    <row r="2728" spans="1:6" ht="15.75" customHeight="1" x14ac:dyDescent="0.3">
      <c r="A2728" s="1" t="s">
        <v>5777</v>
      </c>
      <c r="B2728" s="1" t="s">
        <v>5778</v>
      </c>
      <c r="C2728" s="1">
        <v>8025.5</v>
      </c>
      <c r="D2728" s="1" t="s">
        <v>5810</v>
      </c>
      <c r="E2728" s="1" t="s">
        <v>8896</v>
      </c>
      <c r="F2728" s="3">
        <v>24</v>
      </c>
    </row>
    <row r="2729" spans="1:6" ht="15.75" customHeight="1" x14ac:dyDescent="0.3">
      <c r="A2729" s="1" t="s">
        <v>5777</v>
      </c>
      <c r="B2729" s="1" t="s">
        <v>5778</v>
      </c>
      <c r="C2729" s="1">
        <v>8025.5</v>
      </c>
      <c r="D2729" s="1" t="s">
        <v>5811</v>
      </c>
      <c r="E2729" s="1" t="s">
        <v>4157</v>
      </c>
      <c r="F2729" s="3">
        <v>17</v>
      </c>
    </row>
    <row r="2730" spans="1:6" ht="15.75" customHeight="1" x14ac:dyDescent="0.3">
      <c r="A2730" s="1" t="s">
        <v>5777</v>
      </c>
      <c r="B2730" s="1" t="s">
        <v>5778</v>
      </c>
      <c r="C2730" s="1">
        <v>8025.5</v>
      </c>
      <c r="D2730" s="1" t="s">
        <v>5812</v>
      </c>
      <c r="E2730" s="1" t="s">
        <v>5822</v>
      </c>
      <c r="F2730" s="3">
        <v>26</v>
      </c>
    </row>
    <row r="2731" spans="1:6" ht="15.75" customHeight="1" x14ac:dyDescent="0.3">
      <c r="A2731" s="1" t="s">
        <v>5777</v>
      </c>
      <c r="B2731" s="1" t="s">
        <v>5778</v>
      </c>
      <c r="C2731" s="1">
        <v>8025.5</v>
      </c>
      <c r="D2731" s="1" t="s">
        <v>5813</v>
      </c>
      <c r="E2731" s="2" t="s">
        <v>926</v>
      </c>
      <c r="F2731" s="3">
        <v>918.7</v>
      </c>
    </row>
    <row r="2732" spans="1:6" ht="15.75" customHeight="1" x14ac:dyDescent="0.3">
      <c r="A2732" s="1" t="s">
        <v>3501</v>
      </c>
      <c r="B2732" s="1" t="s">
        <v>3502</v>
      </c>
      <c r="C2732" s="1">
        <v>3058.2</v>
      </c>
      <c r="D2732" s="1" t="s">
        <v>3499</v>
      </c>
      <c r="E2732" s="1" t="s">
        <v>3500</v>
      </c>
      <c r="F2732" s="3">
        <v>175</v>
      </c>
    </row>
    <row r="2733" spans="1:6" ht="15.75" customHeight="1" x14ac:dyDescent="0.3">
      <c r="A2733" s="1" t="s">
        <v>3501</v>
      </c>
      <c r="B2733" s="1" t="s">
        <v>3502</v>
      </c>
      <c r="C2733" s="1">
        <v>3058.2</v>
      </c>
      <c r="D2733" s="1" t="s">
        <v>3503</v>
      </c>
      <c r="E2733" s="1" t="s">
        <v>3504</v>
      </c>
      <c r="F2733" s="3">
        <v>44</v>
      </c>
    </row>
    <row r="2734" spans="1:6" ht="15.75" customHeight="1" x14ac:dyDescent="0.3">
      <c r="A2734" s="1" t="s">
        <v>3501</v>
      </c>
      <c r="B2734" s="1" t="s">
        <v>3502</v>
      </c>
      <c r="C2734" s="1">
        <v>3058.2</v>
      </c>
      <c r="D2734" s="1" t="s">
        <v>3505</v>
      </c>
      <c r="E2734" s="1" t="s">
        <v>6245</v>
      </c>
      <c r="F2734" s="3">
        <v>119</v>
      </c>
    </row>
    <row r="2735" spans="1:6" ht="15.75" customHeight="1" x14ac:dyDescent="0.3">
      <c r="A2735" s="1" t="s">
        <v>3501</v>
      </c>
      <c r="B2735" s="1" t="s">
        <v>3502</v>
      </c>
      <c r="C2735" s="1">
        <v>3058.2</v>
      </c>
      <c r="D2735" s="1" t="s">
        <v>6246</v>
      </c>
      <c r="E2735" s="1" t="s">
        <v>6247</v>
      </c>
      <c r="F2735" s="3">
        <v>1399.1</v>
      </c>
    </row>
    <row r="2736" spans="1:6" ht="15.75" customHeight="1" x14ac:dyDescent="0.3">
      <c r="A2736" s="1" t="s">
        <v>3501</v>
      </c>
      <c r="B2736" s="1" t="s">
        <v>3502</v>
      </c>
      <c r="C2736" s="1">
        <v>3058.2</v>
      </c>
      <c r="D2736" s="1" t="s">
        <v>6248</v>
      </c>
      <c r="E2736" s="1" t="s">
        <v>7246</v>
      </c>
      <c r="F2736" s="3">
        <v>146</v>
      </c>
    </row>
    <row r="2737" spans="1:6" ht="15.75" customHeight="1" x14ac:dyDescent="0.3">
      <c r="A2737" s="1" t="s">
        <v>3501</v>
      </c>
      <c r="B2737" s="1" t="s">
        <v>3502</v>
      </c>
      <c r="C2737" s="1">
        <v>3058.2</v>
      </c>
      <c r="D2737" s="1" t="s">
        <v>6249</v>
      </c>
      <c r="E2737" s="1" t="s">
        <v>10774</v>
      </c>
      <c r="F2737" s="3">
        <v>18</v>
      </c>
    </row>
    <row r="2738" spans="1:6" ht="15.75" customHeight="1" x14ac:dyDescent="0.3">
      <c r="A2738" s="1" t="s">
        <v>3501</v>
      </c>
      <c r="B2738" s="1" t="s">
        <v>3502</v>
      </c>
      <c r="C2738" s="1">
        <v>3058.2</v>
      </c>
      <c r="D2738" s="1" t="s">
        <v>6250</v>
      </c>
      <c r="E2738" s="2" t="s">
        <v>2860</v>
      </c>
      <c r="F2738" s="3">
        <v>259</v>
      </c>
    </row>
    <row r="2739" spans="1:6" ht="15.75" customHeight="1" x14ac:dyDescent="0.3">
      <c r="A2739" s="1" t="s">
        <v>3501</v>
      </c>
      <c r="B2739" s="1" t="s">
        <v>3502</v>
      </c>
      <c r="C2739" s="1">
        <v>3058.2</v>
      </c>
      <c r="D2739" s="1" t="s">
        <v>6251</v>
      </c>
      <c r="E2739" s="1" t="s">
        <v>6252</v>
      </c>
      <c r="F2739" s="3">
        <v>16</v>
      </c>
    </row>
    <row r="2740" spans="1:6" ht="15.75" customHeight="1" x14ac:dyDescent="0.3">
      <c r="A2740" s="1" t="s">
        <v>3501</v>
      </c>
      <c r="B2740" s="1" t="s">
        <v>3502</v>
      </c>
      <c r="C2740" s="1">
        <v>3058.2</v>
      </c>
      <c r="D2740" s="1" t="s">
        <v>6253</v>
      </c>
      <c r="E2740" s="1" t="s">
        <v>10457</v>
      </c>
      <c r="F2740" s="3">
        <v>-6.8999999999999773</v>
      </c>
    </row>
    <row r="2741" spans="1:6" ht="15.75" customHeight="1" x14ac:dyDescent="0.3">
      <c r="A2741" s="1" t="s">
        <v>3501</v>
      </c>
      <c r="B2741" s="1" t="s">
        <v>3502</v>
      </c>
      <c r="C2741" s="1">
        <v>3058.2</v>
      </c>
      <c r="D2741" s="1" t="s">
        <v>6254</v>
      </c>
      <c r="E2741" s="2" t="s">
        <v>927</v>
      </c>
      <c r="F2741" s="3">
        <v>542</v>
      </c>
    </row>
    <row r="2742" spans="1:6" ht="15.75" customHeight="1" x14ac:dyDescent="0.3">
      <c r="A2742" s="1" t="s">
        <v>3501</v>
      </c>
      <c r="B2742" s="1" t="s">
        <v>3502</v>
      </c>
      <c r="C2742" s="1">
        <v>3058.2</v>
      </c>
      <c r="D2742" s="1" t="s">
        <v>6255</v>
      </c>
      <c r="E2742" s="1" t="s">
        <v>6256</v>
      </c>
      <c r="F2742" s="3">
        <v>347</v>
      </c>
    </row>
    <row r="2743" spans="1:6" ht="15.75" customHeight="1" x14ac:dyDescent="0.3">
      <c r="A2743" s="1" t="s">
        <v>6259</v>
      </c>
      <c r="B2743" s="1" t="s">
        <v>6260</v>
      </c>
      <c r="C2743" s="1">
        <v>3050.7</v>
      </c>
      <c r="D2743" s="1" t="s">
        <v>6257</v>
      </c>
      <c r="E2743" s="1" t="s">
        <v>6258</v>
      </c>
      <c r="F2743" s="3">
        <v>616</v>
      </c>
    </row>
    <row r="2744" spans="1:6" ht="15.75" customHeight="1" x14ac:dyDescent="0.3">
      <c r="A2744" s="1" t="s">
        <v>6259</v>
      </c>
      <c r="B2744" s="1" t="s">
        <v>6260</v>
      </c>
      <c r="C2744" s="1">
        <v>3050.7</v>
      </c>
      <c r="D2744" s="1" t="s">
        <v>6261</v>
      </c>
      <c r="E2744" s="1" t="s">
        <v>6262</v>
      </c>
      <c r="F2744" s="3">
        <v>2190</v>
      </c>
    </row>
    <row r="2745" spans="1:6" ht="15.75" customHeight="1" x14ac:dyDescent="0.3">
      <c r="A2745" s="1" t="s">
        <v>6259</v>
      </c>
      <c r="B2745" s="1" t="s">
        <v>6260</v>
      </c>
      <c r="C2745" s="1">
        <v>3050.7</v>
      </c>
      <c r="D2745" s="1" t="s">
        <v>6263</v>
      </c>
      <c r="E2745" s="1" t="s">
        <v>7246</v>
      </c>
      <c r="F2745" s="3">
        <v>13</v>
      </c>
    </row>
    <row r="2746" spans="1:6" ht="15.75" customHeight="1" x14ac:dyDescent="0.3">
      <c r="A2746" s="1" t="s">
        <v>6259</v>
      </c>
      <c r="B2746" s="1" t="s">
        <v>6260</v>
      </c>
      <c r="C2746" s="1">
        <v>3050.7</v>
      </c>
      <c r="D2746" s="1" t="s">
        <v>6264</v>
      </c>
      <c r="E2746" s="1" t="s">
        <v>10774</v>
      </c>
      <c r="F2746" s="3">
        <v>10</v>
      </c>
    </row>
    <row r="2747" spans="1:6" ht="15.75" customHeight="1" x14ac:dyDescent="0.3">
      <c r="A2747" s="1" t="s">
        <v>6259</v>
      </c>
      <c r="B2747" s="1" t="s">
        <v>6260</v>
      </c>
      <c r="C2747" s="1">
        <v>3050.7</v>
      </c>
      <c r="D2747" s="1" t="s">
        <v>6265</v>
      </c>
      <c r="E2747" s="1" t="s">
        <v>10457</v>
      </c>
      <c r="F2747" s="3">
        <v>26.7</v>
      </c>
    </row>
    <row r="2748" spans="1:6" ht="15.75" customHeight="1" x14ac:dyDescent="0.3">
      <c r="A2748" s="1" t="s">
        <v>6259</v>
      </c>
      <c r="B2748" s="1" t="s">
        <v>6260</v>
      </c>
      <c r="C2748" s="1">
        <v>3050.7</v>
      </c>
      <c r="D2748" s="1" t="s">
        <v>6266</v>
      </c>
      <c r="E2748" s="1" t="s">
        <v>4157</v>
      </c>
      <c r="F2748" s="3">
        <v>1</v>
      </c>
    </row>
    <row r="2749" spans="1:6" ht="15.75" customHeight="1" x14ac:dyDescent="0.3">
      <c r="A2749" s="1" t="s">
        <v>6259</v>
      </c>
      <c r="B2749" s="1" t="s">
        <v>6260</v>
      </c>
      <c r="C2749" s="1">
        <v>3050.7</v>
      </c>
      <c r="D2749" s="1" t="s">
        <v>6267</v>
      </c>
      <c r="E2749" s="1" t="s">
        <v>5822</v>
      </c>
      <c r="F2749" s="3">
        <v>1</v>
      </c>
    </row>
    <row r="2750" spans="1:6" ht="15.75" customHeight="1" x14ac:dyDescent="0.3">
      <c r="A2750" s="1" t="s">
        <v>6259</v>
      </c>
      <c r="B2750" s="1" t="s">
        <v>6260</v>
      </c>
      <c r="C2750" s="1">
        <v>3050.7</v>
      </c>
      <c r="D2750" s="1" t="s">
        <v>6268</v>
      </c>
      <c r="E2750" s="1" t="s">
        <v>6269</v>
      </c>
      <c r="F2750" s="3">
        <v>193</v>
      </c>
    </row>
    <row r="2751" spans="1:6" ht="15.75" customHeight="1" x14ac:dyDescent="0.3">
      <c r="A2751" s="1" t="s">
        <v>6271</v>
      </c>
      <c r="B2751" s="1" t="s">
        <v>6272</v>
      </c>
      <c r="C2751" s="1">
        <v>6893.3</v>
      </c>
      <c r="D2751" s="1" t="s">
        <v>6270</v>
      </c>
      <c r="E2751" s="4" t="s">
        <v>5962</v>
      </c>
      <c r="F2751" s="3">
        <v>736</v>
      </c>
    </row>
    <row r="2752" spans="1:6" ht="15.75" customHeight="1" x14ac:dyDescent="0.3">
      <c r="A2752" s="1" t="s">
        <v>6271</v>
      </c>
      <c r="B2752" s="1" t="s">
        <v>6272</v>
      </c>
      <c r="C2752" s="1">
        <v>6893.3</v>
      </c>
      <c r="D2752" s="1" t="s">
        <v>6273</v>
      </c>
      <c r="E2752" s="1" t="s">
        <v>6274</v>
      </c>
      <c r="F2752" s="3">
        <v>200</v>
      </c>
    </row>
    <row r="2753" spans="1:6" ht="15.75" customHeight="1" x14ac:dyDescent="0.3">
      <c r="A2753" s="1" t="s">
        <v>6271</v>
      </c>
      <c r="B2753" s="1" t="s">
        <v>6272</v>
      </c>
      <c r="C2753" s="1">
        <v>6893.3</v>
      </c>
      <c r="D2753" s="1" t="s">
        <v>6275</v>
      </c>
      <c r="E2753" s="1" t="s">
        <v>6276</v>
      </c>
      <c r="F2753" s="3">
        <v>48</v>
      </c>
    </row>
    <row r="2754" spans="1:6" ht="15.75" customHeight="1" x14ac:dyDescent="0.3">
      <c r="A2754" s="1" t="s">
        <v>6271</v>
      </c>
      <c r="B2754" s="1" t="s">
        <v>6272</v>
      </c>
      <c r="C2754" s="1">
        <v>6893.3</v>
      </c>
      <c r="D2754" s="1" t="s">
        <v>6277</v>
      </c>
      <c r="E2754" s="2" t="s">
        <v>2861</v>
      </c>
      <c r="F2754" s="3">
        <v>4387</v>
      </c>
    </row>
    <row r="2755" spans="1:6" ht="15.75" customHeight="1" x14ac:dyDescent="0.3">
      <c r="A2755" s="1" t="s">
        <v>6271</v>
      </c>
      <c r="B2755" s="1" t="s">
        <v>6272</v>
      </c>
      <c r="C2755" s="1">
        <v>6893.3</v>
      </c>
      <c r="D2755" s="1" t="s">
        <v>6278</v>
      </c>
      <c r="E2755" s="2" t="s">
        <v>928</v>
      </c>
      <c r="F2755" s="3">
        <v>135</v>
      </c>
    </row>
    <row r="2756" spans="1:6" ht="15.75" customHeight="1" x14ac:dyDescent="0.3">
      <c r="A2756" s="1" t="s">
        <v>6271</v>
      </c>
      <c r="B2756" s="1" t="s">
        <v>6272</v>
      </c>
      <c r="C2756" s="1">
        <v>6893.3</v>
      </c>
      <c r="D2756" s="1" t="s">
        <v>6279</v>
      </c>
      <c r="E2756" s="4" t="s">
        <v>75</v>
      </c>
      <c r="F2756" s="3">
        <v>236</v>
      </c>
    </row>
    <row r="2757" spans="1:6" ht="15.75" customHeight="1" x14ac:dyDescent="0.3">
      <c r="A2757" s="1" t="s">
        <v>6271</v>
      </c>
      <c r="B2757" s="1" t="s">
        <v>6272</v>
      </c>
      <c r="C2757" s="1">
        <v>6893.3</v>
      </c>
      <c r="D2757" s="1" t="s">
        <v>6280</v>
      </c>
      <c r="E2757" s="1" t="s">
        <v>6281</v>
      </c>
      <c r="F2757" s="3">
        <v>58</v>
      </c>
    </row>
    <row r="2758" spans="1:6" ht="15.75" customHeight="1" x14ac:dyDescent="0.3">
      <c r="A2758" s="1" t="s">
        <v>6271</v>
      </c>
      <c r="B2758" s="1" t="s">
        <v>6272</v>
      </c>
      <c r="C2758" s="1">
        <v>6893.3</v>
      </c>
      <c r="D2758" s="1" t="s">
        <v>6282</v>
      </c>
      <c r="E2758" s="4" t="s">
        <v>2281</v>
      </c>
      <c r="F2758" s="3">
        <v>51</v>
      </c>
    </row>
    <row r="2759" spans="1:6" ht="15.75" customHeight="1" x14ac:dyDescent="0.3">
      <c r="A2759" s="1" t="s">
        <v>6271</v>
      </c>
      <c r="B2759" s="1" t="s">
        <v>6272</v>
      </c>
      <c r="C2759" s="1">
        <v>6893.3</v>
      </c>
      <c r="D2759" s="1" t="s">
        <v>6283</v>
      </c>
      <c r="E2759" s="1" t="s">
        <v>6284</v>
      </c>
      <c r="F2759" s="3">
        <v>16</v>
      </c>
    </row>
    <row r="2760" spans="1:6" ht="15.75" customHeight="1" x14ac:dyDescent="0.3">
      <c r="A2760" s="1" t="s">
        <v>6271</v>
      </c>
      <c r="B2760" s="1" t="s">
        <v>6272</v>
      </c>
      <c r="C2760" s="1">
        <v>6893.3</v>
      </c>
      <c r="D2760" s="1" t="s">
        <v>6285</v>
      </c>
      <c r="E2760" s="1" t="s">
        <v>7246</v>
      </c>
      <c r="F2760" s="3">
        <v>494</v>
      </c>
    </row>
    <row r="2761" spans="1:6" ht="15.75" customHeight="1" x14ac:dyDescent="0.3">
      <c r="A2761" s="1" t="s">
        <v>6271</v>
      </c>
      <c r="B2761" s="1" t="s">
        <v>6272</v>
      </c>
      <c r="C2761" s="1">
        <v>6893.3</v>
      </c>
      <c r="D2761" s="1" t="s">
        <v>6286</v>
      </c>
      <c r="E2761" s="1" t="s">
        <v>10774</v>
      </c>
      <c r="F2761" s="3">
        <v>12</v>
      </c>
    </row>
    <row r="2762" spans="1:6" ht="15.75" customHeight="1" x14ac:dyDescent="0.3">
      <c r="A2762" s="1" t="s">
        <v>6271</v>
      </c>
      <c r="B2762" s="1" t="s">
        <v>6272</v>
      </c>
      <c r="C2762" s="1">
        <v>6893.3</v>
      </c>
      <c r="D2762" s="1" t="s">
        <v>6287</v>
      </c>
      <c r="E2762" s="1" t="s">
        <v>10457</v>
      </c>
      <c r="F2762" s="3">
        <v>-31.7</v>
      </c>
    </row>
    <row r="2763" spans="1:6" ht="15.75" customHeight="1" x14ac:dyDescent="0.3">
      <c r="A2763" s="1" t="s">
        <v>6271</v>
      </c>
      <c r="B2763" s="1" t="s">
        <v>6272</v>
      </c>
      <c r="C2763" s="1">
        <v>6893.3</v>
      </c>
      <c r="D2763" s="1" t="s">
        <v>6288</v>
      </c>
      <c r="E2763" s="1" t="s">
        <v>6289</v>
      </c>
      <c r="F2763" s="3">
        <v>552</v>
      </c>
    </row>
    <row r="2764" spans="1:6" ht="15.75" customHeight="1" x14ac:dyDescent="0.3">
      <c r="A2764" s="1" t="s">
        <v>4031</v>
      </c>
      <c r="B2764" s="1" t="s">
        <v>4032</v>
      </c>
      <c r="C2764" s="1">
        <v>8990.7000000000007</v>
      </c>
      <c r="D2764" s="1" t="s">
        <v>6290</v>
      </c>
      <c r="E2764" s="1" t="s">
        <v>4030</v>
      </c>
      <c r="F2764" s="3">
        <v>1631</v>
      </c>
    </row>
    <row r="2765" spans="1:6" ht="15.75" customHeight="1" x14ac:dyDescent="0.3">
      <c r="A2765" s="1" t="s">
        <v>4031</v>
      </c>
      <c r="B2765" s="1" t="s">
        <v>4032</v>
      </c>
      <c r="C2765" s="1">
        <v>8990.7000000000007</v>
      </c>
      <c r="D2765" s="1" t="s">
        <v>4033</v>
      </c>
      <c r="E2765" s="1" t="s">
        <v>4034</v>
      </c>
      <c r="F2765" s="3">
        <v>158</v>
      </c>
    </row>
    <row r="2766" spans="1:6" ht="15.75" customHeight="1" x14ac:dyDescent="0.3">
      <c r="A2766" s="1" t="s">
        <v>4031</v>
      </c>
      <c r="B2766" s="1" t="s">
        <v>4032</v>
      </c>
      <c r="C2766" s="1">
        <v>8990.7000000000007</v>
      </c>
      <c r="D2766" s="1" t="s">
        <v>4035</v>
      </c>
      <c r="E2766" s="1" t="s">
        <v>4036</v>
      </c>
      <c r="F2766" s="3">
        <v>17</v>
      </c>
    </row>
    <row r="2767" spans="1:6" ht="15.75" customHeight="1" x14ac:dyDescent="0.3">
      <c r="A2767" s="1" t="s">
        <v>4031</v>
      </c>
      <c r="B2767" s="1" t="s">
        <v>4032</v>
      </c>
      <c r="C2767" s="1">
        <v>8990.7000000000007</v>
      </c>
      <c r="D2767" s="1" t="s">
        <v>4037</v>
      </c>
      <c r="E2767" s="1" t="s">
        <v>4038</v>
      </c>
      <c r="F2767" s="3">
        <v>171</v>
      </c>
    </row>
    <row r="2768" spans="1:6" ht="15.75" customHeight="1" x14ac:dyDescent="0.3">
      <c r="A2768" s="1" t="s">
        <v>4031</v>
      </c>
      <c r="B2768" s="1" t="s">
        <v>4032</v>
      </c>
      <c r="C2768" s="1">
        <v>8990.7000000000007</v>
      </c>
      <c r="D2768" s="1" t="s">
        <v>4039</v>
      </c>
      <c r="E2768" s="2" t="s">
        <v>929</v>
      </c>
      <c r="F2768" s="3">
        <v>44</v>
      </c>
    </row>
    <row r="2769" spans="1:6" ht="15.75" customHeight="1" x14ac:dyDescent="0.3">
      <c r="A2769" s="1" t="s">
        <v>4031</v>
      </c>
      <c r="B2769" s="1" t="s">
        <v>4032</v>
      </c>
      <c r="C2769" s="1">
        <v>8990.7000000000007</v>
      </c>
      <c r="D2769" s="1" t="s">
        <v>4040</v>
      </c>
      <c r="E2769" s="1" t="s">
        <v>4041</v>
      </c>
      <c r="F2769" s="3">
        <v>318</v>
      </c>
    </row>
    <row r="2770" spans="1:6" ht="15.75" customHeight="1" x14ac:dyDescent="0.3">
      <c r="A2770" s="1" t="s">
        <v>4031</v>
      </c>
      <c r="B2770" s="1" t="s">
        <v>4032</v>
      </c>
      <c r="C2770" s="1">
        <v>8990.7000000000007</v>
      </c>
      <c r="D2770" s="1" t="s">
        <v>4042</v>
      </c>
      <c r="E2770" s="1" t="s">
        <v>4043</v>
      </c>
      <c r="F2770" s="3">
        <v>507</v>
      </c>
    </row>
    <row r="2771" spans="1:6" ht="15.75" customHeight="1" x14ac:dyDescent="0.3">
      <c r="A2771" s="1" t="s">
        <v>4031</v>
      </c>
      <c r="B2771" s="1" t="s">
        <v>4032</v>
      </c>
      <c r="C2771" s="1">
        <v>8990.7000000000007</v>
      </c>
      <c r="D2771" s="1" t="s">
        <v>4044</v>
      </c>
      <c r="E2771" s="1" t="s">
        <v>4045</v>
      </c>
      <c r="F2771" s="3">
        <v>81</v>
      </c>
    </row>
    <row r="2772" spans="1:6" ht="15.75" customHeight="1" x14ac:dyDescent="0.3">
      <c r="A2772" s="1" t="s">
        <v>4031</v>
      </c>
      <c r="B2772" s="1" t="s">
        <v>4032</v>
      </c>
      <c r="C2772" s="1">
        <v>8990.7000000000007</v>
      </c>
      <c r="D2772" s="1" t="s">
        <v>4046</v>
      </c>
      <c r="E2772" s="1" t="s">
        <v>4047</v>
      </c>
      <c r="F2772" s="3">
        <v>5</v>
      </c>
    </row>
    <row r="2773" spans="1:6" ht="15.75" customHeight="1" x14ac:dyDescent="0.3">
      <c r="A2773" s="1" t="s">
        <v>4031</v>
      </c>
      <c r="B2773" s="1" t="s">
        <v>4032</v>
      </c>
      <c r="C2773" s="1">
        <v>8990.7000000000007</v>
      </c>
      <c r="D2773" s="1" t="s">
        <v>4048</v>
      </c>
      <c r="E2773" s="1" t="s">
        <v>4049</v>
      </c>
      <c r="F2773" s="3">
        <v>778</v>
      </c>
    </row>
    <row r="2774" spans="1:6" ht="15.75" customHeight="1" x14ac:dyDescent="0.3">
      <c r="A2774" s="1" t="s">
        <v>4031</v>
      </c>
      <c r="B2774" s="1" t="s">
        <v>4032</v>
      </c>
      <c r="C2774" s="1">
        <v>8990.7000000000007</v>
      </c>
      <c r="D2774" s="1" t="s">
        <v>4050</v>
      </c>
      <c r="E2774" s="4" t="s">
        <v>5963</v>
      </c>
      <c r="F2774" s="3">
        <v>224</v>
      </c>
    </row>
    <row r="2775" spans="1:6" ht="15.75" customHeight="1" x14ac:dyDescent="0.3">
      <c r="A2775" s="1" t="s">
        <v>4031</v>
      </c>
      <c r="B2775" s="1" t="s">
        <v>4032</v>
      </c>
      <c r="C2775" s="1">
        <v>8990.7000000000007</v>
      </c>
      <c r="D2775" s="1" t="s">
        <v>4051</v>
      </c>
      <c r="E2775" s="1" t="s">
        <v>4052</v>
      </c>
      <c r="F2775" s="3">
        <v>412</v>
      </c>
    </row>
    <row r="2776" spans="1:6" ht="15.75" customHeight="1" x14ac:dyDescent="0.3">
      <c r="A2776" s="1" t="s">
        <v>4031</v>
      </c>
      <c r="B2776" s="1" t="s">
        <v>4032</v>
      </c>
      <c r="C2776" s="1">
        <v>8990.7000000000007</v>
      </c>
      <c r="D2776" s="1" t="s">
        <v>4053</v>
      </c>
      <c r="E2776" s="1" t="s">
        <v>4054</v>
      </c>
      <c r="F2776" s="3">
        <v>143</v>
      </c>
    </row>
    <row r="2777" spans="1:6" ht="15.75" customHeight="1" x14ac:dyDescent="0.3">
      <c r="A2777" s="1" t="s">
        <v>4031</v>
      </c>
      <c r="B2777" s="1" t="s">
        <v>4032</v>
      </c>
      <c r="C2777" s="1">
        <v>8990.7000000000007</v>
      </c>
      <c r="D2777" s="1" t="s">
        <v>4055</v>
      </c>
      <c r="E2777" s="1" t="s">
        <v>4056</v>
      </c>
      <c r="F2777" s="3">
        <v>1104</v>
      </c>
    </row>
    <row r="2778" spans="1:6" ht="15.75" customHeight="1" x14ac:dyDescent="0.3">
      <c r="A2778" s="1" t="s">
        <v>4031</v>
      </c>
      <c r="B2778" s="1" t="s">
        <v>4032</v>
      </c>
      <c r="C2778" s="1">
        <v>8990.7000000000007</v>
      </c>
      <c r="D2778" s="1" t="s">
        <v>4057</v>
      </c>
      <c r="E2778" s="1" t="s">
        <v>4058</v>
      </c>
      <c r="F2778" s="3">
        <v>375</v>
      </c>
    </row>
    <row r="2779" spans="1:6" ht="15.75" customHeight="1" x14ac:dyDescent="0.3">
      <c r="A2779" s="1" t="s">
        <v>4031</v>
      </c>
      <c r="B2779" s="1" t="s">
        <v>4032</v>
      </c>
      <c r="C2779" s="1">
        <v>8990.7000000000007</v>
      </c>
      <c r="D2779" s="1" t="s">
        <v>4059</v>
      </c>
      <c r="E2779" s="1" t="s">
        <v>4060</v>
      </c>
      <c r="F2779" s="3">
        <v>145</v>
      </c>
    </row>
    <row r="2780" spans="1:6" ht="15.75" customHeight="1" x14ac:dyDescent="0.3">
      <c r="A2780" s="1" t="s">
        <v>4031</v>
      </c>
      <c r="B2780" s="1" t="s">
        <v>4032</v>
      </c>
      <c r="C2780" s="1">
        <v>8990.7000000000007</v>
      </c>
      <c r="D2780" s="1" t="s">
        <v>4061</v>
      </c>
      <c r="E2780" s="1" t="s">
        <v>4062</v>
      </c>
      <c r="F2780" s="3">
        <v>102</v>
      </c>
    </row>
    <row r="2781" spans="1:6" ht="15.75" customHeight="1" x14ac:dyDescent="0.3">
      <c r="A2781" s="1" t="s">
        <v>4031</v>
      </c>
      <c r="B2781" s="1" t="s">
        <v>4032</v>
      </c>
      <c r="C2781" s="1">
        <v>8990.7000000000007</v>
      </c>
      <c r="D2781" s="1" t="s">
        <v>4063</v>
      </c>
      <c r="E2781" s="1" t="s">
        <v>4064</v>
      </c>
      <c r="F2781" s="3">
        <v>320</v>
      </c>
    </row>
    <row r="2782" spans="1:6" ht="15.75" customHeight="1" x14ac:dyDescent="0.3">
      <c r="A2782" s="1" t="s">
        <v>4031</v>
      </c>
      <c r="B2782" s="1" t="s">
        <v>4032</v>
      </c>
      <c r="C2782" s="1">
        <v>8990.7000000000007</v>
      </c>
      <c r="D2782" s="1" t="s">
        <v>4065</v>
      </c>
      <c r="E2782" s="1" t="s">
        <v>4066</v>
      </c>
      <c r="F2782" s="3">
        <v>18</v>
      </c>
    </row>
    <row r="2783" spans="1:6" ht="15.75" customHeight="1" x14ac:dyDescent="0.3">
      <c r="A2783" s="1" t="s">
        <v>4031</v>
      </c>
      <c r="B2783" s="1" t="s">
        <v>4032</v>
      </c>
      <c r="C2783" s="1">
        <v>8990.7000000000007</v>
      </c>
      <c r="D2783" s="1" t="s">
        <v>4067</v>
      </c>
      <c r="E2783" s="1" t="s">
        <v>4068</v>
      </c>
      <c r="F2783" s="3">
        <v>749</v>
      </c>
    </row>
    <row r="2784" spans="1:6" ht="15.75" customHeight="1" x14ac:dyDescent="0.3">
      <c r="A2784" s="1" t="s">
        <v>4031</v>
      </c>
      <c r="B2784" s="1" t="s">
        <v>4032</v>
      </c>
      <c r="C2784" s="1">
        <v>8990.7000000000007</v>
      </c>
      <c r="D2784" s="1" t="s">
        <v>4069</v>
      </c>
      <c r="E2784" s="1" t="s">
        <v>4070</v>
      </c>
      <c r="F2784" s="3">
        <v>256</v>
      </c>
    </row>
    <row r="2785" spans="1:6" ht="15.75" customHeight="1" x14ac:dyDescent="0.3">
      <c r="A2785" s="1" t="s">
        <v>4031</v>
      </c>
      <c r="B2785" s="1" t="s">
        <v>4032</v>
      </c>
      <c r="C2785" s="1">
        <v>8990.7000000000007</v>
      </c>
      <c r="D2785" s="1" t="s">
        <v>4071</v>
      </c>
      <c r="E2785" s="4" t="s">
        <v>11463</v>
      </c>
      <c r="F2785" s="3">
        <v>133.5</v>
      </c>
    </row>
    <row r="2786" spans="1:6" ht="15.75" customHeight="1" x14ac:dyDescent="0.3">
      <c r="A2786" s="1" t="s">
        <v>4031</v>
      </c>
      <c r="B2786" s="1" t="s">
        <v>4032</v>
      </c>
      <c r="C2786" s="1">
        <v>8990.7000000000007</v>
      </c>
      <c r="D2786" s="1" t="s">
        <v>4072</v>
      </c>
      <c r="E2786" s="1" t="s">
        <v>4073</v>
      </c>
      <c r="F2786" s="3">
        <v>510</v>
      </c>
    </row>
    <row r="2787" spans="1:6" ht="15.75" customHeight="1" x14ac:dyDescent="0.3">
      <c r="A2787" s="1" t="s">
        <v>4031</v>
      </c>
      <c r="B2787" s="1" t="s">
        <v>4032</v>
      </c>
      <c r="C2787" s="1">
        <v>8990.7000000000007</v>
      </c>
      <c r="D2787" s="1" t="s">
        <v>4074</v>
      </c>
      <c r="E2787" s="1" t="s">
        <v>4075</v>
      </c>
      <c r="F2787" s="3">
        <v>177.5</v>
      </c>
    </row>
    <row r="2788" spans="1:6" ht="15.75" customHeight="1" x14ac:dyDescent="0.3">
      <c r="A2788" s="1" t="s">
        <v>4031</v>
      </c>
      <c r="B2788" s="1" t="s">
        <v>4032</v>
      </c>
      <c r="C2788" s="1">
        <v>8990.7000000000007</v>
      </c>
      <c r="D2788" s="1" t="s">
        <v>4076</v>
      </c>
      <c r="E2788" s="1" t="s">
        <v>7246</v>
      </c>
      <c r="F2788" s="3">
        <v>135</v>
      </c>
    </row>
    <row r="2789" spans="1:6" ht="15.75" customHeight="1" x14ac:dyDescent="0.3">
      <c r="A2789" s="1" t="s">
        <v>4031</v>
      </c>
      <c r="B2789" s="1" t="s">
        <v>4032</v>
      </c>
      <c r="C2789" s="1">
        <v>8990.7000000000007</v>
      </c>
      <c r="D2789" s="1" t="s">
        <v>4077</v>
      </c>
      <c r="E2789" s="1" t="s">
        <v>10457</v>
      </c>
      <c r="F2789" s="3">
        <v>-15</v>
      </c>
    </row>
    <row r="2790" spans="1:6" ht="15.75" customHeight="1" x14ac:dyDescent="0.3">
      <c r="A2790" s="1" t="s">
        <v>4031</v>
      </c>
      <c r="B2790" s="1" t="s">
        <v>4032</v>
      </c>
      <c r="C2790" s="1">
        <v>8990.7000000000007</v>
      </c>
      <c r="D2790" s="1" t="s">
        <v>4078</v>
      </c>
      <c r="E2790" s="1" t="s">
        <v>8896</v>
      </c>
      <c r="F2790" s="3">
        <v>10</v>
      </c>
    </row>
    <row r="2791" spans="1:6" ht="15.75" customHeight="1" x14ac:dyDescent="0.3">
      <c r="A2791" s="1" t="s">
        <v>4031</v>
      </c>
      <c r="B2791" s="1" t="s">
        <v>4032</v>
      </c>
      <c r="C2791" s="1">
        <v>8990.7000000000007</v>
      </c>
      <c r="D2791" s="1" t="s">
        <v>4079</v>
      </c>
      <c r="E2791" s="1" t="s">
        <v>4157</v>
      </c>
      <c r="F2791" s="3">
        <v>10</v>
      </c>
    </row>
    <row r="2792" spans="1:6" ht="15.75" customHeight="1" x14ac:dyDescent="0.3">
      <c r="A2792" s="1" t="s">
        <v>4031</v>
      </c>
      <c r="B2792" s="1" t="s">
        <v>4032</v>
      </c>
      <c r="C2792" s="1">
        <v>8990.7000000000007</v>
      </c>
      <c r="D2792" s="1" t="s">
        <v>4080</v>
      </c>
      <c r="E2792" s="1" t="s">
        <v>5822</v>
      </c>
      <c r="F2792" s="3">
        <v>1</v>
      </c>
    </row>
    <row r="2793" spans="1:6" ht="15.75" customHeight="1" x14ac:dyDescent="0.3">
      <c r="A2793" s="1" t="s">
        <v>4031</v>
      </c>
      <c r="B2793" s="1" t="s">
        <v>4032</v>
      </c>
      <c r="C2793" s="1">
        <v>8990.7000000000007</v>
      </c>
      <c r="D2793" s="1" t="s">
        <v>4081</v>
      </c>
      <c r="E2793" s="1" t="s">
        <v>4082</v>
      </c>
      <c r="F2793" s="3">
        <v>470.7</v>
      </c>
    </row>
    <row r="2794" spans="1:6" ht="15.75" customHeight="1" x14ac:dyDescent="0.3">
      <c r="A2794" s="1" t="s">
        <v>5815</v>
      </c>
      <c r="B2794" s="1" t="s">
        <v>3485</v>
      </c>
      <c r="C2794" s="1">
        <v>1834.8</v>
      </c>
      <c r="D2794" s="1" t="s">
        <v>5814</v>
      </c>
      <c r="E2794" s="4" t="s">
        <v>5960</v>
      </c>
      <c r="F2794" s="3">
        <v>929.1</v>
      </c>
    </row>
    <row r="2795" spans="1:6" ht="15.75" customHeight="1" x14ac:dyDescent="0.3">
      <c r="A2795" s="1" t="s">
        <v>5815</v>
      </c>
      <c r="B2795" s="1" t="s">
        <v>3485</v>
      </c>
      <c r="C2795" s="1">
        <v>1834.8</v>
      </c>
      <c r="D2795" s="1" t="s">
        <v>3486</v>
      </c>
      <c r="E2795" s="1" t="s">
        <v>3487</v>
      </c>
      <c r="F2795" s="3">
        <v>273</v>
      </c>
    </row>
    <row r="2796" spans="1:6" ht="15.75" customHeight="1" x14ac:dyDescent="0.3">
      <c r="A2796" s="1" t="s">
        <v>5815</v>
      </c>
      <c r="B2796" s="1" t="s">
        <v>3485</v>
      </c>
      <c r="C2796" s="1">
        <v>1834.8</v>
      </c>
      <c r="D2796" s="1" t="s">
        <v>3488</v>
      </c>
      <c r="E2796" s="1" t="s">
        <v>7246</v>
      </c>
      <c r="F2796" s="3">
        <v>10</v>
      </c>
    </row>
    <row r="2797" spans="1:6" ht="15.75" customHeight="1" x14ac:dyDescent="0.3">
      <c r="A2797" s="1" t="s">
        <v>5815</v>
      </c>
      <c r="B2797" s="1" t="s">
        <v>3485</v>
      </c>
      <c r="C2797" s="1">
        <v>1834.8</v>
      </c>
      <c r="D2797" s="1" t="s">
        <v>3489</v>
      </c>
      <c r="E2797" s="1" t="s">
        <v>10457</v>
      </c>
      <c r="F2797" s="3">
        <v>-4</v>
      </c>
    </row>
    <row r="2798" spans="1:6" ht="15.75" customHeight="1" x14ac:dyDescent="0.3">
      <c r="A2798" s="1" t="s">
        <v>5815</v>
      </c>
      <c r="B2798" s="1" t="s">
        <v>3485</v>
      </c>
      <c r="C2798" s="1">
        <v>1834.8</v>
      </c>
      <c r="D2798" s="1" t="s">
        <v>3490</v>
      </c>
      <c r="E2798" s="1" t="s">
        <v>3491</v>
      </c>
      <c r="F2798" s="3">
        <v>47</v>
      </c>
    </row>
    <row r="2799" spans="1:6" ht="15.75" customHeight="1" x14ac:dyDescent="0.3">
      <c r="A2799" s="1" t="s">
        <v>5815</v>
      </c>
      <c r="B2799" s="1" t="s">
        <v>3485</v>
      </c>
      <c r="C2799" s="1">
        <v>1834.8</v>
      </c>
      <c r="D2799" s="1" t="s">
        <v>3492</v>
      </c>
      <c r="E2799" s="4" t="s">
        <v>2280</v>
      </c>
      <c r="F2799" s="3">
        <v>92</v>
      </c>
    </row>
    <row r="2800" spans="1:6" ht="15.75" customHeight="1" x14ac:dyDescent="0.3">
      <c r="A2800" s="1" t="s">
        <v>5815</v>
      </c>
      <c r="B2800" s="1" t="s">
        <v>3485</v>
      </c>
      <c r="C2800" s="1">
        <v>1834.8</v>
      </c>
      <c r="D2800" s="1" t="s">
        <v>3493</v>
      </c>
      <c r="E2800" s="4" t="s">
        <v>5961</v>
      </c>
      <c r="F2800" s="3">
        <v>449</v>
      </c>
    </row>
    <row r="2801" spans="1:6" ht="15.75" customHeight="1" x14ac:dyDescent="0.3">
      <c r="A2801" s="1" t="s">
        <v>5815</v>
      </c>
      <c r="B2801" s="1" t="s">
        <v>3485</v>
      </c>
      <c r="C2801" s="1">
        <v>1834.8</v>
      </c>
      <c r="D2801" s="1" t="s">
        <v>3494</v>
      </c>
      <c r="E2801" s="1" t="s">
        <v>3495</v>
      </c>
      <c r="F2801" s="3">
        <v>34</v>
      </c>
    </row>
    <row r="2802" spans="1:6" ht="15.75" customHeight="1" x14ac:dyDescent="0.3">
      <c r="A2802" s="1" t="s">
        <v>5815</v>
      </c>
      <c r="B2802" s="1" t="s">
        <v>3485</v>
      </c>
      <c r="C2802" s="1">
        <v>1834.8</v>
      </c>
      <c r="D2802" s="1" t="s">
        <v>3496</v>
      </c>
      <c r="E2802" s="1" t="s">
        <v>7246</v>
      </c>
      <c r="F2802" s="3">
        <v>2</v>
      </c>
    </row>
    <row r="2803" spans="1:6" ht="15.75" customHeight="1" x14ac:dyDescent="0.3">
      <c r="A2803" s="1" t="s">
        <v>5815</v>
      </c>
      <c r="B2803" s="1" t="s">
        <v>3485</v>
      </c>
      <c r="C2803" s="1">
        <v>1834.8</v>
      </c>
      <c r="D2803" s="1" t="s">
        <v>3497</v>
      </c>
      <c r="E2803" s="1" t="s">
        <v>10774</v>
      </c>
      <c r="F2803" s="3">
        <v>2</v>
      </c>
    </row>
    <row r="2804" spans="1:6" ht="15.75" customHeight="1" x14ac:dyDescent="0.3">
      <c r="A2804" s="1" t="s">
        <v>5815</v>
      </c>
      <c r="B2804" s="1" t="s">
        <v>3485</v>
      </c>
      <c r="C2804" s="1">
        <v>1834.8</v>
      </c>
      <c r="D2804" s="1" t="s">
        <v>3498</v>
      </c>
      <c r="E2804" s="1" t="s">
        <v>10457</v>
      </c>
      <c r="F2804" s="3">
        <v>0.69999999999999574</v>
      </c>
    </row>
    <row r="2805" spans="1:6" ht="15.75" customHeight="1" x14ac:dyDescent="0.3">
      <c r="A2805" s="1" t="s">
        <v>4085</v>
      </c>
      <c r="B2805" s="1" t="s">
        <v>4086</v>
      </c>
      <c r="C2805" s="1">
        <v>2073.1</v>
      </c>
      <c r="D2805" s="1" t="s">
        <v>4083</v>
      </c>
      <c r="E2805" s="1" t="s">
        <v>4084</v>
      </c>
      <c r="F2805" s="3">
        <v>517</v>
      </c>
    </row>
    <row r="2806" spans="1:6" ht="15.75" customHeight="1" x14ac:dyDescent="0.3">
      <c r="A2806" s="1" t="s">
        <v>4085</v>
      </c>
      <c r="B2806" s="1" t="s">
        <v>4086</v>
      </c>
      <c r="C2806" s="1">
        <v>2073.1</v>
      </c>
      <c r="D2806" s="1" t="s">
        <v>4087</v>
      </c>
      <c r="E2806" s="1" t="s">
        <v>4088</v>
      </c>
      <c r="F2806" s="3">
        <v>120</v>
      </c>
    </row>
    <row r="2807" spans="1:6" ht="15.75" customHeight="1" x14ac:dyDescent="0.3">
      <c r="A2807" s="1" t="s">
        <v>4085</v>
      </c>
      <c r="B2807" s="1" t="s">
        <v>4086</v>
      </c>
      <c r="C2807" s="1">
        <v>2073.1</v>
      </c>
      <c r="D2807" s="1" t="s">
        <v>4089</v>
      </c>
      <c r="E2807" s="4" t="s">
        <v>214</v>
      </c>
      <c r="F2807" s="3">
        <v>75</v>
      </c>
    </row>
    <row r="2808" spans="1:6" ht="15.75" customHeight="1" x14ac:dyDescent="0.3">
      <c r="A2808" s="1" t="s">
        <v>4085</v>
      </c>
      <c r="B2808" s="1" t="s">
        <v>4086</v>
      </c>
      <c r="C2808" s="1">
        <v>2073.1</v>
      </c>
      <c r="D2808" s="1" t="s">
        <v>4090</v>
      </c>
      <c r="E2808" s="1" t="s">
        <v>6358</v>
      </c>
      <c r="F2808" s="3">
        <v>36</v>
      </c>
    </row>
    <row r="2809" spans="1:6" ht="15.75" customHeight="1" x14ac:dyDescent="0.3">
      <c r="A2809" s="1" t="s">
        <v>4085</v>
      </c>
      <c r="B2809" s="1" t="s">
        <v>4086</v>
      </c>
      <c r="C2809" s="1">
        <v>2073.1</v>
      </c>
      <c r="D2809" s="1" t="s">
        <v>6359</v>
      </c>
      <c r="E2809" s="1" t="s">
        <v>6360</v>
      </c>
      <c r="F2809" s="3">
        <v>1122.0999999999999</v>
      </c>
    </row>
    <row r="2810" spans="1:6" ht="15.75" customHeight="1" x14ac:dyDescent="0.3">
      <c r="A2810" s="1" t="s">
        <v>4085</v>
      </c>
      <c r="B2810" s="1" t="s">
        <v>4086</v>
      </c>
      <c r="C2810" s="1">
        <v>2073.1</v>
      </c>
      <c r="D2810" s="1" t="s">
        <v>6361</v>
      </c>
      <c r="E2810" s="1" t="s">
        <v>6362</v>
      </c>
      <c r="F2810" s="3">
        <v>107</v>
      </c>
    </row>
    <row r="2811" spans="1:6" ht="15.75" customHeight="1" x14ac:dyDescent="0.3">
      <c r="A2811" s="1" t="s">
        <v>4085</v>
      </c>
      <c r="B2811" s="1" t="s">
        <v>4086</v>
      </c>
      <c r="C2811" s="1">
        <v>2073.1</v>
      </c>
      <c r="D2811" s="1" t="s">
        <v>6363</v>
      </c>
      <c r="E2811" s="1" t="s">
        <v>7246</v>
      </c>
      <c r="F2811" s="3">
        <v>10</v>
      </c>
    </row>
    <row r="2812" spans="1:6" ht="15.75" customHeight="1" x14ac:dyDescent="0.3">
      <c r="A2812" s="1" t="s">
        <v>4085</v>
      </c>
      <c r="B2812" s="1" t="s">
        <v>4086</v>
      </c>
      <c r="C2812" s="1">
        <v>2073.1</v>
      </c>
      <c r="D2812" s="1" t="s">
        <v>6364</v>
      </c>
      <c r="E2812" s="1" t="s">
        <v>10774</v>
      </c>
      <c r="F2812" s="3">
        <v>1</v>
      </c>
    </row>
    <row r="2813" spans="1:6" ht="15.75" customHeight="1" x14ac:dyDescent="0.3">
      <c r="A2813" s="1" t="s">
        <v>4085</v>
      </c>
      <c r="B2813" s="1" t="s">
        <v>4086</v>
      </c>
      <c r="C2813" s="1">
        <v>2073.1</v>
      </c>
      <c r="D2813" s="1" t="s">
        <v>6365</v>
      </c>
      <c r="E2813" s="1" t="s">
        <v>10457</v>
      </c>
      <c r="F2813" s="3">
        <v>-8.6000000000000085</v>
      </c>
    </row>
    <row r="2814" spans="1:6" ht="15.75" customHeight="1" x14ac:dyDescent="0.3">
      <c r="A2814" s="1" t="s">
        <v>4085</v>
      </c>
      <c r="B2814" s="1" t="s">
        <v>4086</v>
      </c>
      <c r="C2814" s="1">
        <v>2073.1</v>
      </c>
      <c r="D2814" s="1" t="s">
        <v>6366</v>
      </c>
      <c r="E2814" s="1" t="s">
        <v>6367</v>
      </c>
      <c r="F2814" s="3">
        <v>93.6</v>
      </c>
    </row>
    <row r="2815" spans="1:6" ht="15.75" customHeight="1" x14ac:dyDescent="0.3">
      <c r="A2815" s="1" t="s">
        <v>6370</v>
      </c>
      <c r="B2815" s="1" t="s">
        <v>6371</v>
      </c>
      <c r="C2815" s="1">
        <v>2050.4</v>
      </c>
      <c r="D2815" s="1" t="s">
        <v>6368</v>
      </c>
      <c r="E2815" s="1" t="s">
        <v>6369</v>
      </c>
      <c r="F2815" s="3">
        <v>115</v>
      </c>
    </row>
    <row r="2816" spans="1:6" ht="15.75" customHeight="1" x14ac:dyDescent="0.3">
      <c r="A2816" s="1" t="s">
        <v>6370</v>
      </c>
      <c r="B2816" s="1" t="s">
        <v>6371</v>
      </c>
      <c r="C2816" s="1">
        <v>2050.4</v>
      </c>
      <c r="D2816" s="1" t="s">
        <v>6372</v>
      </c>
      <c r="E2816" s="1" t="s">
        <v>6373</v>
      </c>
      <c r="F2816" s="3">
        <v>16</v>
      </c>
    </row>
    <row r="2817" spans="1:6" ht="15.75" customHeight="1" x14ac:dyDescent="0.3">
      <c r="A2817" s="1" t="s">
        <v>6370</v>
      </c>
      <c r="B2817" s="1" t="s">
        <v>6371</v>
      </c>
      <c r="C2817" s="1">
        <v>2050.4</v>
      </c>
      <c r="D2817" s="1" t="s">
        <v>6374</v>
      </c>
      <c r="E2817" s="1" t="s">
        <v>6375</v>
      </c>
      <c r="F2817" s="3">
        <v>213</v>
      </c>
    </row>
    <row r="2818" spans="1:6" ht="15.75" customHeight="1" x14ac:dyDescent="0.3">
      <c r="A2818" s="1" t="s">
        <v>6370</v>
      </c>
      <c r="B2818" s="1" t="s">
        <v>6371</v>
      </c>
      <c r="C2818" s="1">
        <v>2050.4</v>
      </c>
      <c r="D2818" s="1" t="s">
        <v>6376</v>
      </c>
      <c r="E2818" s="1" t="s">
        <v>6377</v>
      </c>
      <c r="F2818" s="3">
        <v>85</v>
      </c>
    </row>
    <row r="2819" spans="1:6" ht="15.75" customHeight="1" x14ac:dyDescent="0.3">
      <c r="A2819" s="1" t="s">
        <v>6370</v>
      </c>
      <c r="B2819" s="1" t="s">
        <v>6371</v>
      </c>
      <c r="C2819" s="1">
        <v>2050.4</v>
      </c>
      <c r="D2819" s="1" t="s">
        <v>6378</v>
      </c>
      <c r="E2819" s="4" t="s">
        <v>215</v>
      </c>
      <c r="F2819" s="3">
        <v>98</v>
      </c>
    </row>
    <row r="2820" spans="1:6" ht="15.75" customHeight="1" x14ac:dyDescent="0.3">
      <c r="A2820" s="1" t="s">
        <v>6370</v>
      </c>
      <c r="B2820" s="1" t="s">
        <v>6371</v>
      </c>
      <c r="C2820" s="1">
        <v>2050.4</v>
      </c>
      <c r="D2820" s="1" t="s">
        <v>6379</v>
      </c>
      <c r="E2820" s="1" t="s">
        <v>6380</v>
      </c>
      <c r="F2820" s="3">
        <v>218</v>
      </c>
    </row>
    <row r="2821" spans="1:6" ht="15.75" customHeight="1" x14ac:dyDescent="0.3">
      <c r="A2821" s="1" t="s">
        <v>6370</v>
      </c>
      <c r="B2821" s="1" t="s">
        <v>6371</v>
      </c>
      <c r="C2821" s="1">
        <v>2050.4</v>
      </c>
      <c r="D2821" s="1" t="s">
        <v>6381</v>
      </c>
      <c r="E2821" s="1" t="s">
        <v>6382</v>
      </c>
      <c r="F2821" s="3">
        <v>546</v>
      </c>
    </row>
    <row r="2822" spans="1:6" ht="15.75" customHeight="1" x14ac:dyDescent="0.3">
      <c r="A2822" s="1" t="s">
        <v>6370</v>
      </c>
      <c r="B2822" s="1" t="s">
        <v>6371</v>
      </c>
      <c r="C2822" s="1">
        <v>2050.4</v>
      </c>
      <c r="D2822" s="1" t="s">
        <v>6383</v>
      </c>
      <c r="E2822" s="1" t="s">
        <v>6384</v>
      </c>
      <c r="F2822" s="3">
        <v>217</v>
      </c>
    </row>
    <row r="2823" spans="1:6" ht="15.75" customHeight="1" x14ac:dyDescent="0.3">
      <c r="A2823" s="1" t="s">
        <v>6370</v>
      </c>
      <c r="B2823" s="1" t="s">
        <v>6371</v>
      </c>
      <c r="C2823" s="1">
        <v>2050.4</v>
      </c>
      <c r="D2823" s="1" t="s">
        <v>6385</v>
      </c>
      <c r="E2823" s="1" t="s">
        <v>6386</v>
      </c>
      <c r="F2823" s="3">
        <v>110</v>
      </c>
    </row>
    <row r="2824" spans="1:6" ht="15.75" customHeight="1" x14ac:dyDescent="0.3">
      <c r="A2824" s="1" t="s">
        <v>6370</v>
      </c>
      <c r="B2824" s="1" t="s">
        <v>6371</v>
      </c>
      <c r="C2824" s="1">
        <v>2050.4</v>
      </c>
      <c r="D2824" s="1" t="s">
        <v>6387</v>
      </c>
      <c r="E2824" s="4" t="s">
        <v>11464</v>
      </c>
      <c r="F2824" s="3">
        <v>94</v>
      </c>
    </row>
    <row r="2825" spans="1:6" ht="15.75" customHeight="1" x14ac:dyDescent="0.3">
      <c r="A2825" s="1" t="s">
        <v>6370</v>
      </c>
      <c r="B2825" s="1" t="s">
        <v>6371</v>
      </c>
      <c r="C2825" s="1">
        <v>2050.4</v>
      </c>
      <c r="D2825" s="1" t="s">
        <v>6388</v>
      </c>
      <c r="E2825" s="1" t="s">
        <v>6389</v>
      </c>
      <c r="F2825" s="3">
        <v>320</v>
      </c>
    </row>
    <row r="2826" spans="1:6" ht="15.75" customHeight="1" x14ac:dyDescent="0.3">
      <c r="A2826" s="1" t="s">
        <v>6370</v>
      </c>
      <c r="B2826" s="1" t="s">
        <v>6371</v>
      </c>
      <c r="C2826" s="1">
        <v>2050.4</v>
      </c>
      <c r="D2826" s="1" t="s">
        <v>6390</v>
      </c>
      <c r="E2826" s="1" t="s">
        <v>7246</v>
      </c>
      <c r="F2826" s="3">
        <v>10</v>
      </c>
    </row>
    <row r="2827" spans="1:6" ht="15.75" customHeight="1" x14ac:dyDescent="0.3">
      <c r="A2827" s="1" t="s">
        <v>6370</v>
      </c>
      <c r="B2827" s="1" t="s">
        <v>6371</v>
      </c>
      <c r="C2827" s="1">
        <v>2050.4</v>
      </c>
      <c r="D2827" s="1" t="s">
        <v>6391</v>
      </c>
      <c r="E2827" s="1" t="s">
        <v>10774</v>
      </c>
      <c r="F2827" s="3">
        <v>9</v>
      </c>
    </row>
    <row r="2828" spans="1:6" ht="15.75" customHeight="1" x14ac:dyDescent="0.3">
      <c r="A2828" s="1" t="s">
        <v>6370</v>
      </c>
      <c r="B2828" s="1" t="s">
        <v>6371</v>
      </c>
      <c r="C2828" s="1">
        <v>2050.4</v>
      </c>
      <c r="D2828" s="1" t="s">
        <v>6392</v>
      </c>
      <c r="E2828" s="1" t="s">
        <v>10457</v>
      </c>
      <c r="F2828" s="3">
        <v>-0.59999999999999432</v>
      </c>
    </row>
    <row r="2829" spans="1:6" ht="15.75" customHeight="1" x14ac:dyDescent="0.3">
      <c r="A2829" s="1" t="s">
        <v>6395</v>
      </c>
      <c r="B2829" s="1" t="s">
        <v>6396</v>
      </c>
      <c r="C2829" s="1">
        <v>3660.2</v>
      </c>
      <c r="D2829" s="1" t="s">
        <v>6393</v>
      </c>
      <c r="E2829" s="1" t="s">
        <v>6394</v>
      </c>
      <c r="F2829" s="3">
        <v>401</v>
      </c>
    </row>
    <row r="2830" spans="1:6" ht="15.75" customHeight="1" x14ac:dyDescent="0.3">
      <c r="A2830" s="1" t="s">
        <v>6395</v>
      </c>
      <c r="B2830" s="1" t="s">
        <v>6396</v>
      </c>
      <c r="C2830" s="1">
        <v>3660.2</v>
      </c>
      <c r="D2830" s="1" t="s">
        <v>6397</v>
      </c>
      <c r="E2830" s="1" t="s">
        <v>6398</v>
      </c>
      <c r="F2830" s="3">
        <v>563</v>
      </c>
    </row>
    <row r="2831" spans="1:6" ht="15.75" customHeight="1" x14ac:dyDescent="0.3">
      <c r="A2831" s="1" t="s">
        <v>6395</v>
      </c>
      <c r="B2831" s="1" t="s">
        <v>6396</v>
      </c>
      <c r="C2831" s="1">
        <v>3660.2</v>
      </c>
      <c r="D2831" s="1" t="s">
        <v>6399</v>
      </c>
      <c r="E2831" s="4" t="s">
        <v>7430</v>
      </c>
      <c r="F2831" s="3">
        <v>220</v>
      </c>
    </row>
    <row r="2832" spans="1:6" ht="15.75" customHeight="1" x14ac:dyDescent="0.3">
      <c r="A2832" s="1" t="s">
        <v>6395</v>
      </c>
      <c r="B2832" s="1" t="s">
        <v>6396</v>
      </c>
      <c r="C2832" s="1">
        <v>3660.2</v>
      </c>
      <c r="D2832" s="1" t="s">
        <v>6400</v>
      </c>
      <c r="E2832" s="1" t="s">
        <v>6401</v>
      </c>
      <c r="F2832" s="3">
        <v>96</v>
      </c>
    </row>
    <row r="2833" spans="1:6" ht="15.75" customHeight="1" x14ac:dyDescent="0.3">
      <c r="A2833" s="1" t="s">
        <v>6395</v>
      </c>
      <c r="B2833" s="1" t="s">
        <v>6396</v>
      </c>
      <c r="C2833" s="1">
        <v>3660.2</v>
      </c>
      <c r="D2833" s="1" t="s">
        <v>6402</v>
      </c>
      <c r="E2833" s="1" t="s">
        <v>6403</v>
      </c>
      <c r="F2833" s="3">
        <v>436</v>
      </c>
    </row>
    <row r="2834" spans="1:6" ht="15.75" customHeight="1" x14ac:dyDescent="0.3">
      <c r="A2834" s="1" t="s">
        <v>6395</v>
      </c>
      <c r="B2834" s="1" t="s">
        <v>6396</v>
      </c>
      <c r="C2834" s="1">
        <v>3660.2</v>
      </c>
      <c r="D2834" s="1" t="s">
        <v>6404</v>
      </c>
      <c r="E2834" s="1" t="s">
        <v>4109</v>
      </c>
      <c r="F2834" s="3">
        <v>119</v>
      </c>
    </row>
    <row r="2835" spans="1:6" ht="15.75" customHeight="1" x14ac:dyDescent="0.3">
      <c r="A2835" s="1" t="s">
        <v>6395</v>
      </c>
      <c r="B2835" s="1" t="s">
        <v>6396</v>
      </c>
      <c r="C2835" s="1">
        <v>3660.2</v>
      </c>
      <c r="D2835" s="1" t="s">
        <v>4110</v>
      </c>
      <c r="E2835" s="1" t="s">
        <v>4111</v>
      </c>
      <c r="F2835" s="3">
        <v>1457.4</v>
      </c>
    </row>
    <row r="2836" spans="1:6" ht="15.75" customHeight="1" x14ac:dyDescent="0.3">
      <c r="A2836" s="1" t="s">
        <v>6395</v>
      </c>
      <c r="B2836" s="1" t="s">
        <v>6396</v>
      </c>
      <c r="C2836" s="1">
        <v>3660.2</v>
      </c>
      <c r="D2836" s="1" t="s">
        <v>4112</v>
      </c>
      <c r="E2836" s="1" t="s">
        <v>7246</v>
      </c>
      <c r="F2836" s="3">
        <v>10</v>
      </c>
    </row>
    <row r="2837" spans="1:6" ht="15.75" customHeight="1" x14ac:dyDescent="0.3">
      <c r="A2837" s="1" t="s">
        <v>6395</v>
      </c>
      <c r="B2837" s="1" t="s">
        <v>6396</v>
      </c>
      <c r="C2837" s="1">
        <v>3660.2</v>
      </c>
      <c r="D2837" s="1" t="s">
        <v>4113</v>
      </c>
      <c r="E2837" s="1" t="s">
        <v>10774</v>
      </c>
      <c r="F2837" s="3">
        <v>15</v>
      </c>
    </row>
    <row r="2838" spans="1:6" ht="15.75" customHeight="1" x14ac:dyDescent="0.3">
      <c r="A2838" s="1" t="s">
        <v>6395</v>
      </c>
      <c r="B2838" s="1" t="s">
        <v>6396</v>
      </c>
      <c r="C2838" s="1">
        <v>3660.2</v>
      </c>
      <c r="D2838" s="1" t="s">
        <v>4114</v>
      </c>
      <c r="E2838" s="1" t="s">
        <v>10457</v>
      </c>
      <c r="F2838" s="3">
        <v>12.7</v>
      </c>
    </row>
    <row r="2839" spans="1:6" ht="15.75" customHeight="1" x14ac:dyDescent="0.3">
      <c r="A2839" s="1" t="s">
        <v>6395</v>
      </c>
      <c r="B2839" s="1" t="s">
        <v>6396</v>
      </c>
      <c r="C2839" s="1">
        <v>3660.2</v>
      </c>
      <c r="D2839" s="1" t="s">
        <v>4115</v>
      </c>
      <c r="E2839" s="1" t="s">
        <v>4116</v>
      </c>
      <c r="F2839" s="3">
        <v>330.1</v>
      </c>
    </row>
    <row r="2840" spans="1:6" ht="15.75" customHeight="1" x14ac:dyDescent="0.3">
      <c r="A2840" s="1" t="s">
        <v>4118</v>
      </c>
      <c r="B2840" s="1" t="s">
        <v>4119</v>
      </c>
      <c r="C2840" s="1">
        <v>22171.1</v>
      </c>
      <c r="D2840" s="1" t="s">
        <v>4117</v>
      </c>
      <c r="E2840" s="4" t="s">
        <v>8162</v>
      </c>
      <c r="F2840" s="3">
        <v>4248.2</v>
      </c>
    </row>
    <row r="2841" spans="1:6" ht="15.75" customHeight="1" x14ac:dyDescent="0.3">
      <c r="A2841" s="1" t="s">
        <v>4118</v>
      </c>
      <c r="B2841" s="1" t="s">
        <v>4119</v>
      </c>
      <c r="C2841" s="1">
        <v>22171.1</v>
      </c>
      <c r="D2841" s="1" t="s">
        <v>4120</v>
      </c>
      <c r="E2841" s="1" t="s">
        <v>4121</v>
      </c>
      <c r="F2841" s="3">
        <v>266</v>
      </c>
    </row>
    <row r="2842" spans="1:6" ht="15.75" customHeight="1" x14ac:dyDescent="0.3">
      <c r="A2842" s="1" t="s">
        <v>4118</v>
      </c>
      <c r="B2842" s="1" t="s">
        <v>4119</v>
      </c>
      <c r="C2842" s="1">
        <v>22171.1</v>
      </c>
      <c r="D2842" s="1" t="s">
        <v>4122</v>
      </c>
      <c r="E2842" s="1" t="s">
        <v>4123</v>
      </c>
      <c r="F2842" s="3">
        <v>2652</v>
      </c>
    </row>
    <row r="2843" spans="1:6" ht="15.75" customHeight="1" x14ac:dyDescent="0.3">
      <c r="A2843" s="1" t="s">
        <v>4118</v>
      </c>
      <c r="B2843" s="1" t="s">
        <v>4119</v>
      </c>
      <c r="C2843" s="1">
        <v>22171.1</v>
      </c>
      <c r="D2843" s="1" t="s">
        <v>4124</v>
      </c>
      <c r="E2843" s="1" t="s">
        <v>4125</v>
      </c>
      <c r="F2843" s="3">
        <v>30</v>
      </c>
    </row>
    <row r="2844" spans="1:6" ht="15.75" customHeight="1" x14ac:dyDescent="0.3">
      <c r="A2844" s="1" t="s">
        <v>4118</v>
      </c>
      <c r="B2844" s="1" t="s">
        <v>4119</v>
      </c>
      <c r="C2844" s="1">
        <v>22171.1</v>
      </c>
      <c r="D2844" s="1" t="s">
        <v>4126</v>
      </c>
      <c r="E2844" s="1" t="s">
        <v>4127</v>
      </c>
      <c r="F2844" s="3">
        <v>290</v>
      </c>
    </row>
    <row r="2845" spans="1:6" ht="15.75" customHeight="1" x14ac:dyDescent="0.3">
      <c r="A2845" s="1" t="s">
        <v>4118</v>
      </c>
      <c r="B2845" s="1" t="s">
        <v>4119</v>
      </c>
      <c r="C2845" s="1">
        <v>22171.1</v>
      </c>
      <c r="D2845" s="1" t="s">
        <v>4128</v>
      </c>
      <c r="E2845" s="1" t="s">
        <v>4129</v>
      </c>
      <c r="F2845" s="3">
        <v>979</v>
      </c>
    </row>
    <row r="2846" spans="1:6" ht="15.75" customHeight="1" x14ac:dyDescent="0.3">
      <c r="A2846" s="1" t="s">
        <v>4118</v>
      </c>
      <c r="B2846" s="1" t="s">
        <v>4119</v>
      </c>
      <c r="C2846" s="1">
        <v>22171.1</v>
      </c>
      <c r="D2846" s="1" t="s">
        <v>4130</v>
      </c>
      <c r="E2846" s="1" t="s">
        <v>4131</v>
      </c>
      <c r="F2846" s="3">
        <v>192</v>
      </c>
    </row>
    <row r="2847" spans="1:6" ht="15.75" customHeight="1" x14ac:dyDescent="0.3">
      <c r="A2847" s="1" t="s">
        <v>4118</v>
      </c>
      <c r="B2847" s="1" t="s">
        <v>4119</v>
      </c>
      <c r="C2847" s="1">
        <v>22171.1</v>
      </c>
      <c r="D2847" s="1" t="s">
        <v>4132</v>
      </c>
      <c r="E2847" s="4" t="s">
        <v>76</v>
      </c>
      <c r="F2847" s="3">
        <v>658</v>
      </c>
    </row>
    <row r="2848" spans="1:6" ht="15.75" customHeight="1" x14ac:dyDescent="0.3">
      <c r="A2848" s="1" t="s">
        <v>4118</v>
      </c>
      <c r="B2848" s="1" t="s">
        <v>4119</v>
      </c>
      <c r="C2848" s="1">
        <v>22171.1</v>
      </c>
      <c r="D2848" s="1" t="s">
        <v>4133</v>
      </c>
      <c r="E2848" s="1" t="s">
        <v>4134</v>
      </c>
      <c r="F2848" s="3">
        <v>32</v>
      </c>
    </row>
    <row r="2849" spans="1:6" ht="15.75" customHeight="1" x14ac:dyDescent="0.3">
      <c r="A2849" s="1" t="s">
        <v>4118</v>
      </c>
      <c r="B2849" s="1" t="s">
        <v>4119</v>
      </c>
      <c r="C2849" s="1">
        <v>22171.1</v>
      </c>
      <c r="D2849" s="1" t="s">
        <v>4135</v>
      </c>
      <c r="E2849" s="1" t="s">
        <v>4136</v>
      </c>
      <c r="F2849" s="3">
        <v>2405.1999999999998</v>
      </c>
    </row>
    <row r="2850" spans="1:6" ht="15.75" customHeight="1" x14ac:dyDescent="0.3">
      <c r="A2850" s="1" t="s">
        <v>4118</v>
      </c>
      <c r="B2850" s="1" t="s">
        <v>4119</v>
      </c>
      <c r="C2850" s="1">
        <v>22171.1</v>
      </c>
      <c r="D2850" s="1" t="s">
        <v>4137</v>
      </c>
      <c r="E2850" s="1" t="s">
        <v>4138</v>
      </c>
      <c r="F2850" s="3">
        <v>104.2</v>
      </c>
    </row>
    <row r="2851" spans="1:6" ht="15.75" customHeight="1" x14ac:dyDescent="0.3">
      <c r="A2851" s="1" t="s">
        <v>4118</v>
      </c>
      <c r="B2851" s="1" t="s">
        <v>4119</v>
      </c>
      <c r="C2851" s="1">
        <v>22171.1</v>
      </c>
      <c r="D2851" s="1" t="s">
        <v>4139</v>
      </c>
      <c r="E2851" s="4" t="s">
        <v>11455</v>
      </c>
      <c r="F2851" s="3">
        <v>435.6</v>
      </c>
    </row>
    <row r="2852" spans="1:6" ht="15.75" customHeight="1" x14ac:dyDescent="0.3">
      <c r="A2852" s="1" t="s">
        <v>4118</v>
      </c>
      <c r="B2852" s="1" t="s">
        <v>4119</v>
      </c>
      <c r="C2852" s="1">
        <v>22171.1</v>
      </c>
      <c r="D2852" s="1" t="s">
        <v>4140</v>
      </c>
      <c r="E2852" s="1" t="s">
        <v>7246</v>
      </c>
      <c r="F2852" s="3">
        <v>136</v>
      </c>
    </row>
    <row r="2853" spans="1:6" ht="15.75" customHeight="1" x14ac:dyDescent="0.3">
      <c r="A2853" s="1" t="s">
        <v>4118</v>
      </c>
      <c r="B2853" s="1" t="s">
        <v>4119</v>
      </c>
      <c r="C2853" s="1">
        <v>22171.1</v>
      </c>
      <c r="D2853" s="1" t="s">
        <v>4141</v>
      </c>
      <c r="E2853" s="4" t="s">
        <v>6459</v>
      </c>
      <c r="F2853" s="3">
        <v>1939</v>
      </c>
    </row>
    <row r="2854" spans="1:6" ht="15.75" customHeight="1" x14ac:dyDescent="0.3">
      <c r="A2854" s="1" t="s">
        <v>4118</v>
      </c>
      <c r="B2854" s="1" t="s">
        <v>4119</v>
      </c>
      <c r="C2854" s="1">
        <v>22171.1</v>
      </c>
      <c r="D2854" s="1" t="s">
        <v>4142</v>
      </c>
      <c r="E2854" s="1" t="s">
        <v>10774</v>
      </c>
      <c r="F2854" s="3">
        <v>69</v>
      </c>
    </row>
    <row r="2855" spans="1:6" ht="15.75" customHeight="1" x14ac:dyDescent="0.3">
      <c r="A2855" s="1" t="s">
        <v>4118</v>
      </c>
      <c r="B2855" s="1" t="s">
        <v>4119</v>
      </c>
      <c r="C2855" s="1">
        <v>22171.1</v>
      </c>
      <c r="D2855" s="1" t="s">
        <v>4143</v>
      </c>
      <c r="E2855" s="4" t="s">
        <v>8163</v>
      </c>
      <c r="F2855" s="3">
        <v>111</v>
      </c>
    </row>
    <row r="2856" spans="1:6" ht="15.75" customHeight="1" x14ac:dyDescent="0.3">
      <c r="A2856" s="1" t="s">
        <v>4118</v>
      </c>
      <c r="B2856" s="1" t="s">
        <v>4119</v>
      </c>
      <c r="C2856" s="1">
        <v>22171.1</v>
      </c>
      <c r="D2856" s="1" t="s">
        <v>4144</v>
      </c>
      <c r="E2856" s="1" t="s">
        <v>4145</v>
      </c>
      <c r="F2856" s="3">
        <v>1850</v>
      </c>
    </row>
    <row r="2857" spans="1:6" ht="15.75" customHeight="1" x14ac:dyDescent="0.3">
      <c r="A2857" s="1" t="s">
        <v>4118</v>
      </c>
      <c r="B2857" s="1" t="s">
        <v>4119</v>
      </c>
      <c r="C2857" s="1">
        <v>22171.1</v>
      </c>
      <c r="D2857" s="1" t="s">
        <v>4146</v>
      </c>
      <c r="E2857" s="1" t="s">
        <v>2153</v>
      </c>
      <c r="F2857" s="3">
        <v>28</v>
      </c>
    </row>
    <row r="2858" spans="1:6" ht="15.75" customHeight="1" x14ac:dyDescent="0.3">
      <c r="A2858" s="1" t="s">
        <v>4118</v>
      </c>
      <c r="B2858" s="1" t="s">
        <v>4119</v>
      </c>
      <c r="C2858" s="1">
        <v>22171.1</v>
      </c>
      <c r="D2858" s="1" t="s">
        <v>2154</v>
      </c>
      <c r="E2858" s="1" t="s">
        <v>2155</v>
      </c>
      <c r="F2858" s="3">
        <v>4365</v>
      </c>
    </row>
    <row r="2859" spans="1:6" ht="15.75" customHeight="1" x14ac:dyDescent="0.3">
      <c r="A2859" s="1" t="s">
        <v>4118</v>
      </c>
      <c r="B2859" s="1" t="s">
        <v>4119</v>
      </c>
      <c r="C2859" s="1">
        <v>22171.1</v>
      </c>
      <c r="D2859" s="1" t="s">
        <v>2156</v>
      </c>
      <c r="E2859" s="1" t="s">
        <v>2157</v>
      </c>
      <c r="F2859" s="3">
        <v>872</v>
      </c>
    </row>
    <row r="2860" spans="1:6" ht="15.75" customHeight="1" x14ac:dyDescent="0.3">
      <c r="A2860" s="1" t="s">
        <v>4118</v>
      </c>
      <c r="B2860" s="1" t="s">
        <v>4119</v>
      </c>
      <c r="C2860" s="1">
        <v>22171.1</v>
      </c>
      <c r="D2860" s="1" t="s">
        <v>2158</v>
      </c>
      <c r="E2860" s="1" t="s">
        <v>2159</v>
      </c>
      <c r="F2860" s="3">
        <v>89</v>
      </c>
    </row>
    <row r="2861" spans="1:6" ht="15.75" customHeight="1" x14ac:dyDescent="0.3">
      <c r="A2861" s="1" t="s">
        <v>4118</v>
      </c>
      <c r="B2861" s="1" t="s">
        <v>4119</v>
      </c>
      <c r="C2861" s="1">
        <v>22171.1</v>
      </c>
      <c r="D2861" s="1" t="s">
        <v>2160</v>
      </c>
      <c r="E2861" s="1" t="s">
        <v>10457</v>
      </c>
      <c r="F2861" s="3">
        <v>-129.1</v>
      </c>
    </row>
    <row r="2862" spans="1:6" ht="15.75" customHeight="1" x14ac:dyDescent="0.3">
      <c r="A2862" s="1" t="s">
        <v>4118</v>
      </c>
      <c r="B2862" s="1" t="s">
        <v>4119</v>
      </c>
      <c r="C2862" s="1">
        <v>22171.1</v>
      </c>
      <c r="D2862" s="1" t="s">
        <v>2161</v>
      </c>
      <c r="E2862" s="1" t="s">
        <v>5822</v>
      </c>
      <c r="F2862" s="3">
        <v>223</v>
      </c>
    </row>
    <row r="2863" spans="1:6" ht="15.75" customHeight="1" x14ac:dyDescent="0.3">
      <c r="A2863" s="1" t="s">
        <v>4118</v>
      </c>
      <c r="B2863" s="1" t="s">
        <v>4119</v>
      </c>
      <c r="C2863" s="1">
        <v>22171.1</v>
      </c>
      <c r="D2863" s="1" t="s">
        <v>2162</v>
      </c>
      <c r="E2863" s="4" t="s">
        <v>8164</v>
      </c>
      <c r="F2863" s="3">
        <v>326</v>
      </c>
    </row>
    <row r="2864" spans="1:6" ht="15.75" customHeight="1" x14ac:dyDescent="0.3">
      <c r="A2864" s="1" t="s">
        <v>2165</v>
      </c>
      <c r="B2864" s="1" t="s">
        <v>2166</v>
      </c>
      <c r="C2864" s="1">
        <v>5931.9</v>
      </c>
      <c r="D2864" s="1" t="s">
        <v>2163</v>
      </c>
      <c r="E2864" s="1" t="s">
        <v>2164</v>
      </c>
      <c r="F2864" s="3">
        <v>519</v>
      </c>
    </row>
    <row r="2865" spans="1:6" ht="15.75" customHeight="1" x14ac:dyDescent="0.3">
      <c r="A2865" s="1" t="s">
        <v>2165</v>
      </c>
      <c r="B2865" s="1" t="s">
        <v>2166</v>
      </c>
      <c r="C2865" s="1">
        <v>5931.9</v>
      </c>
      <c r="D2865" s="1" t="s">
        <v>2167</v>
      </c>
      <c r="E2865" s="1" t="s">
        <v>2168</v>
      </c>
      <c r="F2865" s="3">
        <v>133</v>
      </c>
    </row>
    <row r="2866" spans="1:6" ht="15.75" customHeight="1" x14ac:dyDescent="0.3">
      <c r="A2866" s="1" t="s">
        <v>2165</v>
      </c>
      <c r="B2866" s="1" t="s">
        <v>2166</v>
      </c>
      <c r="C2866" s="1">
        <v>5931.9</v>
      </c>
      <c r="D2866" s="1" t="s">
        <v>2169</v>
      </c>
      <c r="E2866" s="1" t="s">
        <v>2170</v>
      </c>
      <c r="F2866" s="3">
        <v>64</v>
      </c>
    </row>
    <row r="2867" spans="1:6" ht="15.75" customHeight="1" x14ac:dyDescent="0.3">
      <c r="A2867" s="1" t="s">
        <v>2165</v>
      </c>
      <c r="B2867" s="1" t="s">
        <v>2166</v>
      </c>
      <c r="C2867" s="1">
        <v>5931.9</v>
      </c>
      <c r="D2867" s="1" t="s">
        <v>2171</v>
      </c>
      <c r="E2867" s="1" t="s">
        <v>2172</v>
      </c>
      <c r="F2867" s="3">
        <v>177</v>
      </c>
    </row>
    <row r="2868" spans="1:6" ht="15.75" customHeight="1" x14ac:dyDescent="0.3">
      <c r="A2868" s="1" t="s">
        <v>2165</v>
      </c>
      <c r="B2868" s="1" t="s">
        <v>2166</v>
      </c>
      <c r="C2868" s="1">
        <v>5931.9</v>
      </c>
      <c r="D2868" s="1" t="s">
        <v>2173</v>
      </c>
      <c r="E2868" s="1" t="s">
        <v>2174</v>
      </c>
      <c r="F2868" s="3">
        <v>398</v>
      </c>
    </row>
    <row r="2869" spans="1:6" ht="15.75" customHeight="1" x14ac:dyDescent="0.3">
      <c r="A2869" s="1" t="s">
        <v>2165</v>
      </c>
      <c r="B2869" s="1" t="s">
        <v>2166</v>
      </c>
      <c r="C2869" s="1">
        <v>5931.9</v>
      </c>
      <c r="D2869" s="1" t="s">
        <v>2175</v>
      </c>
      <c r="E2869" s="1" t="s">
        <v>2176</v>
      </c>
      <c r="F2869" s="3">
        <v>291</v>
      </c>
    </row>
    <row r="2870" spans="1:6" ht="15.75" customHeight="1" x14ac:dyDescent="0.3">
      <c r="A2870" s="1" t="s">
        <v>2165</v>
      </c>
      <c r="B2870" s="1" t="s">
        <v>2166</v>
      </c>
      <c r="C2870" s="1">
        <v>5931.9</v>
      </c>
      <c r="D2870" s="1" t="s">
        <v>2177</v>
      </c>
      <c r="E2870" s="1" t="s">
        <v>2178</v>
      </c>
      <c r="F2870" s="3">
        <v>3690.3</v>
      </c>
    </row>
    <row r="2871" spans="1:6" ht="15.75" customHeight="1" x14ac:dyDescent="0.3">
      <c r="A2871" s="1" t="s">
        <v>2165</v>
      </c>
      <c r="B2871" s="1" t="s">
        <v>2166</v>
      </c>
      <c r="C2871" s="1">
        <v>5931.9</v>
      </c>
      <c r="D2871" s="1" t="s">
        <v>2179</v>
      </c>
      <c r="E2871" s="2" t="s">
        <v>568</v>
      </c>
      <c r="F2871" s="3">
        <v>479</v>
      </c>
    </row>
    <row r="2872" spans="1:6" ht="15.75" customHeight="1" x14ac:dyDescent="0.3">
      <c r="A2872" s="1" t="s">
        <v>2165</v>
      </c>
      <c r="B2872" s="1" t="s">
        <v>2166</v>
      </c>
      <c r="C2872" s="1">
        <v>5931.9</v>
      </c>
      <c r="D2872" s="1" t="s">
        <v>2180</v>
      </c>
      <c r="E2872" s="1" t="s">
        <v>7246</v>
      </c>
      <c r="F2872" s="3">
        <v>21</v>
      </c>
    </row>
    <row r="2873" spans="1:6" ht="15.75" customHeight="1" x14ac:dyDescent="0.3">
      <c r="A2873" s="1" t="s">
        <v>2165</v>
      </c>
      <c r="B2873" s="1" t="s">
        <v>2166</v>
      </c>
      <c r="C2873" s="1">
        <v>5931.9</v>
      </c>
      <c r="D2873" s="1" t="s">
        <v>2181</v>
      </c>
      <c r="E2873" s="1" t="s">
        <v>10774</v>
      </c>
      <c r="F2873" s="3">
        <v>89</v>
      </c>
    </row>
    <row r="2874" spans="1:6" ht="15.75" customHeight="1" x14ac:dyDescent="0.3">
      <c r="A2874" s="1" t="s">
        <v>2165</v>
      </c>
      <c r="B2874" s="1" t="s">
        <v>2166</v>
      </c>
      <c r="C2874" s="1">
        <v>5931.9</v>
      </c>
      <c r="D2874" s="1" t="s">
        <v>2182</v>
      </c>
      <c r="E2874" s="1" t="s">
        <v>10457</v>
      </c>
      <c r="F2874" s="3">
        <v>9.6000000000000227</v>
      </c>
    </row>
    <row r="2875" spans="1:6" ht="15.75" customHeight="1" x14ac:dyDescent="0.3">
      <c r="A2875" s="1" t="s">
        <v>2165</v>
      </c>
      <c r="B2875" s="1" t="s">
        <v>2166</v>
      </c>
      <c r="C2875" s="1">
        <v>5931.9</v>
      </c>
      <c r="D2875" s="1" t="s">
        <v>2183</v>
      </c>
      <c r="E2875" s="1" t="s">
        <v>4157</v>
      </c>
      <c r="F2875" s="3">
        <v>13</v>
      </c>
    </row>
    <row r="2876" spans="1:6" ht="15.75" customHeight="1" x14ac:dyDescent="0.3">
      <c r="A2876" s="1" t="s">
        <v>2165</v>
      </c>
      <c r="B2876" s="1" t="s">
        <v>2166</v>
      </c>
      <c r="C2876" s="1">
        <v>5931.9</v>
      </c>
      <c r="D2876" s="1" t="s">
        <v>2184</v>
      </c>
      <c r="E2876" s="1" t="s">
        <v>5822</v>
      </c>
      <c r="F2876" s="3">
        <v>48</v>
      </c>
    </row>
    <row r="2877" spans="1:6" ht="15.75" customHeight="1" x14ac:dyDescent="0.3">
      <c r="A2877" s="1" t="s">
        <v>2187</v>
      </c>
      <c r="B2877" s="1" t="s">
        <v>2188</v>
      </c>
      <c r="C2877" s="1">
        <v>5002.5</v>
      </c>
      <c r="D2877" s="1" t="s">
        <v>2185</v>
      </c>
      <c r="E2877" s="1" t="s">
        <v>2186</v>
      </c>
      <c r="F2877" s="3">
        <v>181</v>
      </c>
    </row>
    <row r="2878" spans="1:6" ht="15.75" customHeight="1" x14ac:dyDescent="0.3">
      <c r="A2878" s="1" t="s">
        <v>2187</v>
      </c>
      <c r="B2878" s="1" t="s">
        <v>2188</v>
      </c>
      <c r="C2878" s="1">
        <v>5002.5</v>
      </c>
      <c r="D2878" s="1" t="s">
        <v>2189</v>
      </c>
      <c r="E2878" s="4" t="s">
        <v>77</v>
      </c>
      <c r="F2878" s="3">
        <v>594</v>
      </c>
    </row>
    <row r="2879" spans="1:6" ht="15.75" customHeight="1" x14ac:dyDescent="0.3">
      <c r="A2879" s="1" t="s">
        <v>2187</v>
      </c>
      <c r="B2879" s="1" t="s">
        <v>2188</v>
      </c>
      <c r="C2879" s="1">
        <v>5002.5</v>
      </c>
      <c r="D2879" s="1" t="s">
        <v>2190</v>
      </c>
      <c r="E2879" s="1" t="s">
        <v>2191</v>
      </c>
      <c r="F2879" s="3">
        <v>490</v>
      </c>
    </row>
    <row r="2880" spans="1:6" ht="15.75" customHeight="1" x14ac:dyDescent="0.3">
      <c r="A2880" s="1" t="s">
        <v>2187</v>
      </c>
      <c r="B2880" s="1" t="s">
        <v>2188</v>
      </c>
      <c r="C2880" s="1">
        <v>5002.5</v>
      </c>
      <c r="D2880" s="1" t="s">
        <v>2192</v>
      </c>
      <c r="E2880" s="1" t="s">
        <v>2193</v>
      </c>
      <c r="F2880" s="3">
        <v>350</v>
      </c>
    </row>
    <row r="2881" spans="1:6" ht="15.75" customHeight="1" x14ac:dyDescent="0.3">
      <c r="A2881" s="1" t="s">
        <v>2187</v>
      </c>
      <c r="B2881" s="1" t="s">
        <v>2188</v>
      </c>
      <c r="C2881" s="1">
        <v>5002.5</v>
      </c>
      <c r="D2881" s="1" t="s">
        <v>2194</v>
      </c>
      <c r="E2881" s="1" t="s">
        <v>2195</v>
      </c>
      <c r="F2881" s="3">
        <v>55</v>
      </c>
    </row>
    <row r="2882" spans="1:6" ht="15.75" customHeight="1" x14ac:dyDescent="0.3">
      <c r="A2882" s="1" t="s">
        <v>2187</v>
      </c>
      <c r="B2882" s="1" t="s">
        <v>2188</v>
      </c>
      <c r="C2882" s="1">
        <v>5002.5</v>
      </c>
      <c r="D2882" s="1" t="s">
        <v>2196</v>
      </c>
      <c r="E2882" s="1" t="s">
        <v>2197</v>
      </c>
      <c r="F2882" s="3">
        <v>550</v>
      </c>
    </row>
    <row r="2883" spans="1:6" ht="15.75" customHeight="1" x14ac:dyDescent="0.3">
      <c r="A2883" s="1" t="s">
        <v>2187</v>
      </c>
      <c r="B2883" s="1" t="s">
        <v>2188</v>
      </c>
      <c r="C2883" s="1">
        <v>5002.5</v>
      </c>
      <c r="D2883" s="1" t="s">
        <v>2198</v>
      </c>
      <c r="E2883" s="1" t="s">
        <v>2199</v>
      </c>
      <c r="F2883" s="3">
        <v>182</v>
      </c>
    </row>
    <row r="2884" spans="1:6" ht="15.75" customHeight="1" x14ac:dyDescent="0.3">
      <c r="A2884" s="1" t="s">
        <v>2187</v>
      </c>
      <c r="B2884" s="1" t="s">
        <v>2188</v>
      </c>
      <c r="C2884" s="1">
        <v>5002.5</v>
      </c>
      <c r="D2884" s="1" t="s">
        <v>2200</v>
      </c>
      <c r="E2884" s="1" t="s">
        <v>2201</v>
      </c>
      <c r="F2884" s="3">
        <v>1</v>
      </c>
    </row>
    <row r="2885" spans="1:6" ht="15.75" customHeight="1" x14ac:dyDescent="0.3">
      <c r="A2885" s="1" t="s">
        <v>2187</v>
      </c>
      <c r="B2885" s="1" t="s">
        <v>2188</v>
      </c>
      <c r="C2885" s="1">
        <v>5002.5</v>
      </c>
      <c r="D2885" s="1" t="s">
        <v>2202</v>
      </c>
      <c r="E2885" s="1" t="s">
        <v>6504</v>
      </c>
      <c r="F2885" s="3">
        <v>858</v>
      </c>
    </row>
    <row r="2886" spans="1:6" ht="15.75" customHeight="1" x14ac:dyDescent="0.3">
      <c r="A2886" s="1" t="s">
        <v>2187</v>
      </c>
      <c r="B2886" s="1" t="s">
        <v>2188</v>
      </c>
      <c r="C2886" s="1">
        <v>5002.5</v>
      </c>
      <c r="D2886" s="1" t="s">
        <v>6505</v>
      </c>
      <c r="E2886" s="1" t="s">
        <v>6506</v>
      </c>
      <c r="F2886" s="3">
        <v>608</v>
      </c>
    </row>
    <row r="2887" spans="1:6" ht="15.75" customHeight="1" x14ac:dyDescent="0.3">
      <c r="A2887" s="1" t="s">
        <v>2187</v>
      </c>
      <c r="B2887" s="1" t="s">
        <v>2188</v>
      </c>
      <c r="C2887" s="1">
        <v>5002.5</v>
      </c>
      <c r="D2887" s="1" t="s">
        <v>6507</v>
      </c>
      <c r="E2887" s="1" t="s">
        <v>6508</v>
      </c>
      <c r="F2887" s="3">
        <v>439</v>
      </c>
    </row>
    <row r="2888" spans="1:6" ht="15.75" customHeight="1" x14ac:dyDescent="0.3">
      <c r="A2888" s="1" t="s">
        <v>2187</v>
      </c>
      <c r="B2888" s="1" t="s">
        <v>2188</v>
      </c>
      <c r="C2888" s="1">
        <v>5002.5</v>
      </c>
      <c r="D2888" s="1" t="s">
        <v>6509</v>
      </c>
      <c r="E2888" s="1" t="s">
        <v>6510</v>
      </c>
      <c r="F2888" s="3">
        <v>237</v>
      </c>
    </row>
    <row r="2889" spans="1:6" ht="15.75" customHeight="1" x14ac:dyDescent="0.3">
      <c r="A2889" s="1" t="s">
        <v>2187</v>
      </c>
      <c r="B2889" s="1" t="s">
        <v>2188</v>
      </c>
      <c r="C2889" s="1">
        <v>5002.5</v>
      </c>
      <c r="D2889" s="1" t="s">
        <v>6511</v>
      </c>
      <c r="E2889" s="1" t="s">
        <v>7246</v>
      </c>
      <c r="F2889" s="3">
        <v>92</v>
      </c>
    </row>
    <row r="2890" spans="1:6" ht="15.75" customHeight="1" x14ac:dyDescent="0.3">
      <c r="A2890" s="1" t="s">
        <v>2187</v>
      </c>
      <c r="B2890" s="1" t="s">
        <v>2188</v>
      </c>
      <c r="C2890" s="1">
        <v>5002.5</v>
      </c>
      <c r="D2890" s="1" t="s">
        <v>6512</v>
      </c>
      <c r="E2890" s="1" t="s">
        <v>10774</v>
      </c>
      <c r="F2890" s="3">
        <v>42</v>
      </c>
    </row>
    <row r="2891" spans="1:6" ht="15.75" customHeight="1" x14ac:dyDescent="0.3">
      <c r="A2891" s="1" t="s">
        <v>2187</v>
      </c>
      <c r="B2891" s="1" t="s">
        <v>2188</v>
      </c>
      <c r="C2891" s="1">
        <v>5002.5</v>
      </c>
      <c r="D2891" s="1" t="s">
        <v>6513</v>
      </c>
      <c r="E2891" s="1" t="s">
        <v>10457</v>
      </c>
      <c r="F2891" s="3">
        <v>97.499999999999773</v>
      </c>
    </row>
    <row r="2892" spans="1:6" ht="15.75" customHeight="1" x14ac:dyDescent="0.3">
      <c r="A2892" s="1" t="s">
        <v>2187</v>
      </c>
      <c r="B2892" s="1" t="s">
        <v>2188</v>
      </c>
      <c r="C2892" s="1">
        <v>5002.5</v>
      </c>
      <c r="D2892" s="1" t="s">
        <v>6514</v>
      </c>
      <c r="E2892" s="1" t="s">
        <v>8896</v>
      </c>
      <c r="F2892" s="3">
        <v>4</v>
      </c>
    </row>
    <row r="2893" spans="1:6" ht="15.75" customHeight="1" x14ac:dyDescent="0.3">
      <c r="A2893" s="1" t="s">
        <v>2187</v>
      </c>
      <c r="B2893" s="1" t="s">
        <v>2188</v>
      </c>
      <c r="C2893" s="1">
        <v>5002.5</v>
      </c>
      <c r="D2893" s="1" t="s">
        <v>6515</v>
      </c>
      <c r="E2893" s="1" t="s">
        <v>4157</v>
      </c>
      <c r="F2893" s="3">
        <v>4</v>
      </c>
    </row>
    <row r="2894" spans="1:6" ht="15.75" customHeight="1" x14ac:dyDescent="0.3">
      <c r="A2894" s="1" t="s">
        <v>2187</v>
      </c>
      <c r="B2894" s="1" t="s">
        <v>2188</v>
      </c>
      <c r="C2894" s="1">
        <v>5002.5</v>
      </c>
      <c r="D2894" s="1" t="s">
        <v>6516</v>
      </c>
      <c r="E2894" s="1" t="s">
        <v>5822</v>
      </c>
      <c r="F2894" s="3">
        <v>32</v>
      </c>
    </row>
    <row r="2895" spans="1:6" ht="15.75" customHeight="1" x14ac:dyDescent="0.3">
      <c r="A2895" s="1" t="s">
        <v>2187</v>
      </c>
      <c r="B2895" s="1" t="s">
        <v>2188</v>
      </c>
      <c r="C2895" s="1">
        <v>5002.5</v>
      </c>
      <c r="D2895" s="1" t="s">
        <v>6517</v>
      </c>
      <c r="E2895" s="2" t="s">
        <v>569</v>
      </c>
      <c r="F2895" s="3">
        <v>186</v>
      </c>
    </row>
    <row r="2896" spans="1:6" ht="15.75" customHeight="1" x14ac:dyDescent="0.3">
      <c r="A2896" s="1" t="s">
        <v>6519</v>
      </c>
      <c r="B2896" s="1" t="s">
        <v>6520</v>
      </c>
      <c r="C2896" s="1">
        <v>2199.6</v>
      </c>
      <c r="D2896" s="1" t="s">
        <v>6518</v>
      </c>
      <c r="E2896" s="4" t="s">
        <v>78</v>
      </c>
      <c r="F2896" s="3">
        <v>601</v>
      </c>
    </row>
    <row r="2897" spans="1:6" ht="15.75" customHeight="1" x14ac:dyDescent="0.3">
      <c r="A2897" s="1" t="s">
        <v>6519</v>
      </c>
      <c r="B2897" s="1" t="s">
        <v>6520</v>
      </c>
      <c r="C2897" s="1">
        <v>2199.6</v>
      </c>
      <c r="D2897" s="1" t="s">
        <v>6521</v>
      </c>
      <c r="E2897" s="1" t="s">
        <v>6522</v>
      </c>
      <c r="F2897" s="3">
        <v>431</v>
      </c>
    </row>
    <row r="2898" spans="1:6" ht="15.75" customHeight="1" x14ac:dyDescent="0.3">
      <c r="A2898" s="1" t="s">
        <v>6519</v>
      </c>
      <c r="B2898" s="1" t="s">
        <v>6520</v>
      </c>
      <c r="C2898" s="1">
        <v>2199.6</v>
      </c>
      <c r="D2898" s="1" t="s">
        <v>6523</v>
      </c>
      <c r="E2898" s="4" t="s">
        <v>8165</v>
      </c>
      <c r="F2898" s="3">
        <v>546</v>
      </c>
    </row>
    <row r="2899" spans="1:6" ht="15.75" customHeight="1" x14ac:dyDescent="0.3">
      <c r="A2899" s="1" t="s">
        <v>6519</v>
      </c>
      <c r="B2899" s="1" t="s">
        <v>6520</v>
      </c>
      <c r="C2899" s="1">
        <v>2199.6</v>
      </c>
      <c r="D2899" s="1" t="s">
        <v>6524</v>
      </c>
      <c r="E2899" s="1" t="s">
        <v>8683</v>
      </c>
      <c r="F2899" s="3">
        <v>466</v>
      </c>
    </row>
    <row r="2900" spans="1:6" ht="15.75" customHeight="1" x14ac:dyDescent="0.3">
      <c r="A2900" s="1" t="s">
        <v>6519</v>
      </c>
      <c r="B2900" s="1" t="s">
        <v>6520</v>
      </c>
      <c r="C2900" s="1">
        <v>2199.6</v>
      </c>
      <c r="D2900" s="1" t="s">
        <v>8684</v>
      </c>
      <c r="E2900" s="1" t="s">
        <v>8685</v>
      </c>
      <c r="F2900" s="3">
        <v>47</v>
      </c>
    </row>
    <row r="2901" spans="1:6" ht="15.75" customHeight="1" x14ac:dyDescent="0.3">
      <c r="A2901" s="1" t="s">
        <v>6519</v>
      </c>
      <c r="B2901" s="1" t="s">
        <v>6520</v>
      </c>
      <c r="C2901" s="1">
        <v>2199.6</v>
      </c>
      <c r="D2901" s="1" t="s">
        <v>8686</v>
      </c>
      <c r="E2901" s="2" t="s">
        <v>570</v>
      </c>
      <c r="F2901" s="3">
        <v>2</v>
      </c>
    </row>
    <row r="2902" spans="1:6" ht="15.75" customHeight="1" x14ac:dyDescent="0.3">
      <c r="A2902" s="1" t="s">
        <v>6519</v>
      </c>
      <c r="B2902" s="1" t="s">
        <v>6520</v>
      </c>
      <c r="C2902" s="1">
        <v>2199.6</v>
      </c>
      <c r="D2902" s="1" t="s">
        <v>8687</v>
      </c>
      <c r="E2902" s="1" t="s">
        <v>7246</v>
      </c>
      <c r="F2902" s="3">
        <v>8</v>
      </c>
    </row>
    <row r="2903" spans="1:6" ht="15.75" customHeight="1" x14ac:dyDescent="0.3">
      <c r="A2903" s="1" t="s">
        <v>6519</v>
      </c>
      <c r="B2903" s="1" t="s">
        <v>6520</v>
      </c>
      <c r="C2903" s="1">
        <v>2199.6</v>
      </c>
      <c r="D2903" s="1" t="s">
        <v>8688</v>
      </c>
      <c r="E2903" s="1" t="s">
        <v>10774</v>
      </c>
      <c r="F2903" s="3">
        <v>8</v>
      </c>
    </row>
    <row r="2904" spans="1:6" ht="15.75" customHeight="1" x14ac:dyDescent="0.3">
      <c r="A2904" s="1" t="s">
        <v>6519</v>
      </c>
      <c r="B2904" s="1" t="s">
        <v>6520</v>
      </c>
      <c r="C2904" s="1">
        <v>2199.6</v>
      </c>
      <c r="D2904" s="1" t="s">
        <v>8689</v>
      </c>
      <c r="E2904" s="1" t="s">
        <v>10457</v>
      </c>
      <c r="F2904" s="3">
        <v>0.60000000000002274</v>
      </c>
    </row>
    <row r="2905" spans="1:6" ht="15.75" customHeight="1" x14ac:dyDescent="0.3">
      <c r="A2905" s="1" t="s">
        <v>6519</v>
      </c>
      <c r="B2905" s="1" t="s">
        <v>6520</v>
      </c>
      <c r="C2905" s="1">
        <v>2199.6</v>
      </c>
      <c r="D2905" s="1" t="s">
        <v>8690</v>
      </c>
      <c r="E2905" s="1" t="s">
        <v>8896</v>
      </c>
      <c r="F2905" s="3">
        <v>1</v>
      </c>
    </row>
    <row r="2906" spans="1:6" ht="15.75" customHeight="1" x14ac:dyDescent="0.3">
      <c r="A2906" s="1" t="s">
        <v>6519</v>
      </c>
      <c r="B2906" s="1" t="s">
        <v>6520</v>
      </c>
      <c r="C2906" s="1">
        <v>2199.6</v>
      </c>
      <c r="D2906" s="1" t="s">
        <v>8691</v>
      </c>
      <c r="E2906" s="1" t="s">
        <v>5822</v>
      </c>
      <c r="F2906" s="3">
        <v>20</v>
      </c>
    </row>
    <row r="2907" spans="1:6" ht="15.75" customHeight="1" x14ac:dyDescent="0.3">
      <c r="A2907" s="1" t="s">
        <v>6519</v>
      </c>
      <c r="B2907" s="1" t="s">
        <v>6520</v>
      </c>
      <c r="C2907" s="1">
        <v>2199.6</v>
      </c>
      <c r="D2907" s="1" t="s">
        <v>8692</v>
      </c>
      <c r="E2907" s="2" t="s">
        <v>571</v>
      </c>
      <c r="F2907" s="3">
        <v>69</v>
      </c>
    </row>
    <row r="2908" spans="1:6" ht="15.75" customHeight="1" x14ac:dyDescent="0.3">
      <c r="A2908" s="1" t="s">
        <v>8694</v>
      </c>
      <c r="B2908" s="1" t="s">
        <v>8695</v>
      </c>
      <c r="C2908" s="1">
        <v>9156.2999999999993</v>
      </c>
      <c r="D2908" s="1" t="s">
        <v>8693</v>
      </c>
      <c r="E2908" s="1" t="s">
        <v>7246</v>
      </c>
      <c r="F2908" s="3">
        <v>54</v>
      </c>
    </row>
    <row r="2909" spans="1:6" ht="15.75" customHeight="1" x14ac:dyDescent="0.3">
      <c r="A2909" s="1" t="s">
        <v>8694</v>
      </c>
      <c r="B2909" s="1" t="s">
        <v>8695</v>
      </c>
      <c r="C2909" s="1">
        <v>9156.2999999999993</v>
      </c>
      <c r="D2909" s="1" t="s">
        <v>8696</v>
      </c>
      <c r="E2909" s="1" t="s">
        <v>10774</v>
      </c>
      <c r="F2909" s="3">
        <v>160</v>
      </c>
    </row>
    <row r="2910" spans="1:6" ht="15.75" customHeight="1" x14ac:dyDescent="0.3">
      <c r="A2910" s="1" t="s">
        <v>8694</v>
      </c>
      <c r="B2910" s="1" t="s">
        <v>8695</v>
      </c>
      <c r="C2910" s="1">
        <v>9156.2999999999993</v>
      </c>
      <c r="D2910" s="1" t="s">
        <v>8697</v>
      </c>
      <c r="E2910" s="1" t="s">
        <v>10457</v>
      </c>
      <c r="F2910" s="3">
        <v>83.4</v>
      </c>
    </row>
    <row r="2911" spans="1:6" ht="15.75" customHeight="1" x14ac:dyDescent="0.3">
      <c r="A2911" s="1" t="s">
        <v>8694</v>
      </c>
      <c r="B2911" s="1" t="s">
        <v>8695</v>
      </c>
      <c r="C2911" s="1">
        <v>9156.2999999999993</v>
      </c>
      <c r="D2911" s="1" t="s">
        <v>8698</v>
      </c>
      <c r="E2911" s="1" t="s">
        <v>8896</v>
      </c>
      <c r="F2911" s="3">
        <v>1</v>
      </c>
    </row>
    <row r="2912" spans="1:6" ht="15.75" customHeight="1" x14ac:dyDescent="0.3">
      <c r="A2912" s="1" t="s">
        <v>8694</v>
      </c>
      <c r="B2912" s="1" t="s">
        <v>8695</v>
      </c>
      <c r="C2912" s="1">
        <v>9156.2999999999993</v>
      </c>
      <c r="D2912" s="1" t="s">
        <v>8699</v>
      </c>
      <c r="E2912" s="1" t="s">
        <v>4157</v>
      </c>
      <c r="F2912" s="3">
        <v>4</v>
      </c>
    </row>
    <row r="2913" spans="1:6" ht="15.75" customHeight="1" x14ac:dyDescent="0.3">
      <c r="A2913" s="1" t="s">
        <v>8694</v>
      </c>
      <c r="B2913" s="1" t="s">
        <v>8695</v>
      </c>
      <c r="C2913" s="1">
        <v>9156.2999999999993</v>
      </c>
      <c r="D2913" s="1" t="s">
        <v>8700</v>
      </c>
      <c r="E2913" s="1" t="s">
        <v>5822</v>
      </c>
      <c r="F2913" s="3">
        <v>23</v>
      </c>
    </row>
    <row r="2914" spans="1:6" ht="15.75" customHeight="1" x14ac:dyDescent="0.3">
      <c r="A2914" s="1" t="s">
        <v>8694</v>
      </c>
      <c r="B2914" s="1" t="s">
        <v>8695</v>
      </c>
      <c r="C2914" s="1">
        <v>9156.2999999999993</v>
      </c>
      <c r="D2914" s="1" t="s">
        <v>8701</v>
      </c>
      <c r="E2914" s="1" t="s">
        <v>8702</v>
      </c>
      <c r="F2914" s="3">
        <v>8830.9</v>
      </c>
    </row>
    <row r="2915" spans="1:6" ht="15.75" customHeight="1" x14ac:dyDescent="0.3">
      <c r="A2915" s="1" t="s">
        <v>8704</v>
      </c>
      <c r="B2915" s="1" t="s">
        <v>8705</v>
      </c>
      <c r="C2915" s="1">
        <v>5160.6000000000004</v>
      </c>
      <c r="D2915" s="1" t="s">
        <v>8703</v>
      </c>
      <c r="E2915" s="1" t="s">
        <v>7246</v>
      </c>
      <c r="F2915" s="3">
        <v>13</v>
      </c>
    </row>
    <row r="2916" spans="1:6" ht="15.75" customHeight="1" x14ac:dyDescent="0.3">
      <c r="A2916" s="1" t="s">
        <v>8704</v>
      </c>
      <c r="B2916" s="1" t="s">
        <v>8705</v>
      </c>
      <c r="C2916" s="1">
        <v>5160.6000000000004</v>
      </c>
      <c r="D2916" s="1" t="s">
        <v>8706</v>
      </c>
      <c r="E2916" s="1" t="s">
        <v>10774</v>
      </c>
      <c r="F2916" s="3">
        <v>66</v>
      </c>
    </row>
    <row r="2917" spans="1:6" ht="15.75" customHeight="1" x14ac:dyDescent="0.3">
      <c r="A2917" s="1" t="s">
        <v>8704</v>
      </c>
      <c r="B2917" s="1" t="s">
        <v>8705</v>
      </c>
      <c r="C2917" s="1">
        <v>5160.6000000000004</v>
      </c>
      <c r="D2917" s="1" t="s">
        <v>8707</v>
      </c>
      <c r="E2917" s="1" t="s">
        <v>10457</v>
      </c>
      <c r="F2917" s="3">
        <v>43.5</v>
      </c>
    </row>
    <row r="2918" spans="1:6" ht="15.75" customHeight="1" x14ac:dyDescent="0.3">
      <c r="A2918" s="1" t="s">
        <v>8704</v>
      </c>
      <c r="B2918" s="1" t="s">
        <v>8705</v>
      </c>
      <c r="C2918" s="1">
        <v>5160.6000000000004</v>
      </c>
      <c r="D2918" s="1" t="s">
        <v>8708</v>
      </c>
      <c r="E2918" s="1" t="s">
        <v>4157</v>
      </c>
      <c r="F2918" s="3">
        <v>2</v>
      </c>
    </row>
    <row r="2919" spans="1:6" ht="15.75" customHeight="1" x14ac:dyDescent="0.3">
      <c r="A2919" s="1" t="s">
        <v>8704</v>
      </c>
      <c r="B2919" s="1" t="s">
        <v>8705</v>
      </c>
      <c r="C2919" s="1">
        <v>5160.6000000000004</v>
      </c>
      <c r="D2919" s="1" t="s">
        <v>8709</v>
      </c>
      <c r="E2919" s="1" t="s">
        <v>5822</v>
      </c>
      <c r="F2919" s="3">
        <v>19</v>
      </c>
    </row>
    <row r="2920" spans="1:6" ht="15.75" customHeight="1" x14ac:dyDescent="0.3">
      <c r="A2920" s="1" t="s">
        <v>8704</v>
      </c>
      <c r="B2920" s="1" t="s">
        <v>8705</v>
      </c>
      <c r="C2920" s="1">
        <v>5160.6000000000004</v>
      </c>
      <c r="D2920" s="1" t="s">
        <v>8710</v>
      </c>
      <c r="E2920" s="4" t="s">
        <v>10199</v>
      </c>
      <c r="F2920" s="3">
        <v>5017.1000000000004</v>
      </c>
    </row>
    <row r="2921" spans="1:6" ht="15.75" customHeight="1" x14ac:dyDescent="0.3">
      <c r="A2921" s="1" t="s">
        <v>8713</v>
      </c>
      <c r="B2921" s="1" t="s">
        <v>8714</v>
      </c>
      <c r="C2921" s="1">
        <v>3934.6</v>
      </c>
      <c r="D2921" s="1" t="s">
        <v>8711</v>
      </c>
      <c r="E2921" s="1" t="s">
        <v>8712</v>
      </c>
      <c r="F2921" s="3">
        <v>180</v>
      </c>
    </row>
    <row r="2922" spans="1:6" ht="15.75" customHeight="1" x14ac:dyDescent="0.3">
      <c r="A2922" s="1" t="s">
        <v>8713</v>
      </c>
      <c r="B2922" s="1" t="s">
        <v>8714</v>
      </c>
      <c r="C2922" s="1">
        <v>3934.6</v>
      </c>
      <c r="D2922" s="1" t="s">
        <v>8715</v>
      </c>
      <c r="E2922" s="1" t="s">
        <v>8716</v>
      </c>
      <c r="F2922" s="3">
        <v>94</v>
      </c>
    </row>
    <row r="2923" spans="1:6" ht="15.75" customHeight="1" x14ac:dyDescent="0.3">
      <c r="A2923" s="1" t="s">
        <v>8713</v>
      </c>
      <c r="B2923" s="1" t="s">
        <v>8714</v>
      </c>
      <c r="C2923" s="1">
        <v>3934.6</v>
      </c>
      <c r="D2923" s="1" t="s">
        <v>8717</v>
      </c>
      <c r="E2923" s="1" t="s">
        <v>8718</v>
      </c>
      <c r="F2923" s="3">
        <v>45</v>
      </c>
    </row>
    <row r="2924" spans="1:6" ht="15.75" customHeight="1" x14ac:dyDescent="0.3">
      <c r="A2924" s="1" t="s">
        <v>8713</v>
      </c>
      <c r="B2924" s="1" t="s">
        <v>8714</v>
      </c>
      <c r="C2924" s="1">
        <v>3934.6</v>
      </c>
      <c r="D2924" s="1" t="s">
        <v>8719</v>
      </c>
      <c r="E2924" s="1" t="s">
        <v>8720</v>
      </c>
      <c r="F2924" s="3">
        <v>304.10000000000002</v>
      </c>
    </row>
    <row r="2925" spans="1:6" ht="15.75" customHeight="1" x14ac:dyDescent="0.3">
      <c r="A2925" s="1" t="s">
        <v>8713</v>
      </c>
      <c r="B2925" s="1" t="s">
        <v>8714</v>
      </c>
      <c r="C2925" s="1">
        <v>3934.6</v>
      </c>
      <c r="D2925" s="1" t="s">
        <v>8721</v>
      </c>
      <c r="E2925" s="1" t="s">
        <v>8722</v>
      </c>
      <c r="F2925" s="3">
        <v>1</v>
      </c>
    </row>
    <row r="2926" spans="1:6" ht="15.75" customHeight="1" x14ac:dyDescent="0.3">
      <c r="A2926" s="1" t="s">
        <v>8713</v>
      </c>
      <c r="B2926" s="1" t="s">
        <v>8714</v>
      </c>
      <c r="C2926" s="1">
        <v>3934.6</v>
      </c>
      <c r="D2926" s="1" t="s">
        <v>8723</v>
      </c>
      <c r="E2926" s="1" t="s">
        <v>7246</v>
      </c>
      <c r="F2926" s="3">
        <v>16</v>
      </c>
    </row>
    <row r="2927" spans="1:6" ht="15.75" customHeight="1" x14ac:dyDescent="0.3">
      <c r="A2927" s="1" t="s">
        <v>8713</v>
      </c>
      <c r="B2927" s="1" t="s">
        <v>8714</v>
      </c>
      <c r="C2927" s="1">
        <v>3934.6</v>
      </c>
      <c r="D2927" s="1" t="s">
        <v>8724</v>
      </c>
      <c r="E2927" s="1" t="s">
        <v>10774</v>
      </c>
      <c r="F2927" s="3">
        <v>10</v>
      </c>
    </row>
    <row r="2928" spans="1:6" ht="15.75" customHeight="1" x14ac:dyDescent="0.3">
      <c r="A2928" s="1" t="s">
        <v>8713</v>
      </c>
      <c r="B2928" s="1" t="s">
        <v>8714</v>
      </c>
      <c r="C2928" s="1">
        <v>3934.6</v>
      </c>
      <c r="D2928" s="1" t="s">
        <v>8725</v>
      </c>
      <c r="E2928" s="1" t="s">
        <v>10457</v>
      </c>
      <c r="F2928" s="3">
        <v>-10.6</v>
      </c>
    </row>
    <row r="2929" spans="1:6" ht="15.75" customHeight="1" x14ac:dyDescent="0.3">
      <c r="A2929" s="1" t="s">
        <v>8713</v>
      </c>
      <c r="B2929" s="1" t="s">
        <v>8714</v>
      </c>
      <c r="C2929" s="1">
        <v>3934.6</v>
      </c>
      <c r="D2929" s="1" t="s">
        <v>8726</v>
      </c>
      <c r="E2929" s="2" t="s">
        <v>572</v>
      </c>
      <c r="F2929" s="3">
        <v>42</v>
      </c>
    </row>
    <row r="2930" spans="1:6" ht="15.75" customHeight="1" x14ac:dyDescent="0.3">
      <c r="A2930" s="1" t="s">
        <v>8713</v>
      </c>
      <c r="B2930" s="1" t="s">
        <v>8714</v>
      </c>
      <c r="C2930" s="1">
        <v>3934.6</v>
      </c>
      <c r="D2930" s="1" t="s">
        <v>8727</v>
      </c>
      <c r="E2930" s="1" t="s">
        <v>8728</v>
      </c>
      <c r="F2930" s="3">
        <v>193</v>
      </c>
    </row>
    <row r="2931" spans="1:6" ht="15.75" customHeight="1" x14ac:dyDescent="0.3">
      <c r="A2931" s="1" t="s">
        <v>8713</v>
      </c>
      <c r="B2931" s="1" t="s">
        <v>8714</v>
      </c>
      <c r="C2931" s="1">
        <v>3934.6</v>
      </c>
      <c r="D2931" s="1" t="s">
        <v>8729</v>
      </c>
      <c r="E2931" s="1" t="s">
        <v>8730</v>
      </c>
      <c r="F2931" s="3">
        <v>309</v>
      </c>
    </row>
    <row r="2932" spans="1:6" ht="15.75" customHeight="1" x14ac:dyDescent="0.3">
      <c r="A2932" s="1" t="s">
        <v>8713</v>
      </c>
      <c r="B2932" s="1" t="s">
        <v>8714</v>
      </c>
      <c r="C2932" s="1">
        <v>3934.6</v>
      </c>
      <c r="D2932" s="1" t="s">
        <v>8731</v>
      </c>
      <c r="E2932" s="4" t="s">
        <v>10200</v>
      </c>
      <c r="F2932" s="3">
        <v>242</v>
      </c>
    </row>
    <row r="2933" spans="1:6" ht="15.75" customHeight="1" x14ac:dyDescent="0.3">
      <c r="A2933" s="1" t="s">
        <v>8713</v>
      </c>
      <c r="B2933" s="1" t="s">
        <v>8714</v>
      </c>
      <c r="C2933" s="1">
        <v>3934.6</v>
      </c>
      <c r="D2933" s="1" t="s">
        <v>8732</v>
      </c>
      <c r="E2933" s="1" t="s">
        <v>8733</v>
      </c>
      <c r="F2933" s="3">
        <v>1059.2</v>
      </c>
    </row>
    <row r="2934" spans="1:6" ht="15.75" customHeight="1" x14ac:dyDescent="0.3">
      <c r="A2934" s="1" t="s">
        <v>8713</v>
      </c>
      <c r="B2934" s="1" t="s">
        <v>8714</v>
      </c>
      <c r="C2934" s="1">
        <v>3934.6</v>
      </c>
      <c r="D2934" s="1" t="s">
        <v>8734</v>
      </c>
      <c r="E2934" s="1" t="s">
        <v>8735</v>
      </c>
      <c r="F2934" s="3">
        <v>82</v>
      </c>
    </row>
    <row r="2935" spans="1:6" ht="15.75" customHeight="1" x14ac:dyDescent="0.3">
      <c r="A2935" s="1" t="s">
        <v>8713</v>
      </c>
      <c r="B2935" s="1" t="s">
        <v>8714</v>
      </c>
      <c r="C2935" s="1">
        <v>3934.6</v>
      </c>
      <c r="D2935" s="1" t="s">
        <v>8736</v>
      </c>
      <c r="E2935" s="2" t="s">
        <v>573</v>
      </c>
      <c r="F2935" s="3">
        <v>131</v>
      </c>
    </row>
    <row r="2936" spans="1:6" ht="15.75" customHeight="1" x14ac:dyDescent="0.3">
      <c r="A2936" s="1" t="s">
        <v>8713</v>
      </c>
      <c r="B2936" s="1" t="s">
        <v>8714</v>
      </c>
      <c r="C2936" s="1">
        <v>3934.6</v>
      </c>
      <c r="D2936" s="1" t="s">
        <v>8737</v>
      </c>
      <c r="E2936" s="1" t="s">
        <v>8738</v>
      </c>
      <c r="F2936" s="3">
        <v>59</v>
      </c>
    </row>
    <row r="2937" spans="1:6" ht="15.75" customHeight="1" x14ac:dyDescent="0.3">
      <c r="A2937" s="1" t="s">
        <v>8713</v>
      </c>
      <c r="B2937" s="1" t="s">
        <v>8714</v>
      </c>
      <c r="C2937" s="1">
        <v>3934.6</v>
      </c>
      <c r="D2937" s="1" t="s">
        <v>8739</v>
      </c>
      <c r="E2937" s="1" t="s">
        <v>8740</v>
      </c>
      <c r="F2937" s="3">
        <v>757</v>
      </c>
    </row>
    <row r="2938" spans="1:6" ht="15.75" customHeight="1" x14ac:dyDescent="0.3">
      <c r="A2938" s="1" t="s">
        <v>8713</v>
      </c>
      <c r="B2938" s="1" t="s">
        <v>8714</v>
      </c>
      <c r="C2938" s="1">
        <v>3934.6</v>
      </c>
      <c r="D2938" s="1" t="s">
        <v>8741</v>
      </c>
      <c r="E2938" s="2" t="s">
        <v>574</v>
      </c>
      <c r="F2938" s="3">
        <v>53</v>
      </c>
    </row>
    <row r="2939" spans="1:6" ht="15.75" customHeight="1" x14ac:dyDescent="0.3">
      <c r="A2939" s="1" t="s">
        <v>8713</v>
      </c>
      <c r="B2939" s="1" t="s">
        <v>8714</v>
      </c>
      <c r="C2939" s="1">
        <v>3934.6</v>
      </c>
      <c r="D2939" s="1" t="s">
        <v>8742</v>
      </c>
      <c r="E2939" s="1" t="s">
        <v>7246</v>
      </c>
      <c r="F2939" s="3">
        <v>9</v>
      </c>
    </row>
    <row r="2940" spans="1:6" ht="15.75" customHeight="1" x14ac:dyDescent="0.3">
      <c r="A2940" s="1" t="s">
        <v>8713</v>
      </c>
      <c r="B2940" s="1" t="s">
        <v>8714</v>
      </c>
      <c r="C2940" s="1">
        <v>3934.6</v>
      </c>
      <c r="D2940" s="1" t="s">
        <v>8743</v>
      </c>
      <c r="E2940" s="1" t="s">
        <v>10774</v>
      </c>
      <c r="F2940" s="3">
        <v>25</v>
      </c>
    </row>
    <row r="2941" spans="1:6" ht="15.75" customHeight="1" x14ac:dyDescent="0.3">
      <c r="A2941" s="1" t="s">
        <v>8713</v>
      </c>
      <c r="B2941" s="1" t="s">
        <v>8714</v>
      </c>
      <c r="C2941" s="1">
        <v>3934.6</v>
      </c>
      <c r="D2941" s="1" t="s">
        <v>8744</v>
      </c>
      <c r="E2941" s="1" t="s">
        <v>10457</v>
      </c>
      <c r="F2941" s="3">
        <v>-39.4</v>
      </c>
    </row>
    <row r="2942" spans="1:6" ht="15.75" customHeight="1" x14ac:dyDescent="0.3">
      <c r="A2942" s="1" t="s">
        <v>8713</v>
      </c>
      <c r="B2942" s="1" t="s">
        <v>8714</v>
      </c>
      <c r="C2942" s="1">
        <v>3934.6</v>
      </c>
      <c r="D2942" s="1" t="s">
        <v>8745</v>
      </c>
      <c r="E2942" s="1" t="s">
        <v>8896</v>
      </c>
      <c r="F2942" s="3">
        <v>13</v>
      </c>
    </row>
    <row r="2943" spans="1:6" ht="15.75" customHeight="1" x14ac:dyDescent="0.3">
      <c r="A2943" s="1" t="s">
        <v>8713</v>
      </c>
      <c r="B2943" s="1" t="s">
        <v>8714</v>
      </c>
      <c r="C2943" s="1">
        <v>3934.6</v>
      </c>
      <c r="D2943" s="1" t="s">
        <v>8746</v>
      </c>
      <c r="E2943" s="1" t="s">
        <v>5822</v>
      </c>
      <c r="F2943" s="3">
        <v>8</v>
      </c>
    </row>
    <row r="2944" spans="1:6" ht="15.75" customHeight="1" x14ac:dyDescent="0.3">
      <c r="A2944" s="1" t="s">
        <v>8713</v>
      </c>
      <c r="B2944" s="1" t="s">
        <v>8714</v>
      </c>
      <c r="C2944" s="1">
        <v>3934.6</v>
      </c>
      <c r="D2944" s="1" t="s">
        <v>8747</v>
      </c>
      <c r="E2944" s="2" t="s">
        <v>575</v>
      </c>
      <c r="F2944" s="3">
        <v>352.3</v>
      </c>
    </row>
    <row r="2945" spans="1:6" ht="15.75" customHeight="1" x14ac:dyDescent="0.3">
      <c r="A2945" s="1" t="s">
        <v>8750</v>
      </c>
      <c r="B2945" s="1" t="s">
        <v>8751</v>
      </c>
      <c r="C2945" s="1">
        <v>6428.7</v>
      </c>
      <c r="D2945" s="1" t="s">
        <v>8748</v>
      </c>
      <c r="E2945" s="1" t="s">
        <v>8749</v>
      </c>
      <c r="F2945" s="3">
        <v>5067</v>
      </c>
    </row>
    <row r="2946" spans="1:6" ht="15.75" customHeight="1" x14ac:dyDescent="0.3">
      <c r="A2946" s="1" t="s">
        <v>8750</v>
      </c>
      <c r="B2946" s="1" t="s">
        <v>8751</v>
      </c>
      <c r="C2946" s="1">
        <v>6428.7</v>
      </c>
      <c r="D2946" s="1" t="s">
        <v>8752</v>
      </c>
      <c r="E2946" s="1" t="s">
        <v>8753</v>
      </c>
      <c r="F2946" s="3">
        <v>1368</v>
      </c>
    </row>
    <row r="2947" spans="1:6" ht="15.75" customHeight="1" x14ac:dyDescent="0.3">
      <c r="A2947" s="1" t="s">
        <v>8750</v>
      </c>
      <c r="B2947" s="1" t="s">
        <v>8751</v>
      </c>
      <c r="C2947" s="1">
        <v>6428.7</v>
      </c>
      <c r="D2947" s="1" t="s">
        <v>8754</v>
      </c>
      <c r="E2947" s="2" t="s">
        <v>2203</v>
      </c>
      <c r="F2947" s="3">
        <v>82</v>
      </c>
    </row>
    <row r="2948" spans="1:6" ht="15.75" customHeight="1" x14ac:dyDescent="0.3">
      <c r="A2948" s="1" t="s">
        <v>8750</v>
      </c>
      <c r="B2948" s="1" t="s">
        <v>8751</v>
      </c>
      <c r="C2948" s="1">
        <v>6428.7</v>
      </c>
      <c r="D2948" s="1" t="s">
        <v>8755</v>
      </c>
      <c r="E2948" s="1" t="s">
        <v>7246</v>
      </c>
      <c r="F2948" s="3">
        <v>9</v>
      </c>
    </row>
    <row r="2949" spans="1:6" ht="15.75" customHeight="1" x14ac:dyDescent="0.3">
      <c r="A2949" s="1" t="s">
        <v>8750</v>
      </c>
      <c r="B2949" s="1" t="s">
        <v>8751</v>
      </c>
      <c r="C2949" s="1">
        <v>6428.7</v>
      </c>
      <c r="D2949" s="1" t="s">
        <v>8756</v>
      </c>
      <c r="E2949" s="1" t="s">
        <v>10774</v>
      </c>
      <c r="F2949" s="3">
        <v>1</v>
      </c>
    </row>
    <row r="2950" spans="1:6" ht="15.75" customHeight="1" x14ac:dyDescent="0.3">
      <c r="A2950" s="1" t="s">
        <v>8750</v>
      </c>
      <c r="B2950" s="1" t="s">
        <v>8751</v>
      </c>
      <c r="C2950" s="1">
        <v>6428.7</v>
      </c>
      <c r="D2950" s="1" t="s">
        <v>8757</v>
      </c>
      <c r="E2950" s="1" t="s">
        <v>10457</v>
      </c>
      <c r="F2950" s="3">
        <v>-121.3</v>
      </c>
    </row>
    <row r="2951" spans="1:6" ht="15.75" customHeight="1" x14ac:dyDescent="0.3">
      <c r="A2951" s="1" t="s">
        <v>8750</v>
      </c>
      <c r="B2951" s="1" t="s">
        <v>8751</v>
      </c>
      <c r="C2951" s="1">
        <v>6428.7</v>
      </c>
      <c r="D2951" s="1" t="s">
        <v>8758</v>
      </c>
      <c r="E2951" s="1" t="s">
        <v>8896</v>
      </c>
      <c r="F2951" s="3">
        <v>9</v>
      </c>
    </row>
    <row r="2952" spans="1:6" ht="15.75" customHeight="1" x14ac:dyDescent="0.3">
      <c r="A2952" s="1" t="s">
        <v>8750</v>
      </c>
      <c r="B2952" s="1" t="s">
        <v>8751</v>
      </c>
      <c r="C2952" s="1">
        <v>6428.7</v>
      </c>
      <c r="D2952" s="1" t="s">
        <v>8759</v>
      </c>
      <c r="E2952" s="1" t="s">
        <v>8760</v>
      </c>
      <c r="F2952" s="3">
        <v>9</v>
      </c>
    </row>
    <row r="2953" spans="1:6" ht="15.75" customHeight="1" x14ac:dyDescent="0.3">
      <c r="A2953" s="1" t="s">
        <v>8750</v>
      </c>
      <c r="B2953" s="1" t="s">
        <v>8751</v>
      </c>
      <c r="C2953" s="1">
        <v>6428.7</v>
      </c>
      <c r="D2953" s="1" t="s">
        <v>8761</v>
      </c>
      <c r="E2953" s="1" t="s">
        <v>5822</v>
      </c>
      <c r="F2953" s="3">
        <v>5</v>
      </c>
    </row>
    <row r="2954" spans="1:6" ht="15.75" customHeight="1" x14ac:dyDescent="0.3">
      <c r="A2954" s="1" t="s">
        <v>8784</v>
      </c>
      <c r="B2954" s="1" t="s">
        <v>8785</v>
      </c>
      <c r="C2954" s="1">
        <v>18180</v>
      </c>
      <c r="D2954" s="1" t="s">
        <v>8782</v>
      </c>
      <c r="E2954" s="1" t="s">
        <v>8783</v>
      </c>
      <c r="F2954" s="3">
        <v>2392</v>
      </c>
    </row>
    <row r="2955" spans="1:6" ht="15.75" customHeight="1" x14ac:dyDescent="0.3">
      <c r="A2955" s="1" t="s">
        <v>8784</v>
      </c>
      <c r="B2955" s="1" t="s">
        <v>8785</v>
      </c>
      <c r="C2955" s="1">
        <v>18180</v>
      </c>
      <c r="D2955" s="1" t="s">
        <v>8786</v>
      </c>
      <c r="E2955" s="1" t="s">
        <v>8787</v>
      </c>
      <c r="F2955" s="3">
        <v>3251</v>
      </c>
    </row>
    <row r="2956" spans="1:6" ht="15.75" customHeight="1" x14ac:dyDescent="0.3">
      <c r="A2956" s="1" t="s">
        <v>8784</v>
      </c>
      <c r="B2956" s="1" t="s">
        <v>8785</v>
      </c>
      <c r="C2956" s="1">
        <v>18180</v>
      </c>
      <c r="D2956" s="1" t="s">
        <v>8788</v>
      </c>
      <c r="E2956" s="1" t="s">
        <v>8789</v>
      </c>
      <c r="F2956" s="3">
        <v>6338</v>
      </c>
    </row>
    <row r="2957" spans="1:6" ht="15.75" customHeight="1" x14ac:dyDescent="0.3">
      <c r="A2957" s="1" t="s">
        <v>8784</v>
      </c>
      <c r="B2957" s="1" t="s">
        <v>8785</v>
      </c>
      <c r="C2957" s="1">
        <v>18180</v>
      </c>
      <c r="D2957" s="1" t="s">
        <v>8790</v>
      </c>
      <c r="E2957" s="1" t="s">
        <v>8791</v>
      </c>
      <c r="F2957" s="3">
        <v>1104</v>
      </c>
    </row>
    <row r="2958" spans="1:6" ht="15.75" customHeight="1" x14ac:dyDescent="0.3">
      <c r="A2958" s="1" t="s">
        <v>8784</v>
      </c>
      <c r="B2958" s="1" t="s">
        <v>8785</v>
      </c>
      <c r="C2958" s="1">
        <v>18180</v>
      </c>
      <c r="D2958" s="1" t="s">
        <v>8792</v>
      </c>
      <c r="E2958" s="1" t="s">
        <v>8793</v>
      </c>
      <c r="F2958" s="3">
        <v>432</v>
      </c>
    </row>
    <row r="2959" spans="1:6" ht="15.75" customHeight="1" x14ac:dyDescent="0.3">
      <c r="A2959" s="1" t="s">
        <v>8784</v>
      </c>
      <c r="B2959" s="1" t="s">
        <v>8785</v>
      </c>
      <c r="C2959" s="1">
        <v>18180</v>
      </c>
      <c r="D2959" s="1" t="s">
        <v>8794</v>
      </c>
      <c r="E2959" s="1" t="s">
        <v>8795</v>
      </c>
      <c r="F2959" s="3">
        <v>614</v>
      </c>
    </row>
    <row r="2960" spans="1:6" ht="15.75" customHeight="1" x14ac:dyDescent="0.3">
      <c r="A2960" s="1" t="s">
        <v>8784</v>
      </c>
      <c r="B2960" s="1" t="s">
        <v>8785</v>
      </c>
      <c r="C2960" s="1">
        <v>18180</v>
      </c>
      <c r="D2960" s="1" t="s">
        <v>8796</v>
      </c>
      <c r="E2960" s="1" t="s">
        <v>7246</v>
      </c>
      <c r="F2960" s="3">
        <v>11</v>
      </c>
    </row>
    <row r="2961" spans="1:6" ht="15.75" customHeight="1" x14ac:dyDescent="0.3">
      <c r="A2961" s="1" t="s">
        <v>8784</v>
      </c>
      <c r="B2961" s="1" t="s">
        <v>8785</v>
      </c>
      <c r="C2961" s="1">
        <v>18180</v>
      </c>
      <c r="D2961" s="1" t="s">
        <v>8797</v>
      </c>
      <c r="E2961" s="1" t="s">
        <v>10774</v>
      </c>
      <c r="F2961" s="3">
        <v>3</v>
      </c>
    </row>
    <row r="2962" spans="1:6" ht="15.75" customHeight="1" x14ac:dyDescent="0.3">
      <c r="A2962" s="1" t="s">
        <v>8784</v>
      </c>
      <c r="B2962" s="1" t="s">
        <v>8785</v>
      </c>
      <c r="C2962" s="1">
        <v>18180</v>
      </c>
      <c r="D2962" s="1" t="s">
        <v>8798</v>
      </c>
      <c r="E2962" s="2" t="s">
        <v>79</v>
      </c>
      <c r="F2962" s="3">
        <v>4015</v>
      </c>
    </row>
    <row r="2963" spans="1:6" ht="15.75" customHeight="1" x14ac:dyDescent="0.3">
      <c r="A2963" s="1" t="s">
        <v>8784</v>
      </c>
      <c r="B2963" s="1" t="s">
        <v>8785</v>
      </c>
      <c r="C2963" s="1">
        <v>18180</v>
      </c>
      <c r="D2963" s="1" t="s">
        <v>8799</v>
      </c>
      <c r="E2963" s="1" t="s">
        <v>10457</v>
      </c>
      <c r="F2963" s="3">
        <v>-111.6</v>
      </c>
    </row>
    <row r="2964" spans="1:6" ht="15.75" customHeight="1" x14ac:dyDescent="0.3">
      <c r="A2964" s="1" t="s">
        <v>8784</v>
      </c>
      <c r="B2964" s="1" t="s">
        <v>8785</v>
      </c>
      <c r="C2964" s="1">
        <v>18180</v>
      </c>
      <c r="D2964" s="1" t="s">
        <v>8800</v>
      </c>
      <c r="E2964" s="1" t="s">
        <v>8896</v>
      </c>
      <c r="F2964" s="3">
        <v>26</v>
      </c>
    </row>
    <row r="2965" spans="1:6" ht="15.75" customHeight="1" x14ac:dyDescent="0.3">
      <c r="A2965" s="1" t="s">
        <v>8784</v>
      </c>
      <c r="B2965" s="1" t="s">
        <v>8785</v>
      </c>
      <c r="C2965" s="1">
        <v>18180</v>
      </c>
      <c r="D2965" s="1" t="s">
        <v>8801</v>
      </c>
      <c r="E2965" s="1" t="s">
        <v>4157</v>
      </c>
      <c r="F2965" s="3">
        <v>2</v>
      </c>
    </row>
    <row r="2966" spans="1:6" ht="15.75" customHeight="1" x14ac:dyDescent="0.3">
      <c r="A2966" s="1" t="s">
        <v>8784</v>
      </c>
      <c r="B2966" s="1" t="s">
        <v>8785</v>
      </c>
      <c r="C2966" s="1">
        <v>18180</v>
      </c>
      <c r="D2966" s="1" t="s">
        <v>8802</v>
      </c>
      <c r="E2966" s="1" t="s">
        <v>5822</v>
      </c>
      <c r="F2966" s="3">
        <v>6</v>
      </c>
    </row>
    <row r="2967" spans="1:6" ht="15.75" customHeight="1" x14ac:dyDescent="0.3">
      <c r="A2967" s="1" t="s">
        <v>8784</v>
      </c>
      <c r="B2967" s="1" t="s">
        <v>8785</v>
      </c>
      <c r="C2967" s="1">
        <v>18180</v>
      </c>
      <c r="D2967" s="1" t="s">
        <v>8803</v>
      </c>
      <c r="E2967" s="2" t="s">
        <v>2205</v>
      </c>
      <c r="F2967" s="3">
        <v>97.6</v>
      </c>
    </row>
    <row r="2968" spans="1:6" ht="15.75" customHeight="1" x14ac:dyDescent="0.3">
      <c r="A2968" s="1" t="s">
        <v>8764</v>
      </c>
      <c r="B2968" s="1" t="s">
        <v>8765</v>
      </c>
      <c r="C2968" s="1">
        <v>5574.7</v>
      </c>
      <c r="D2968" s="1" t="s">
        <v>8762</v>
      </c>
      <c r="E2968" s="1" t="s">
        <v>8763</v>
      </c>
      <c r="F2968" s="3">
        <v>2454.6999999999998</v>
      </c>
    </row>
    <row r="2969" spans="1:6" ht="15.75" customHeight="1" x14ac:dyDescent="0.3">
      <c r="A2969" s="1" t="s">
        <v>8764</v>
      </c>
      <c r="B2969" s="1" t="s">
        <v>8765</v>
      </c>
      <c r="C2969" s="1">
        <v>5574.7</v>
      </c>
      <c r="D2969" s="1" t="s">
        <v>8766</v>
      </c>
      <c r="E2969" s="1" t="s">
        <v>8767</v>
      </c>
      <c r="F2969" s="3">
        <v>420</v>
      </c>
    </row>
    <row r="2970" spans="1:6" ht="15.75" customHeight="1" x14ac:dyDescent="0.3">
      <c r="A2970" s="1" t="s">
        <v>8764</v>
      </c>
      <c r="B2970" s="1" t="s">
        <v>8765</v>
      </c>
      <c r="C2970" s="1">
        <v>5574.7</v>
      </c>
      <c r="D2970" s="1" t="s">
        <v>8768</v>
      </c>
      <c r="E2970" s="1" t="s">
        <v>8769</v>
      </c>
      <c r="F2970" s="3">
        <v>2170</v>
      </c>
    </row>
    <row r="2971" spans="1:6" ht="15.75" customHeight="1" x14ac:dyDescent="0.3">
      <c r="A2971" s="1" t="s">
        <v>8764</v>
      </c>
      <c r="B2971" s="1" t="s">
        <v>8765</v>
      </c>
      <c r="C2971" s="1">
        <v>5574.7</v>
      </c>
      <c r="D2971" s="1" t="s">
        <v>8770</v>
      </c>
      <c r="E2971" s="1" t="s">
        <v>8771</v>
      </c>
      <c r="F2971" s="3">
        <v>85</v>
      </c>
    </row>
    <row r="2972" spans="1:6" ht="15.75" customHeight="1" x14ac:dyDescent="0.3">
      <c r="A2972" s="1" t="s">
        <v>8764</v>
      </c>
      <c r="B2972" s="1" t="s">
        <v>8765</v>
      </c>
      <c r="C2972" s="1">
        <v>5574.7</v>
      </c>
      <c r="D2972" s="1" t="s">
        <v>8772</v>
      </c>
      <c r="E2972" s="2" t="s">
        <v>2204</v>
      </c>
      <c r="F2972" s="3">
        <v>116.5</v>
      </c>
    </row>
    <row r="2973" spans="1:6" ht="15.75" customHeight="1" x14ac:dyDescent="0.3">
      <c r="A2973" s="1" t="s">
        <v>8764</v>
      </c>
      <c r="B2973" s="1" t="s">
        <v>8765</v>
      </c>
      <c r="C2973" s="1">
        <v>5574.7</v>
      </c>
      <c r="D2973" s="1" t="s">
        <v>8773</v>
      </c>
      <c r="E2973" s="1" t="s">
        <v>8774</v>
      </c>
      <c r="F2973" s="3">
        <v>90</v>
      </c>
    </row>
    <row r="2974" spans="1:6" ht="15.75" customHeight="1" x14ac:dyDescent="0.3">
      <c r="A2974" s="1" t="s">
        <v>8764</v>
      </c>
      <c r="B2974" s="1" t="s">
        <v>8765</v>
      </c>
      <c r="C2974" s="1">
        <v>5574.7</v>
      </c>
      <c r="D2974" s="1" t="s">
        <v>8775</v>
      </c>
      <c r="E2974" s="1" t="s">
        <v>8776</v>
      </c>
      <c r="F2974" s="3">
        <v>167</v>
      </c>
    </row>
    <row r="2975" spans="1:6" ht="15.75" customHeight="1" x14ac:dyDescent="0.3">
      <c r="A2975" s="1" t="s">
        <v>8764</v>
      </c>
      <c r="B2975" s="1" t="s">
        <v>8765</v>
      </c>
      <c r="C2975" s="1">
        <v>5574.7</v>
      </c>
      <c r="D2975" s="1" t="s">
        <v>8777</v>
      </c>
      <c r="E2975" s="1" t="s">
        <v>7246</v>
      </c>
      <c r="F2975" s="3">
        <v>17</v>
      </c>
    </row>
    <row r="2976" spans="1:6" ht="15.75" customHeight="1" x14ac:dyDescent="0.3">
      <c r="A2976" s="1" t="s">
        <v>8764</v>
      </c>
      <c r="B2976" s="1" t="s">
        <v>8765</v>
      </c>
      <c r="C2976" s="1">
        <v>5574.7</v>
      </c>
      <c r="D2976" s="1" t="s">
        <v>8778</v>
      </c>
      <c r="E2976" s="1" t="s">
        <v>10774</v>
      </c>
      <c r="F2976" s="3">
        <v>18</v>
      </c>
    </row>
    <row r="2977" spans="1:6" ht="15.75" customHeight="1" x14ac:dyDescent="0.3">
      <c r="A2977" s="1" t="s">
        <v>8764</v>
      </c>
      <c r="B2977" s="1" t="s">
        <v>8765</v>
      </c>
      <c r="C2977" s="1">
        <v>5574.7</v>
      </c>
      <c r="D2977" s="1" t="s">
        <v>8779</v>
      </c>
      <c r="E2977" s="1" t="s">
        <v>10457</v>
      </c>
      <c r="F2977" s="3">
        <v>34.500000000000114</v>
      </c>
    </row>
    <row r="2978" spans="1:6" ht="15.75" customHeight="1" x14ac:dyDescent="0.3">
      <c r="A2978" s="1" t="s">
        <v>8764</v>
      </c>
      <c r="B2978" s="1" t="s">
        <v>8765</v>
      </c>
      <c r="C2978" s="1">
        <v>5574.7</v>
      </c>
      <c r="D2978" s="1" t="s">
        <v>8780</v>
      </c>
      <c r="E2978" s="1" t="s">
        <v>4157</v>
      </c>
      <c r="F2978" s="3">
        <v>1</v>
      </c>
    </row>
    <row r="2979" spans="1:6" ht="15.75" customHeight="1" x14ac:dyDescent="0.3">
      <c r="A2979" s="1" t="s">
        <v>8764</v>
      </c>
      <c r="B2979" s="1" t="s">
        <v>8765</v>
      </c>
      <c r="C2979" s="1">
        <v>5574.7</v>
      </c>
      <c r="D2979" s="1" t="s">
        <v>8781</v>
      </c>
      <c r="E2979" s="1" t="s">
        <v>5822</v>
      </c>
      <c r="F2979" s="3">
        <v>1</v>
      </c>
    </row>
    <row r="2980" spans="1:6" ht="15.75" customHeight="1" x14ac:dyDescent="0.3">
      <c r="A2980" s="1" t="s">
        <v>6638</v>
      </c>
      <c r="B2980" s="1" t="s">
        <v>6639</v>
      </c>
      <c r="C2980" s="1">
        <v>6281.2</v>
      </c>
      <c r="D2980" s="1" t="s">
        <v>8804</v>
      </c>
      <c r="E2980" s="1" t="s">
        <v>8805</v>
      </c>
      <c r="F2980" s="3">
        <v>385</v>
      </c>
    </row>
    <row r="2981" spans="1:6" ht="15.75" customHeight="1" x14ac:dyDescent="0.3">
      <c r="A2981" s="1" t="s">
        <v>6638</v>
      </c>
      <c r="B2981" s="1" t="s">
        <v>6639</v>
      </c>
      <c r="C2981" s="1">
        <v>6281.2</v>
      </c>
      <c r="D2981" s="1" t="s">
        <v>6640</v>
      </c>
      <c r="E2981" s="1" t="s">
        <v>6641</v>
      </c>
      <c r="F2981" s="3">
        <v>167</v>
      </c>
    </row>
    <row r="2982" spans="1:6" ht="15.75" customHeight="1" x14ac:dyDescent="0.3">
      <c r="A2982" s="1" t="s">
        <v>6638</v>
      </c>
      <c r="B2982" s="1" t="s">
        <v>6639</v>
      </c>
      <c r="C2982" s="1">
        <v>6281.2</v>
      </c>
      <c r="D2982" s="1" t="s">
        <v>6642</v>
      </c>
      <c r="E2982" s="4" t="s">
        <v>216</v>
      </c>
      <c r="F2982" s="3">
        <v>413</v>
      </c>
    </row>
    <row r="2983" spans="1:6" ht="15.75" customHeight="1" x14ac:dyDescent="0.3">
      <c r="A2983" s="1" t="s">
        <v>6638</v>
      </c>
      <c r="B2983" s="1" t="s">
        <v>6639</v>
      </c>
      <c r="C2983" s="1">
        <v>6281.2</v>
      </c>
      <c r="D2983" s="1" t="s">
        <v>6643</v>
      </c>
      <c r="E2983" s="1" t="s">
        <v>6644</v>
      </c>
      <c r="F2983" s="3">
        <v>3425.8</v>
      </c>
    </row>
    <row r="2984" spans="1:6" ht="15.75" customHeight="1" x14ac:dyDescent="0.3">
      <c r="A2984" s="1" t="s">
        <v>6638</v>
      </c>
      <c r="B2984" s="1" t="s">
        <v>6639</v>
      </c>
      <c r="C2984" s="1">
        <v>6281.2</v>
      </c>
      <c r="D2984" s="1" t="s">
        <v>6645</v>
      </c>
      <c r="E2984" s="4" t="s">
        <v>11465</v>
      </c>
      <c r="F2984" s="3">
        <v>328</v>
      </c>
    </row>
    <row r="2985" spans="1:6" ht="15.75" customHeight="1" x14ac:dyDescent="0.3">
      <c r="A2985" s="1" t="s">
        <v>6638</v>
      </c>
      <c r="B2985" s="1" t="s">
        <v>6639</v>
      </c>
      <c r="C2985" s="1">
        <v>6281.2</v>
      </c>
      <c r="D2985" s="1" t="s">
        <v>6646</v>
      </c>
      <c r="E2985" s="1" t="s">
        <v>6647</v>
      </c>
      <c r="F2985" s="3">
        <v>578</v>
      </c>
    </row>
    <row r="2986" spans="1:6" ht="15.75" customHeight="1" x14ac:dyDescent="0.3">
      <c r="A2986" s="1" t="s">
        <v>6638</v>
      </c>
      <c r="B2986" s="1" t="s">
        <v>6639</v>
      </c>
      <c r="C2986" s="1">
        <v>6281.2</v>
      </c>
      <c r="D2986" s="1" t="s">
        <v>6648</v>
      </c>
      <c r="E2986" s="4" t="s">
        <v>217</v>
      </c>
      <c r="F2986" s="3">
        <v>577</v>
      </c>
    </row>
    <row r="2987" spans="1:6" ht="15.75" customHeight="1" x14ac:dyDescent="0.3">
      <c r="A2987" s="1" t="s">
        <v>6638</v>
      </c>
      <c r="B2987" s="1" t="s">
        <v>6639</v>
      </c>
      <c r="C2987" s="1">
        <v>6281.2</v>
      </c>
      <c r="D2987" s="1" t="s">
        <v>6649</v>
      </c>
      <c r="E2987" s="1" t="s">
        <v>7246</v>
      </c>
      <c r="F2987" s="3">
        <v>45</v>
      </c>
    </row>
    <row r="2988" spans="1:6" ht="15.75" customHeight="1" x14ac:dyDescent="0.3">
      <c r="A2988" s="1" t="s">
        <v>6638</v>
      </c>
      <c r="B2988" s="1" t="s">
        <v>6639</v>
      </c>
      <c r="C2988" s="1">
        <v>6281.2</v>
      </c>
      <c r="D2988" s="1" t="s">
        <v>6650</v>
      </c>
      <c r="E2988" s="1" t="s">
        <v>10774</v>
      </c>
      <c r="F2988" s="3">
        <v>11</v>
      </c>
    </row>
    <row r="2989" spans="1:6" ht="15.75" customHeight="1" x14ac:dyDescent="0.3">
      <c r="A2989" s="1" t="s">
        <v>6638</v>
      </c>
      <c r="B2989" s="1" t="s">
        <v>6639</v>
      </c>
      <c r="C2989" s="1">
        <v>6281.2</v>
      </c>
      <c r="D2989" s="1" t="s">
        <v>6651</v>
      </c>
      <c r="E2989" s="1" t="s">
        <v>10457</v>
      </c>
      <c r="F2989" s="3">
        <v>19.900000000000091</v>
      </c>
    </row>
    <row r="2990" spans="1:6" ht="15.75" customHeight="1" x14ac:dyDescent="0.3">
      <c r="A2990" s="1" t="s">
        <v>6638</v>
      </c>
      <c r="B2990" s="1" t="s">
        <v>6639</v>
      </c>
      <c r="C2990" s="1">
        <v>6281.2</v>
      </c>
      <c r="D2990" s="1" t="s">
        <v>6652</v>
      </c>
      <c r="E2990" s="1" t="s">
        <v>5822</v>
      </c>
      <c r="F2990" s="3">
        <v>15</v>
      </c>
    </row>
    <row r="2991" spans="1:6" ht="15.75" customHeight="1" x14ac:dyDescent="0.3">
      <c r="A2991" s="1" t="s">
        <v>6638</v>
      </c>
      <c r="B2991" s="1" t="s">
        <v>6639</v>
      </c>
      <c r="C2991" s="1">
        <v>6281.2</v>
      </c>
      <c r="D2991" s="1" t="s">
        <v>6653</v>
      </c>
      <c r="E2991" s="4" t="s">
        <v>1899</v>
      </c>
      <c r="F2991" s="3">
        <v>316.5</v>
      </c>
    </row>
    <row r="2992" spans="1:6" ht="15.75" customHeight="1" x14ac:dyDescent="0.3">
      <c r="A2992" s="1" t="s">
        <v>6655</v>
      </c>
      <c r="B2992" s="1" t="s">
        <v>6656</v>
      </c>
      <c r="C2992" s="1">
        <v>4775.5</v>
      </c>
      <c r="D2992" s="1" t="s">
        <v>6654</v>
      </c>
      <c r="E2992" s="4" t="s">
        <v>9152</v>
      </c>
      <c r="F2992" s="3">
        <v>2616.5</v>
      </c>
    </row>
    <row r="2993" spans="1:6" ht="15.75" customHeight="1" x14ac:dyDescent="0.3">
      <c r="A2993" s="1" t="s">
        <v>6655</v>
      </c>
      <c r="B2993" s="1" t="s">
        <v>6656</v>
      </c>
      <c r="C2993" s="1">
        <v>4775.5</v>
      </c>
      <c r="D2993" s="1" t="s">
        <v>6657</v>
      </c>
      <c r="E2993" s="1" t="s">
        <v>6658</v>
      </c>
      <c r="F2993" s="3">
        <v>291</v>
      </c>
    </row>
    <row r="2994" spans="1:6" ht="15.75" customHeight="1" x14ac:dyDescent="0.3">
      <c r="A2994" s="1" t="s">
        <v>6655</v>
      </c>
      <c r="B2994" s="1" t="s">
        <v>6656</v>
      </c>
      <c r="C2994" s="1">
        <v>4775.5</v>
      </c>
      <c r="D2994" s="1" t="s">
        <v>6659</v>
      </c>
      <c r="E2994" s="4" t="s">
        <v>1900</v>
      </c>
      <c r="F2994" s="3">
        <v>714</v>
      </c>
    </row>
    <row r="2995" spans="1:6" ht="15.75" customHeight="1" x14ac:dyDescent="0.3">
      <c r="A2995" s="1" t="s">
        <v>6655</v>
      </c>
      <c r="B2995" s="1" t="s">
        <v>6656</v>
      </c>
      <c r="C2995" s="1">
        <v>4775.5</v>
      </c>
      <c r="D2995" s="1" t="s">
        <v>6660</v>
      </c>
      <c r="E2995" s="1" t="s">
        <v>6661</v>
      </c>
      <c r="F2995" s="3">
        <v>853</v>
      </c>
    </row>
    <row r="2996" spans="1:6" ht="15.75" customHeight="1" x14ac:dyDescent="0.3">
      <c r="A2996" s="1" t="s">
        <v>6655</v>
      </c>
      <c r="B2996" s="1" t="s">
        <v>6656</v>
      </c>
      <c r="C2996" s="1">
        <v>4775.5</v>
      </c>
      <c r="D2996" s="1" t="s">
        <v>6662</v>
      </c>
      <c r="E2996" s="1" t="s">
        <v>10774</v>
      </c>
      <c r="F2996" s="3">
        <v>15</v>
      </c>
    </row>
    <row r="2997" spans="1:6" ht="15.75" customHeight="1" x14ac:dyDescent="0.3">
      <c r="A2997" s="1" t="s">
        <v>6655</v>
      </c>
      <c r="B2997" s="1" t="s">
        <v>6656</v>
      </c>
      <c r="C2997" s="1">
        <v>4775.5</v>
      </c>
      <c r="D2997" s="1" t="s">
        <v>6663</v>
      </c>
      <c r="E2997" s="1" t="s">
        <v>10457</v>
      </c>
      <c r="F2997" s="3">
        <v>73</v>
      </c>
    </row>
    <row r="2998" spans="1:6" ht="15.75" customHeight="1" x14ac:dyDescent="0.3">
      <c r="A2998" s="1" t="s">
        <v>6655</v>
      </c>
      <c r="B2998" s="1" t="s">
        <v>6656</v>
      </c>
      <c r="C2998" s="1">
        <v>4775.5</v>
      </c>
      <c r="D2998" s="1" t="s">
        <v>6664</v>
      </c>
      <c r="E2998" s="4" t="s">
        <v>1901</v>
      </c>
      <c r="F2998" s="3">
        <v>213</v>
      </c>
    </row>
    <row r="2999" spans="1:6" ht="15.75" customHeight="1" x14ac:dyDescent="0.3">
      <c r="A2999" s="1" t="s">
        <v>6666</v>
      </c>
      <c r="B2999" s="1" t="s">
        <v>6667</v>
      </c>
      <c r="C2999" s="1">
        <v>1201</v>
      </c>
      <c r="D2999" s="1" t="s">
        <v>6665</v>
      </c>
      <c r="E2999" s="1" t="s">
        <v>7246</v>
      </c>
      <c r="F2999" s="3">
        <v>2</v>
      </c>
    </row>
    <row r="3000" spans="1:6" ht="15.75" customHeight="1" x14ac:dyDescent="0.3">
      <c r="A3000" s="1" t="s">
        <v>6666</v>
      </c>
      <c r="B3000" s="1" t="s">
        <v>6667</v>
      </c>
      <c r="C3000" s="1">
        <v>1201</v>
      </c>
      <c r="D3000" s="1" t="s">
        <v>6668</v>
      </c>
      <c r="E3000" s="1" t="s">
        <v>10457</v>
      </c>
      <c r="F3000" s="3">
        <v>-4.0999999999999943</v>
      </c>
    </row>
    <row r="3001" spans="1:6" ht="15.75" customHeight="1" x14ac:dyDescent="0.3">
      <c r="A3001" s="1" t="s">
        <v>6666</v>
      </c>
      <c r="B3001" s="1" t="s">
        <v>6667</v>
      </c>
      <c r="C3001" s="1">
        <v>1201</v>
      </c>
      <c r="D3001" s="1" t="s">
        <v>6669</v>
      </c>
      <c r="E3001" s="1" t="s">
        <v>6670</v>
      </c>
      <c r="F3001" s="3">
        <v>1203.0999999999999</v>
      </c>
    </row>
    <row r="3002" spans="1:6" ht="15.75" customHeight="1" x14ac:dyDescent="0.3">
      <c r="A3002" s="1" t="s">
        <v>6673</v>
      </c>
      <c r="B3002" s="1" t="s">
        <v>6674</v>
      </c>
      <c r="C3002" s="1">
        <v>1572</v>
      </c>
      <c r="D3002" s="1" t="s">
        <v>6671</v>
      </c>
      <c r="E3002" s="1" t="s">
        <v>6672</v>
      </c>
      <c r="F3002" s="3">
        <v>1148.2</v>
      </c>
    </row>
    <row r="3003" spans="1:6" ht="15.75" customHeight="1" x14ac:dyDescent="0.3">
      <c r="A3003" s="1" t="s">
        <v>6673</v>
      </c>
      <c r="B3003" s="1" t="s">
        <v>6674</v>
      </c>
      <c r="C3003" s="1">
        <v>1572</v>
      </c>
      <c r="D3003" s="1" t="s">
        <v>6675</v>
      </c>
      <c r="E3003" s="4" t="s">
        <v>9153</v>
      </c>
      <c r="F3003" s="3">
        <v>318</v>
      </c>
    </row>
    <row r="3004" spans="1:6" ht="15.75" customHeight="1" x14ac:dyDescent="0.3">
      <c r="A3004" s="1" t="s">
        <v>6673</v>
      </c>
      <c r="B3004" s="1" t="s">
        <v>6674</v>
      </c>
      <c r="C3004" s="1">
        <v>1572</v>
      </c>
      <c r="D3004" s="1" t="s">
        <v>6676</v>
      </c>
      <c r="E3004" s="1" t="s">
        <v>7246</v>
      </c>
      <c r="F3004" s="3">
        <v>6</v>
      </c>
    </row>
    <row r="3005" spans="1:6" ht="15.75" customHeight="1" x14ac:dyDescent="0.3">
      <c r="A3005" s="1" t="s">
        <v>6673</v>
      </c>
      <c r="B3005" s="1" t="s">
        <v>6674</v>
      </c>
      <c r="C3005" s="1">
        <v>1572</v>
      </c>
      <c r="D3005" s="1" t="s">
        <v>6677</v>
      </c>
      <c r="E3005" s="1" t="s">
        <v>10774</v>
      </c>
      <c r="F3005" s="3">
        <v>27</v>
      </c>
    </row>
    <row r="3006" spans="1:6" ht="15.75" customHeight="1" x14ac:dyDescent="0.3">
      <c r="A3006" s="1" t="s">
        <v>6673</v>
      </c>
      <c r="B3006" s="1" t="s">
        <v>6674</v>
      </c>
      <c r="C3006" s="1">
        <v>1572</v>
      </c>
      <c r="D3006" s="1" t="s">
        <v>6678</v>
      </c>
      <c r="E3006" s="1" t="s">
        <v>10457</v>
      </c>
      <c r="F3006" s="3">
        <v>6.8000000000000114</v>
      </c>
    </row>
    <row r="3007" spans="1:6" ht="15.75" customHeight="1" x14ac:dyDescent="0.3">
      <c r="A3007" s="1" t="s">
        <v>6673</v>
      </c>
      <c r="B3007" s="1" t="s">
        <v>6674</v>
      </c>
      <c r="C3007" s="1">
        <v>1572</v>
      </c>
      <c r="D3007" s="1" t="s">
        <v>6679</v>
      </c>
      <c r="E3007" s="1" t="s">
        <v>5822</v>
      </c>
      <c r="F3007" s="3">
        <v>4</v>
      </c>
    </row>
    <row r="3008" spans="1:6" ht="15.75" customHeight="1" x14ac:dyDescent="0.3">
      <c r="A3008" s="1" t="s">
        <v>6673</v>
      </c>
      <c r="B3008" s="1" t="s">
        <v>6674</v>
      </c>
      <c r="C3008" s="1">
        <v>1572</v>
      </c>
      <c r="D3008" s="1" t="s">
        <v>6680</v>
      </c>
      <c r="E3008" s="4" t="s">
        <v>1902</v>
      </c>
      <c r="F3008" s="3">
        <v>62</v>
      </c>
    </row>
    <row r="3009" spans="1:6" ht="15.75" customHeight="1" x14ac:dyDescent="0.3">
      <c r="A3009" s="1" t="s">
        <v>6682</v>
      </c>
      <c r="B3009" s="1" t="s">
        <v>6683</v>
      </c>
      <c r="C3009" s="1">
        <v>5931.9</v>
      </c>
      <c r="D3009" s="1" t="s">
        <v>6681</v>
      </c>
      <c r="E3009" s="4" t="s">
        <v>1903</v>
      </c>
      <c r="F3009" s="3">
        <v>3004.5</v>
      </c>
    </row>
    <row r="3010" spans="1:6" ht="15.75" customHeight="1" x14ac:dyDescent="0.3">
      <c r="A3010" s="1" t="s">
        <v>6682</v>
      </c>
      <c r="B3010" s="1" t="s">
        <v>6683</v>
      </c>
      <c r="C3010" s="1">
        <v>5931.9</v>
      </c>
      <c r="D3010" s="1" t="s">
        <v>6684</v>
      </c>
      <c r="E3010" s="4" t="s">
        <v>1904</v>
      </c>
      <c r="F3010" s="3">
        <v>736</v>
      </c>
    </row>
    <row r="3011" spans="1:6" ht="15.75" customHeight="1" x14ac:dyDescent="0.3">
      <c r="A3011" s="1" t="s">
        <v>6682</v>
      </c>
      <c r="B3011" s="1" t="s">
        <v>6683</v>
      </c>
      <c r="C3011" s="1">
        <v>5931.9</v>
      </c>
      <c r="D3011" s="1" t="s">
        <v>6685</v>
      </c>
      <c r="E3011" s="4" t="s">
        <v>1905</v>
      </c>
      <c r="F3011" s="3">
        <v>1503</v>
      </c>
    </row>
    <row r="3012" spans="1:6" ht="15.75" customHeight="1" x14ac:dyDescent="0.3">
      <c r="A3012" s="1" t="s">
        <v>6682</v>
      </c>
      <c r="B3012" s="1" t="s">
        <v>6683</v>
      </c>
      <c r="C3012" s="1">
        <v>5931.9</v>
      </c>
      <c r="D3012" s="1" t="s">
        <v>6686</v>
      </c>
      <c r="E3012" s="1" t="s">
        <v>7246</v>
      </c>
      <c r="F3012" s="3">
        <v>18</v>
      </c>
    </row>
    <row r="3013" spans="1:6" ht="15.75" customHeight="1" x14ac:dyDescent="0.3">
      <c r="A3013" s="1" t="s">
        <v>6682</v>
      </c>
      <c r="B3013" s="1" t="s">
        <v>6683</v>
      </c>
      <c r="C3013" s="1">
        <v>5931.9</v>
      </c>
      <c r="D3013" s="1" t="s">
        <v>6687</v>
      </c>
      <c r="E3013" s="1" t="s">
        <v>10774</v>
      </c>
      <c r="F3013" s="3">
        <v>52</v>
      </c>
    </row>
    <row r="3014" spans="1:6" ht="15.75" customHeight="1" x14ac:dyDescent="0.3">
      <c r="A3014" s="1" t="s">
        <v>6682</v>
      </c>
      <c r="B3014" s="1" t="s">
        <v>6683</v>
      </c>
      <c r="C3014" s="1">
        <v>5931.9</v>
      </c>
      <c r="D3014" s="1" t="s">
        <v>6688</v>
      </c>
      <c r="E3014" s="1" t="s">
        <v>10457</v>
      </c>
      <c r="F3014" s="3">
        <v>11.9</v>
      </c>
    </row>
    <row r="3015" spans="1:6" ht="15.75" customHeight="1" x14ac:dyDescent="0.3">
      <c r="A3015" s="1" t="s">
        <v>6682</v>
      </c>
      <c r="B3015" s="1" t="s">
        <v>6683</v>
      </c>
      <c r="C3015" s="1">
        <v>5931.9</v>
      </c>
      <c r="D3015" s="1" t="s">
        <v>6689</v>
      </c>
      <c r="E3015" s="1" t="s">
        <v>8896</v>
      </c>
      <c r="F3015" s="3">
        <v>99</v>
      </c>
    </row>
    <row r="3016" spans="1:6" ht="15.75" customHeight="1" x14ac:dyDescent="0.3">
      <c r="A3016" s="1" t="s">
        <v>6682</v>
      </c>
      <c r="B3016" s="1" t="s">
        <v>6683</v>
      </c>
      <c r="C3016" s="1">
        <v>5931.9</v>
      </c>
      <c r="D3016" s="1" t="s">
        <v>6690</v>
      </c>
      <c r="E3016" s="1" t="s">
        <v>5822</v>
      </c>
      <c r="F3016" s="3">
        <v>16</v>
      </c>
    </row>
    <row r="3017" spans="1:6" ht="15.75" customHeight="1" x14ac:dyDescent="0.3">
      <c r="A3017" s="1" t="s">
        <v>6682</v>
      </c>
      <c r="B3017" s="1" t="s">
        <v>6683</v>
      </c>
      <c r="C3017" s="1">
        <v>5931.9</v>
      </c>
      <c r="D3017" s="1" t="s">
        <v>6691</v>
      </c>
      <c r="E3017" s="4" t="s">
        <v>1906</v>
      </c>
      <c r="F3017" s="3">
        <v>491.5</v>
      </c>
    </row>
    <row r="3018" spans="1:6" ht="15.75" customHeight="1" x14ac:dyDescent="0.3">
      <c r="A3018" s="1" t="s">
        <v>6694</v>
      </c>
      <c r="B3018" s="1" t="s">
        <v>6695</v>
      </c>
      <c r="C3018" s="1">
        <v>3308.2</v>
      </c>
      <c r="D3018" s="1" t="s">
        <v>6692</v>
      </c>
      <c r="E3018" s="1" t="s">
        <v>6693</v>
      </c>
      <c r="F3018" s="3">
        <v>374</v>
      </c>
    </row>
    <row r="3019" spans="1:6" ht="15.75" customHeight="1" x14ac:dyDescent="0.3">
      <c r="A3019" s="1" t="s">
        <v>6694</v>
      </c>
      <c r="B3019" s="1" t="s">
        <v>6695</v>
      </c>
      <c r="C3019" s="1">
        <v>3308.2</v>
      </c>
      <c r="D3019" s="1" t="s">
        <v>6696</v>
      </c>
      <c r="E3019" s="1" t="s">
        <v>6697</v>
      </c>
      <c r="F3019" s="3">
        <v>124</v>
      </c>
    </row>
    <row r="3020" spans="1:6" ht="15.75" customHeight="1" x14ac:dyDescent="0.3">
      <c r="A3020" s="1" t="s">
        <v>6694</v>
      </c>
      <c r="B3020" s="1" t="s">
        <v>6695</v>
      </c>
      <c r="C3020" s="1">
        <v>3308.2</v>
      </c>
      <c r="D3020" s="1" t="s">
        <v>6698</v>
      </c>
      <c r="E3020" s="1" t="s">
        <v>6699</v>
      </c>
      <c r="F3020" s="3">
        <v>54</v>
      </c>
    </row>
    <row r="3021" spans="1:6" ht="15.75" customHeight="1" x14ac:dyDescent="0.3">
      <c r="A3021" s="1" t="s">
        <v>6694</v>
      </c>
      <c r="B3021" s="1" t="s">
        <v>6695</v>
      </c>
      <c r="C3021" s="1">
        <v>3308.2</v>
      </c>
      <c r="D3021" s="1" t="s">
        <v>6700</v>
      </c>
      <c r="E3021" s="4" t="s">
        <v>1907</v>
      </c>
      <c r="F3021" s="3">
        <v>567</v>
      </c>
    </row>
    <row r="3022" spans="1:6" ht="15.75" customHeight="1" x14ac:dyDescent="0.3">
      <c r="A3022" s="1" t="s">
        <v>6694</v>
      </c>
      <c r="B3022" s="1" t="s">
        <v>6695</v>
      </c>
      <c r="C3022" s="1">
        <v>3308.2</v>
      </c>
      <c r="D3022" s="1" t="s">
        <v>6701</v>
      </c>
      <c r="E3022" s="4" t="s">
        <v>1908</v>
      </c>
      <c r="F3022" s="3">
        <v>112</v>
      </c>
    </row>
    <row r="3023" spans="1:6" ht="15.75" customHeight="1" x14ac:dyDescent="0.3">
      <c r="A3023" s="1" t="s">
        <v>6694</v>
      </c>
      <c r="B3023" s="1" t="s">
        <v>6695</v>
      </c>
      <c r="C3023" s="1">
        <v>3308.2</v>
      </c>
      <c r="D3023" s="1" t="s">
        <v>6702</v>
      </c>
      <c r="E3023" s="4" t="s">
        <v>1909</v>
      </c>
      <c r="F3023" s="3">
        <v>1852.3</v>
      </c>
    </row>
    <row r="3024" spans="1:6" ht="15.75" customHeight="1" x14ac:dyDescent="0.3">
      <c r="A3024" s="1" t="s">
        <v>6694</v>
      </c>
      <c r="B3024" s="1" t="s">
        <v>6695</v>
      </c>
      <c r="C3024" s="1">
        <v>3308.2</v>
      </c>
      <c r="D3024" s="1" t="s">
        <v>6703</v>
      </c>
      <c r="E3024" s="1" t="s">
        <v>7246</v>
      </c>
      <c r="F3024" s="3">
        <v>5</v>
      </c>
    </row>
    <row r="3025" spans="1:6" ht="15.75" customHeight="1" x14ac:dyDescent="0.3">
      <c r="A3025" s="1" t="s">
        <v>6694</v>
      </c>
      <c r="B3025" s="1" t="s">
        <v>6695</v>
      </c>
      <c r="C3025" s="1">
        <v>3308.2</v>
      </c>
      <c r="D3025" s="1" t="s">
        <v>6704</v>
      </c>
      <c r="E3025" s="1" t="s">
        <v>10774</v>
      </c>
      <c r="F3025" s="3">
        <v>14</v>
      </c>
    </row>
    <row r="3026" spans="1:6" ht="15.75" customHeight="1" x14ac:dyDescent="0.3">
      <c r="A3026" s="1" t="s">
        <v>6694</v>
      </c>
      <c r="B3026" s="1" t="s">
        <v>6695</v>
      </c>
      <c r="C3026" s="1">
        <v>3308.2</v>
      </c>
      <c r="D3026" s="1" t="s">
        <v>6705</v>
      </c>
      <c r="E3026" s="1" t="s">
        <v>10457</v>
      </c>
      <c r="F3026" s="3">
        <v>26.4</v>
      </c>
    </row>
    <row r="3027" spans="1:6" ht="15.75" customHeight="1" x14ac:dyDescent="0.3">
      <c r="A3027" s="1" t="s">
        <v>6694</v>
      </c>
      <c r="B3027" s="1" t="s">
        <v>6695</v>
      </c>
      <c r="C3027" s="1">
        <v>3308.2</v>
      </c>
      <c r="D3027" s="1" t="s">
        <v>6706</v>
      </c>
      <c r="E3027" s="1" t="s">
        <v>5822</v>
      </c>
      <c r="F3027" s="3">
        <v>26</v>
      </c>
    </row>
    <row r="3028" spans="1:6" ht="15.75" customHeight="1" x14ac:dyDescent="0.3">
      <c r="A3028" s="1" t="s">
        <v>6694</v>
      </c>
      <c r="B3028" s="1" t="s">
        <v>6695</v>
      </c>
      <c r="C3028" s="1">
        <v>3308.2</v>
      </c>
      <c r="D3028" s="1" t="s">
        <v>6707</v>
      </c>
      <c r="E3028" s="1" t="s">
        <v>6708</v>
      </c>
      <c r="F3028" s="3">
        <v>153.5</v>
      </c>
    </row>
    <row r="3029" spans="1:6" ht="15.75" customHeight="1" x14ac:dyDescent="0.3">
      <c r="A3029" s="1" t="s">
        <v>6710</v>
      </c>
      <c r="B3029" s="1" t="s">
        <v>6711</v>
      </c>
      <c r="C3029" s="1">
        <v>5368.7</v>
      </c>
      <c r="D3029" s="1" t="s">
        <v>6709</v>
      </c>
      <c r="E3029" s="4" t="s">
        <v>1910</v>
      </c>
      <c r="F3029" s="3">
        <v>3984.3</v>
      </c>
    </row>
    <row r="3030" spans="1:6" ht="15.75" customHeight="1" x14ac:dyDescent="0.3">
      <c r="A3030" s="1" t="s">
        <v>6710</v>
      </c>
      <c r="B3030" s="1" t="s">
        <v>6711</v>
      </c>
      <c r="C3030" s="1">
        <v>5368.7</v>
      </c>
      <c r="D3030" s="1" t="s">
        <v>6712</v>
      </c>
      <c r="E3030" s="4" t="s">
        <v>1911</v>
      </c>
      <c r="F3030" s="3">
        <v>987</v>
      </c>
    </row>
    <row r="3031" spans="1:6" ht="15.75" customHeight="1" x14ac:dyDescent="0.3">
      <c r="A3031" s="1" t="s">
        <v>6710</v>
      </c>
      <c r="B3031" s="1" t="s">
        <v>6711</v>
      </c>
      <c r="C3031" s="1">
        <v>5368.7</v>
      </c>
      <c r="D3031" s="1" t="s">
        <v>6713</v>
      </c>
      <c r="E3031" s="1" t="s">
        <v>7246</v>
      </c>
      <c r="F3031" s="3">
        <v>6</v>
      </c>
    </row>
    <row r="3032" spans="1:6" ht="15.75" customHeight="1" x14ac:dyDescent="0.3">
      <c r="A3032" s="1" t="s">
        <v>6710</v>
      </c>
      <c r="B3032" s="1" t="s">
        <v>6711</v>
      </c>
      <c r="C3032" s="1">
        <v>5368.7</v>
      </c>
      <c r="D3032" s="1" t="s">
        <v>6714</v>
      </c>
      <c r="E3032" s="1" t="s">
        <v>10774</v>
      </c>
      <c r="F3032" s="3">
        <v>11</v>
      </c>
    </row>
    <row r="3033" spans="1:6" ht="15.75" customHeight="1" x14ac:dyDescent="0.3">
      <c r="A3033" s="1" t="s">
        <v>6710</v>
      </c>
      <c r="B3033" s="1" t="s">
        <v>6711</v>
      </c>
      <c r="C3033" s="1">
        <v>5368.7</v>
      </c>
      <c r="D3033" s="1" t="s">
        <v>6715</v>
      </c>
      <c r="E3033" s="1" t="s">
        <v>10457</v>
      </c>
      <c r="F3033" s="3">
        <v>43.9</v>
      </c>
    </row>
    <row r="3034" spans="1:6" ht="15.75" customHeight="1" x14ac:dyDescent="0.3">
      <c r="A3034" s="1" t="s">
        <v>6710</v>
      </c>
      <c r="B3034" s="1" t="s">
        <v>6711</v>
      </c>
      <c r="C3034" s="1">
        <v>5368.7</v>
      </c>
      <c r="D3034" s="1" t="s">
        <v>6755</v>
      </c>
      <c r="E3034" s="1" t="s">
        <v>8896</v>
      </c>
      <c r="F3034" s="3">
        <v>13</v>
      </c>
    </row>
    <row r="3035" spans="1:6" ht="15.75" customHeight="1" x14ac:dyDescent="0.3">
      <c r="A3035" s="1" t="s">
        <v>6710</v>
      </c>
      <c r="B3035" s="1" t="s">
        <v>6711</v>
      </c>
      <c r="C3035" s="1">
        <v>5368.7</v>
      </c>
      <c r="D3035" s="1" t="s">
        <v>6756</v>
      </c>
      <c r="E3035" s="1" t="s">
        <v>5822</v>
      </c>
      <c r="F3035" s="3">
        <v>4</v>
      </c>
    </row>
    <row r="3036" spans="1:6" ht="15.75" customHeight="1" x14ac:dyDescent="0.3">
      <c r="A3036" s="1" t="s">
        <v>6710</v>
      </c>
      <c r="B3036" s="1" t="s">
        <v>6711</v>
      </c>
      <c r="C3036" s="1">
        <v>5368.7</v>
      </c>
      <c r="D3036" s="1" t="s">
        <v>6757</v>
      </c>
      <c r="E3036" s="1" t="s">
        <v>6758</v>
      </c>
      <c r="F3036" s="3">
        <v>319.5</v>
      </c>
    </row>
    <row r="3037" spans="1:6" ht="15.75" customHeight="1" x14ac:dyDescent="0.3">
      <c r="A3037" s="1" t="s">
        <v>6760</v>
      </c>
      <c r="B3037" s="1" t="s">
        <v>6761</v>
      </c>
      <c r="C3037" s="1">
        <v>3472.7</v>
      </c>
      <c r="D3037" s="1" t="s">
        <v>6759</v>
      </c>
      <c r="E3037" s="4" t="s">
        <v>1912</v>
      </c>
      <c r="F3037" s="3">
        <v>184</v>
      </c>
    </row>
    <row r="3038" spans="1:6" ht="15.75" customHeight="1" x14ac:dyDescent="0.3">
      <c r="A3038" s="1" t="s">
        <v>6760</v>
      </c>
      <c r="B3038" s="1" t="s">
        <v>6761</v>
      </c>
      <c r="C3038" s="1">
        <v>3472.7</v>
      </c>
      <c r="D3038" s="1" t="s">
        <v>6762</v>
      </c>
      <c r="E3038" s="4" t="s">
        <v>1913</v>
      </c>
      <c r="F3038" s="3">
        <v>775</v>
      </c>
    </row>
    <row r="3039" spans="1:6" ht="15.75" customHeight="1" x14ac:dyDescent="0.3">
      <c r="A3039" s="1" t="s">
        <v>6760</v>
      </c>
      <c r="B3039" s="1" t="s">
        <v>6761</v>
      </c>
      <c r="C3039" s="1">
        <v>3472.7</v>
      </c>
      <c r="D3039" s="1" t="s">
        <v>6763</v>
      </c>
      <c r="E3039" s="4" t="s">
        <v>1914</v>
      </c>
      <c r="F3039" s="3">
        <v>5</v>
      </c>
    </row>
    <row r="3040" spans="1:6" ht="15.75" customHeight="1" x14ac:dyDescent="0.3">
      <c r="A3040" s="1" t="s">
        <v>6760</v>
      </c>
      <c r="B3040" s="1" t="s">
        <v>6761</v>
      </c>
      <c r="C3040" s="1">
        <v>3472.7</v>
      </c>
      <c r="D3040" s="1" t="s">
        <v>6764</v>
      </c>
      <c r="E3040" s="1" t="s">
        <v>6765</v>
      </c>
      <c r="F3040" s="3">
        <v>18</v>
      </c>
    </row>
    <row r="3041" spans="1:6" ht="15.75" customHeight="1" x14ac:dyDescent="0.3">
      <c r="A3041" s="1" t="s">
        <v>6760</v>
      </c>
      <c r="B3041" s="1" t="s">
        <v>6761</v>
      </c>
      <c r="C3041" s="1">
        <v>3472.7</v>
      </c>
      <c r="D3041" s="1" t="s">
        <v>6766</v>
      </c>
      <c r="E3041" s="1" t="s">
        <v>6767</v>
      </c>
      <c r="F3041" s="3">
        <v>212</v>
      </c>
    </row>
    <row r="3042" spans="1:6" ht="15.75" customHeight="1" x14ac:dyDescent="0.3">
      <c r="A3042" s="1" t="s">
        <v>6760</v>
      </c>
      <c r="B3042" s="1" t="s">
        <v>6761</v>
      </c>
      <c r="C3042" s="1">
        <v>3472.7</v>
      </c>
      <c r="D3042" s="1" t="s">
        <v>6768</v>
      </c>
      <c r="E3042" s="1" t="s">
        <v>6769</v>
      </c>
      <c r="F3042" s="3">
        <v>14</v>
      </c>
    </row>
    <row r="3043" spans="1:6" ht="15.75" customHeight="1" x14ac:dyDescent="0.3">
      <c r="A3043" s="1" t="s">
        <v>6760</v>
      </c>
      <c r="B3043" s="1" t="s">
        <v>6761</v>
      </c>
      <c r="C3043" s="1">
        <v>3472.7</v>
      </c>
      <c r="D3043" s="1" t="s">
        <v>6770</v>
      </c>
      <c r="E3043" s="1" t="s">
        <v>6771</v>
      </c>
      <c r="F3043" s="3">
        <v>475</v>
      </c>
    </row>
    <row r="3044" spans="1:6" ht="15.75" customHeight="1" x14ac:dyDescent="0.3">
      <c r="A3044" s="1" t="s">
        <v>6760</v>
      </c>
      <c r="B3044" s="1" t="s">
        <v>6761</v>
      </c>
      <c r="C3044" s="1">
        <v>3472.7</v>
      </c>
      <c r="D3044" s="1" t="s">
        <v>6772</v>
      </c>
      <c r="E3044" s="1" t="s">
        <v>6773</v>
      </c>
      <c r="F3044" s="3">
        <v>122</v>
      </c>
    </row>
    <row r="3045" spans="1:6" ht="15.75" customHeight="1" x14ac:dyDescent="0.3">
      <c r="A3045" s="1" t="s">
        <v>6760</v>
      </c>
      <c r="B3045" s="1" t="s">
        <v>6761</v>
      </c>
      <c r="C3045" s="1">
        <v>3472.7</v>
      </c>
      <c r="D3045" s="1" t="s">
        <v>6774</v>
      </c>
      <c r="E3045" s="1" t="s">
        <v>6775</v>
      </c>
      <c r="F3045" s="3">
        <v>1459.4</v>
      </c>
    </row>
    <row r="3046" spans="1:6" ht="15.75" customHeight="1" x14ac:dyDescent="0.3">
      <c r="A3046" s="1" t="s">
        <v>6760</v>
      </c>
      <c r="B3046" s="1" t="s">
        <v>6761</v>
      </c>
      <c r="C3046" s="1">
        <v>3472.7</v>
      </c>
      <c r="D3046" s="1" t="s">
        <v>6776</v>
      </c>
      <c r="E3046" s="1" t="s">
        <v>6777</v>
      </c>
      <c r="F3046" s="3">
        <v>31</v>
      </c>
    </row>
    <row r="3047" spans="1:6" ht="15.75" customHeight="1" x14ac:dyDescent="0.3">
      <c r="A3047" s="1" t="s">
        <v>6760</v>
      </c>
      <c r="B3047" s="1" t="s">
        <v>6761</v>
      </c>
      <c r="C3047" s="1">
        <v>3472.7</v>
      </c>
      <c r="D3047" s="1" t="s">
        <v>6778</v>
      </c>
      <c r="E3047" s="1" t="s">
        <v>7246</v>
      </c>
      <c r="F3047" s="3">
        <v>12</v>
      </c>
    </row>
    <row r="3048" spans="1:6" ht="15.75" customHeight="1" x14ac:dyDescent="0.3">
      <c r="A3048" s="1" t="s">
        <v>6760</v>
      </c>
      <c r="B3048" s="1" t="s">
        <v>6761</v>
      </c>
      <c r="C3048" s="1">
        <v>3472.7</v>
      </c>
      <c r="D3048" s="1" t="s">
        <v>6779</v>
      </c>
      <c r="E3048" s="1" t="s">
        <v>10774</v>
      </c>
      <c r="F3048" s="3">
        <v>1</v>
      </c>
    </row>
    <row r="3049" spans="1:6" ht="15.75" customHeight="1" x14ac:dyDescent="0.3">
      <c r="A3049" s="1" t="s">
        <v>6760</v>
      </c>
      <c r="B3049" s="1" t="s">
        <v>6761</v>
      </c>
      <c r="C3049" s="1">
        <v>3472.7</v>
      </c>
      <c r="D3049" s="1" t="s">
        <v>6780</v>
      </c>
      <c r="E3049" s="1" t="s">
        <v>10457</v>
      </c>
      <c r="F3049" s="3">
        <v>34.6</v>
      </c>
    </row>
    <row r="3050" spans="1:6" ht="15.75" customHeight="1" x14ac:dyDescent="0.3">
      <c r="A3050" s="1" t="s">
        <v>6760</v>
      </c>
      <c r="B3050" s="1" t="s">
        <v>6761</v>
      </c>
      <c r="C3050" s="1">
        <v>3472.7</v>
      </c>
      <c r="D3050" s="1" t="s">
        <v>6781</v>
      </c>
      <c r="E3050" s="1" t="s">
        <v>6782</v>
      </c>
      <c r="F3050" s="3">
        <v>129.69999999999999</v>
      </c>
    </row>
    <row r="3051" spans="1:6" ht="15.75" customHeight="1" x14ac:dyDescent="0.3">
      <c r="A3051" s="1" t="s">
        <v>6784</v>
      </c>
      <c r="B3051" s="1" t="s">
        <v>6785</v>
      </c>
      <c r="C3051" s="1">
        <v>4215.3999999999996</v>
      </c>
      <c r="D3051" s="1" t="s">
        <v>6783</v>
      </c>
      <c r="E3051" s="4" t="s">
        <v>1915</v>
      </c>
      <c r="F3051" s="3">
        <v>1288.3</v>
      </c>
    </row>
    <row r="3052" spans="1:6" ht="15.75" customHeight="1" x14ac:dyDescent="0.3">
      <c r="A3052" s="1" t="s">
        <v>6784</v>
      </c>
      <c r="B3052" s="1" t="s">
        <v>6785</v>
      </c>
      <c r="C3052" s="1">
        <v>4215.3999999999996</v>
      </c>
      <c r="D3052" s="1" t="s">
        <v>6786</v>
      </c>
      <c r="E3052" s="4" t="s">
        <v>1916</v>
      </c>
      <c r="F3052" s="3">
        <v>145</v>
      </c>
    </row>
    <row r="3053" spans="1:6" ht="15.75" customHeight="1" x14ac:dyDescent="0.3">
      <c r="A3053" s="1" t="s">
        <v>6784</v>
      </c>
      <c r="B3053" s="1" t="s">
        <v>6785</v>
      </c>
      <c r="C3053" s="1">
        <v>4215.3999999999996</v>
      </c>
      <c r="D3053" s="1" t="s">
        <v>8926</v>
      </c>
      <c r="E3053" s="1" t="s">
        <v>8927</v>
      </c>
      <c r="F3053" s="3">
        <v>1189</v>
      </c>
    </row>
    <row r="3054" spans="1:6" ht="15.75" customHeight="1" x14ac:dyDescent="0.3">
      <c r="A3054" s="1" t="s">
        <v>6784</v>
      </c>
      <c r="B3054" s="1" t="s">
        <v>6785</v>
      </c>
      <c r="C3054" s="1">
        <v>4215.3999999999996</v>
      </c>
      <c r="D3054" s="1" t="s">
        <v>8928</v>
      </c>
      <c r="E3054" s="1" t="s">
        <v>8929</v>
      </c>
      <c r="F3054" s="3">
        <v>16</v>
      </c>
    </row>
    <row r="3055" spans="1:6" ht="15.75" customHeight="1" x14ac:dyDescent="0.3">
      <c r="A3055" s="1" t="s">
        <v>6784</v>
      </c>
      <c r="B3055" s="1" t="s">
        <v>6785</v>
      </c>
      <c r="C3055" s="1">
        <v>4215.3999999999996</v>
      </c>
      <c r="D3055" s="1" t="s">
        <v>8930</v>
      </c>
      <c r="E3055" s="1" t="s">
        <v>8931</v>
      </c>
      <c r="F3055" s="3">
        <v>399</v>
      </c>
    </row>
    <row r="3056" spans="1:6" ht="15.75" customHeight="1" x14ac:dyDescent="0.3">
      <c r="A3056" s="1" t="s">
        <v>6784</v>
      </c>
      <c r="B3056" s="1" t="s">
        <v>6785</v>
      </c>
      <c r="C3056" s="1">
        <v>4215.3999999999996</v>
      </c>
      <c r="D3056" s="1" t="s">
        <v>8932</v>
      </c>
      <c r="E3056" s="4" t="s">
        <v>1917</v>
      </c>
      <c r="F3056" s="3">
        <v>29</v>
      </c>
    </row>
    <row r="3057" spans="1:6" ht="15.75" customHeight="1" x14ac:dyDescent="0.3">
      <c r="A3057" s="1" t="s">
        <v>6784</v>
      </c>
      <c r="B3057" s="1" t="s">
        <v>6785</v>
      </c>
      <c r="C3057" s="1">
        <v>4215.3999999999996</v>
      </c>
      <c r="D3057" s="1" t="s">
        <v>8933</v>
      </c>
      <c r="E3057" s="1" t="s">
        <v>8934</v>
      </c>
      <c r="F3057" s="3">
        <v>314</v>
      </c>
    </row>
    <row r="3058" spans="1:6" ht="15.75" customHeight="1" x14ac:dyDescent="0.3">
      <c r="A3058" s="1" t="s">
        <v>6784</v>
      </c>
      <c r="B3058" s="1" t="s">
        <v>6785</v>
      </c>
      <c r="C3058" s="1">
        <v>4215.3999999999996</v>
      </c>
      <c r="D3058" s="6" t="s">
        <v>8935</v>
      </c>
      <c r="E3058" s="4" t="s">
        <v>7096</v>
      </c>
      <c r="F3058" s="3">
        <v>15</v>
      </c>
    </row>
    <row r="3059" spans="1:6" ht="15.75" customHeight="1" x14ac:dyDescent="0.3">
      <c r="A3059" s="1" t="s">
        <v>6784</v>
      </c>
      <c r="B3059" s="1" t="s">
        <v>6785</v>
      </c>
      <c r="C3059" s="1">
        <v>4215.3999999999996</v>
      </c>
      <c r="D3059" s="1" t="s">
        <v>8936</v>
      </c>
      <c r="E3059" s="1" t="s">
        <v>4461</v>
      </c>
      <c r="F3059" s="3">
        <v>478</v>
      </c>
    </row>
    <row r="3060" spans="1:6" ht="15.75" customHeight="1" x14ac:dyDescent="0.3">
      <c r="A3060" s="1" t="s">
        <v>6784</v>
      </c>
      <c r="B3060" s="1" t="s">
        <v>6785</v>
      </c>
      <c r="C3060" s="1">
        <v>4215.3999999999996</v>
      </c>
      <c r="D3060" s="1" t="s">
        <v>4462</v>
      </c>
      <c r="E3060" s="1" t="s">
        <v>7246</v>
      </c>
      <c r="F3060" s="3">
        <v>25</v>
      </c>
    </row>
    <row r="3061" spans="1:6" ht="15.75" customHeight="1" x14ac:dyDescent="0.3">
      <c r="A3061" s="1" t="s">
        <v>6784</v>
      </c>
      <c r="B3061" s="1" t="s">
        <v>6785</v>
      </c>
      <c r="C3061" s="1">
        <v>4215.3999999999996</v>
      </c>
      <c r="D3061" s="1" t="s">
        <v>4463</v>
      </c>
      <c r="E3061" s="2" t="s">
        <v>1918</v>
      </c>
      <c r="F3061" s="3">
        <v>37</v>
      </c>
    </row>
    <row r="3062" spans="1:6" ht="15.75" customHeight="1" x14ac:dyDescent="0.3">
      <c r="A3062" s="1" t="s">
        <v>6784</v>
      </c>
      <c r="B3062" s="1" t="s">
        <v>6785</v>
      </c>
      <c r="C3062" s="1">
        <v>4215.3999999999996</v>
      </c>
      <c r="D3062" s="1" t="s">
        <v>4464</v>
      </c>
      <c r="E3062" s="1" t="s">
        <v>10774</v>
      </c>
      <c r="F3062" s="3">
        <v>4</v>
      </c>
    </row>
    <row r="3063" spans="1:6" ht="15.75" customHeight="1" x14ac:dyDescent="0.3">
      <c r="A3063" s="1" t="s">
        <v>6784</v>
      </c>
      <c r="B3063" s="1" t="s">
        <v>6785</v>
      </c>
      <c r="C3063" s="1">
        <v>4215.3999999999996</v>
      </c>
      <c r="D3063" s="1" t="s">
        <v>4465</v>
      </c>
      <c r="E3063" s="1" t="s">
        <v>10457</v>
      </c>
      <c r="F3063" s="3">
        <v>37.700000000000003</v>
      </c>
    </row>
    <row r="3064" spans="1:6" ht="15.75" customHeight="1" x14ac:dyDescent="0.3">
      <c r="A3064" s="1" t="s">
        <v>6784</v>
      </c>
      <c r="B3064" s="1" t="s">
        <v>6785</v>
      </c>
      <c r="C3064" s="1">
        <v>4215.3999999999996</v>
      </c>
      <c r="D3064" s="1" t="s">
        <v>4466</v>
      </c>
      <c r="E3064" s="1" t="s">
        <v>5822</v>
      </c>
      <c r="F3064" s="3">
        <v>3</v>
      </c>
    </row>
    <row r="3065" spans="1:6" ht="15.75" customHeight="1" x14ac:dyDescent="0.3">
      <c r="A3065" s="1" t="s">
        <v>6784</v>
      </c>
      <c r="B3065" s="1" t="s">
        <v>6785</v>
      </c>
      <c r="C3065" s="1">
        <v>4215.3999999999996</v>
      </c>
      <c r="D3065" s="1" t="s">
        <v>4467</v>
      </c>
      <c r="E3065" s="4" t="s">
        <v>1919</v>
      </c>
      <c r="F3065" s="3">
        <v>235.4</v>
      </c>
    </row>
    <row r="3066" spans="1:6" ht="15.75" customHeight="1" x14ac:dyDescent="0.3">
      <c r="A3066" s="1" t="s">
        <v>4470</v>
      </c>
      <c r="B3066" s="1" t="s">
        <v>4471</v>
      </c>
      <c r="C3066" s="1">
        <v>4502.8</v>
      </c>
      <c r="D3066" s="1" t="s">
        <v>4468</v>
      </c>
      <c r="E3066" s="1" t="s">
        <v>4469</v>
      </c>
      <c r="F3066" s="3">
        <v>3589.6</v>
      </c>
    </row>
    <row r="3067" spans="1:6" ht="15.75" customHeight="1" x14ac:dyDescent="0.3">
      <c r="A3067" s="1" t="s">
        <v>4470</v>
      </c>
      <c r="B3067" s="1" t="s">
        <v>4471</v>
      </c>
      <c r="C3067" s="1">
        <v>4502.8</v>
      </c>
      <c r="D3067" s="1" t="s">
        <v>4472</v>
      </c>
      <c r="E3067" s="4" t="s">
        <v>1920</v>
      </c>
      <c r="F3067" s="3">
        <v>564</v>
      </c>
    </row>
    <row r="3068" spans="1:6" ht="15.75" customHeight="1" x14ac:dyDescent="0.3">
      <c r="A3068" s="1" t="s">
        <v>4470</v>
      </c>
      <c r="B3068" s="1" t="s">
        <v>4471</v>
      </c>
      <c r="C3068" s="1">
        <v>4502.8</v>
      </c>
      <c r="D3068" s="1" t="s">
        <v>4473</v>
      </c>
      <c r="E3068" s="1" t="s">
        <v>7246</v>
      </c>
      <c r="F3068" s="3">
        <v>104</v>
      </c>
    </row>
    <row r="3069" spans="1:6" ht="15.75" customHeight="1" x14ac:dyDescent="0.3">
      <c r="A3069" s="1" t="s">
        <v>4470</v>
      </c>
      <c r="B3069" s="1" t="s">
        <v>4471</v>
      </c>
      <c r="C3069" s="1">
        <v>4502.8</v>
      </c>
      <c r="D3069" s="1" t="s">
        <v>4474</v>
      </c>
      <c r="E3069" s="1" t="s">
        <v>10774</v>
      </c>
      <c r="F3069" s="3">
        <v>34</v>
      </c>
    </row>
    <row r="3070" spans="1:6" ht="15.75" customHeight="1" x14ac:dyDescent="0.3">
      <c r="A3070" s="1" t="s">
        <v>4470</v>
      </c>
      <c r="B3070" s="1" t="s">
        <v>4471</v>
      </c>
      <c r="C3070" s="1">
        <v>4502.8</v>
      </c>
      <c r="D3070" s="1" t="s">
        <v>4475</v>
      </c>
      <c r="E3070" s="1" t="s">
        <v>10457</v>
      </c>
      <c r="F3070" s="3">
        <v>-64.400000000000006</v>
      </c>
    </row>
    <row r="3071" spans="1:6" ht="15.75" customHeight="1" x14ac:dyDescent="0.3">
      <c r="A3071" s="1" t="s">
        <v>4470</v>
      </c>
      <c r="B3071" s="1" t="s">
        <v>4471</v>
      </c>
      <c r="C3071" s="1">
        <v>4502.8</v>
      </c>
      <c r="D3071" s="1" t="s">
        <v>4476</v>
      </c>
      <c r="E3071" s="1" t="s">
        <v>8896</v>
      </c>
      <c r="F3071" s="3">
        <v>15</v>
      </c>
    </row>
    <row r="3072" spans="1:6" ht="15.75" customHeight="1" x14ac:dyDescent="0.3">
      <c r="A3072" s="1" t="s">
        <v>4470</v>
      </c>
      <c r="B3072" s="1" t="s">
        <v>4471</v>
      </c>
      <c r="C3072" s="1">
        <v>4502.8</v>
      </c>
      <c r="D3072" s="1" t="s">
        <v>4477</v>
      </c>
      <c r="E3072" s="1" t="s">
        <v>5822</v>
      </c>
      <c r="F3072" s="3">
        <v>3</v>
      </c>
    </row>
    <row r="3073" spans="1:6" ht="15.75" customHeight="1" x14ac:dyDescent="0.3">
      <c r="A3073" s="1" t="s">
        <v>4470</v>
      </c>
      <c r="B3073" s="1" t="s">
        <v>4471</v>
      </c>
      <c r="C3073" s="1">
        <v>4502.8</v>
      </c>
      <c r="D3073" s="1" t="s">
        <v>4478</v>
      </c>
      <c r="E3073" s="1" t="s">
        <v>4479</v>
      </c>
      <c r="F3073" s="3">
        <v>257.60000000000002</v>
      </c>
    </row>
    <row r="3074" spans="1:6" ht="15.75" customHeight="1" x14ac:dyDescent="0.3">
      <c r="A3074" s="1" t="s">
        <v>4481</v>
      </c>
      <c r="B3074" s="1" t="s">
        <v>4482</v>
      </c>
      <c r="C3074" s="1">
        <v>2925.6</v>
      </c>
      <c r="D3074" s="1" t="s">
        <v>4480</v>
      </c>
      <c r="E3074" s="4" t="s">
        <v>1921</v>
      </c>
      <c r="F3074" s="3">
        <v>599.20000000000005</v>
      </c>
    </row>
    <row r="3075" spans="1:6" ht="15.75" customHeight="1" x14ac:dyDescent="0.3">
      <c r="A3075" s="1" t="s">
        <v>4481</v>
      </c>
      <c r="B3075" s="1" t="s">
        <v>4482</v>
      </c>
      <c r="C3075" s="1">
        <v>2925.6</v>
      </c>
      <c r="D3075" s="1" t="s">
        <v>4483</v>
      </c>
      <c r="E3075" s="4" t="s">
        <v>1922</v>
      </c>
      <c r="F3075" s="3">
        <v>75</v>
      </c>
    </row>
    <row r="3076" spans="1:6" ht="15.75" customHeight="1" x14ac:dyDescent="0.3">
      <c r="A3076" s="1" t="s">
        <v>4481</v>
      </c>
      <c r="B3076" s="1" t="s">
        <v>4482</v>
      </c>
      <c r="C3076" s="1">
        <v>2925.6</v>
      </c>
      <c r="D3076" s="1" t="s">
        <v>4484</v>
      </c>
      <c r="E3076" s="4" t="s">
        <v>1923</v>
      </c>
      <c r="F3076" s="3">
        <v>214</v>
      </c>
    </row>
    <row r="3077" spans="1:6" ht="15.75" customHeight="1" x14ac:dyDescent="0.3">
      <c r="A3077" s="1" t="s">
        <v>4481</v>
      </c>
      <c r="B3077" s="1" t="s">
        <v>4482</v>
      </c>
      <c r="C3077" s="1">
        <v>2925.6</v>
      </c>
      <c r="D3077" s="1" t="s">
        <v>4485</v>
      </c>
      <c r="E3077" s="4" t="s">
        <v>1924</v>
      </c>
      <c r="F3077" s="3">
        <v>247</v>
      </c>
    </row>
    <row r="3078" spans="1:6" ht="15.75" customHeight="1" x14ac:dyDescent="0.3">
      <c r="A3078" s="1" t="s">
        <v>4481</v>
      </c>
      <c r="B3078" s="1" t="s">
        <v>4482</v>
      </c>
      <c r="C3078" s="1">
        <v>2925.6</v>
      </c>
      <c r="D3078" s="1" t="s">
        <v>4486</v>
      </c>
      <c r="E3078" s="1" t="s">
        <v>4487</v>
      </c>
      <c r="F3078" s="3">
        <v>184</v>
      </c>
    </row>
    <row r="3079" spans="1:6" ht="15.75" customHeight="1" x14ac:dyDescent="0.3">
      <c r="A3079" s="1" t="s">
        <v>4481</v>
      </c>
      <c r="B3079" s="1" t="s">
        <v>4482</v>
      </c>
      <c r="C3079" s="1">
        <v>2925.6</v>
      </c>
      <c r="D3079" s="1" t="s">
        <v>4488</v>
      </c>
      <c r="E3079" s="4" t="s">
        <v>430</v>
      </c>
      <c r="F3079" s="3">
        <v>547</v>
      </c>
    </row>
    <row r="3080" spans="1:6" ht="15.75" customHeight="1" x14ac:dyDescent="0.3">
      <c r="A3080" s="1" t="s">
        <v>4481</v>
      </c>
      <c r="B3080" s="1" t="s">
        <v>4482</v>
      </c>
      <c r="C3080" s="1">
        <v>2925.6</v>
      </c>
      <c r="D3080" s="1" t="s">
        <v>4489</v>
      </c>
      <c r="E3080" s="4" t="s">
        <v>10201</v>
      </c>
      <c r="F3080" s="3">
        <v>114</v>
      </c>
    </row>
    <row r="3081" spans="1:6" ht="15.75" customHeight="1" x14ac:dyDescent="0.3">
      <c r="A3081" s="1" t="s">
        <v>4481</v>
      </c>
      <c r="B3081" s="1" t="s">
        <v>4482</v>
      </c>
      <c r="C3081" s="1">
        <v>2925.6</v>
      </c>
      <c r="D3081" s="1" t="s">
        <v>4490</v>
      </c>
      <c r="E3081" s="4" t="s">
        <v>431</v>
      </c>
      <c r="F3081" s="3">
        <v>534</v>
      </c>
    </row>
    <row r="3082" spans="1:6" ht="15.75" customHeight="1" x14ac:dyDescent="0.3">
      <c r="A3082" s="1" t="s">
        <v>4481</v>
      </c>
      <c r="B3082" s="1" t="s">
        <v>4482</v>
      </c>
      <c r="C3082" s="1">
        <v>2925.6</v>
      </c>
      <c r="D3082" s="1" t="s">
        <v>4491</v>
      </c>
      <c r="E3082" s="2" t="s">
        <v>432</v>
      </c>
      <c r="F3082" s="3">
        <v>73</v>
      </c>
    </row>
    <row r="3083" spans="1:6" ht="15.75" customHeight="1" x14ac:dyDescent="0.3">
      <c r="A3083" s="1" t="s">
        <v>4481</v>
      </c>
      <c r="B3083" s="1" t="s">
        <v>4482</v>
      </c>
      <c r="C3083" s="1">
        <v>2925.6</v>
      </c>
      <c r="D3083" s="1" t="s">
        <v>4492</v>
      </c>
      <c r="E3083" s="4" t="s">
        <v>433</v>
      </c>
      <c r="F3083" s="3">
        <v>297.89999999999998</v>
      </c>
    </row>
    <row r="3084" spans="1:6" ht="15.75" customHeight="1" x14ac:dyDescent="0.3">
      <c r="A3084" s="1" t="s">
        <v>4481</v>
      </c>
      <c r="B3084" s="1" t="s">
        <v>4482</v>
      </c>
      <c r="C3084" s="1">
        <v>2925.6</v>
      </c>
      <c r="D3084" s="1" t="s">
        <v>4493</v>
      </c>
      <c r="E3084" s="1" t="s">
        <v>7246</v>
      </c>
      <c r="F3084" s="3">
        <v>16</v>
      </c>
    </row>
    <row r="3085" spans="1:6" ht="15.75" customHeight="1" x14ac:dyDescent="0.3">
      <c r="A3085" s="1" t="s">
        <v>4481</v>
      </c>
      <c r="B3085" s="1" t="s">
        <v>4482</v>
      </c>
      <c r="C3085" s="1">
        <v>2925.6</v>
      </c>
      <c r="D3085" s="1" t="s">
        <v>4494</v>
      </c>
      <c r="E3085" s="1" t="s">
        <v>10774</v>
      </c>
      <c r="F3085" s="3">
        <v>11</v>
      </c>
    </row>
    <row r="3086" spans="1:6" ht="15.75" customHeight="1" x14ac:dyDescent="0.3">
      <c r="A3086" s="1" t="s">
        <v>4481</v>
      </c>
      <c r="B3086" s="1" t="s">
        <v>4482</v>
      </c>
      <c r="C3086" s="1">
        <v>2925.6</v>
      </c>
      <c r="D3086" s="1" t="s">
        <v>4495</v>
      </c>
      <c r="E3086" s="1" t="s">
        <v>10457</v>
      </c>
      <c r="F3086" s="3">
        <v>11.5</v>
      </c>
    </row>
    <row r="3087" spans="1:6" ht="15.75" customHeight="1" x14ac:dyDescent="0.3">
      <c r="A3087" s="1" t="s">
        <v>4481</v>
      </c>
      <c r="B3087" s="1" t="s">
        <v>4482</v>
      </c>
      <c r="C3087" s="1">
        <v>2925.6</v>
      </c>
      <c r="D3087" s="1" t="s">
        <v>4496</v>
      </c>
      <c r="E3087" s="1" t="s">
        <v>4157</v>
      </c>
      <c r="F3087" s="3">
        <v>1</v>
      </c>
    </row>
    <row r="3088" spans="1:6" ht="15.75" customHeight="1" x14ac:dyDescent="0.3">
      <c r="A3088" s="1" t="s">
        <v>4481</v>
      </c>
      <c r="B3088" s="1" t="s">
        <v>4482</v>
      </c>
      <c r="C3088" s="1">
        <v>2925.6</v>
      </c>
      <c r="D3088" s="1" t="s">
        <v>4497</v>
      </c>
      <c r="E3088" s="1" t="s">
        <v>5822</v>
      </c>
      <c r="F3088" s="3">
        <v>1</v>
      </c>
    </row>
    <row r="3089" spans="1:6" ht="15.75" customHeight="1" x14ac:dyDescent="0.3">
      <c r="A3089" s="1" t="s">
        <v>4499</v>
      </c>
      <c r="B3089" s="1" t="s">
        <v>4500</v>
      </c>
      <c r="C3089" s="1">
        <v>3166.4</v>
      </c>
      <c r="D3089" s="1" t="s">
        <v>4498</v>
      </c>
      <c r="E3089" s="4" t="s">
        <v>434</v>
      </c>
      <c r="F3089" s="3">
        <v>1291.3</v>
      </c>
    </row>
    <row r="3090" spans="1:6" ht="15.75" customHeight="1" x14ac:dyDescent="0.3">
      <c r="A3090" s="1" t="s">
        <v>4499</v>
      </c>
      <c r="B3090" s="1" t="s">
        <v>4500</v>
      </c>
      <c r="C3090" s="1">
        <v>3166.4</v>
      </c>
      <c r="D3090" s="1" t="s">
        <v>4501</v>
      </c>
      <c r="E3090" s="4" t="s">
        <v>435</v>
      </c>
      <c r="F3090" s="3">
        <v>526</v>
      </c>
    </row>
    <row r="3091" spans="1:6" ht="15.75" customHeight="1" x14ac:dyDescent="0.3">
      <c r="A3091" s="1" t="s">
        <v>4499</v>
      </c>
      <c r="B3091" s="1" t="s">
        <v>4500</v>
      </c>
      <c r="C3091" s="1">
        <v>3166.4</v>
      </c>
      <c r="D3091" s="1" t="s">
        <v>4502</v>
      </c>
      <c r="E3091" s="2" t="s">
        <v>436</v>
      </c>
      <c r="F3091" s="3">
        <v>294</v>
      </c>
    </row>
    <row r="3092" spans="1:6" ht="15.75" customHeight="1" x14ac:dyDescent="0.3">
      <c r="A3092" s="1" t="s">
        <v>4499</v>
      </c>
      <c r="B3092" s="1" t="s">
        <v>4500</v>
      </c>
      <c r="C3092" s="1">
        <v>3166.4</v>
      </c>
      <c r="D3092" s="1" t="s">
        <v>4503</v>
      </c>
      <c r="E3092" s="4" t="s">
        <v>437</v>
      </c>
      <c r="F3092" s="3">
        <v>896</v>
      </c>
    </row>
    <row r="3093" spans="1:6" ht="15.75" customHeight="1" x14ac:dyDescent="0.3">
      <c r="A3093" s="1" t="s">
        <v>4499</v>
      </c>
      <c r="B3093" s="1" t="s">
        <v>4500</v>
      </c>
      <c r="C3093" s="1">
        <v>3166.4</v>
      </c>
      <c r="D3093" s="1" t="s">
        <v>4504</v>
      </c>
      <c r="E3093" s="1" t="s">
        <v>7246</v>
      </c>
      <c r="F3093" s="3">
        <v>5</v>
      </c>
    </row>
    <row r="3094" spans="1:6" ht="15.75" customHeight="1" x14ac:dyDescent="0.3">
      <c r="A3094" s="1" t="s">
        <v>4499</v>
      </c>
      <c r="B3094" s="1" t="s">
        <v>4500</v>
      </c>
      <c r="C3094" s="1">
        <v>3166.4</v>
      </c>
      <c r="D3094" s="1" t="s">
        <v>4505</v>
      </c>
      <c r="E3094" s="1" t="s">
        <v>10774</v>
      </c>
      <c r="F3094" s="3">
        <v>13</v>
      </c>
    </row>
    <row r="3095" spans="1:6" ht="15.75" customHeight="1" x14ac:dyDescent="0.3">
      <c r="A3095" s="1" t="s">
        <v>4499</v>
      </c>
      <c r="B3095" s="1" t="s">
        <v>4500</v>
      </c>
      <c r="C3095" s="1">
        <v>3166.4</v>
      </c>
      <c r="D3095" s="1" t="s">
        <v>4506</v>
      </c>
      <c r="E3095" s="1" t="s">
        <v>10457</v>
      </c>
      <c r="F3095" s="3">
        <v>13.9</v>
      </c>
    </row>
    <row r="3096" spans="1:6" ht="15.75" customHeight="1" x14ac:dyDescent="0.3">
      <c r="A3096" s="1" t="s">
        <v>4499</v>
      </c>
      <c r="B3096" s="1" t="s">
        <v>4500</v>
      </c>
      <c r="C3096" s="1">
        <v>3166.4</v>
      </c>
      <c r="D3096" s="1" t="s">
        <v>4507</v>
      </c>
      <c r="E3096" s="1" t="s">
        <v>5822</v>
      </c>
      <c r="F3096" s="3">
        <v>27</v>
      </c>
    </row>
    <row r="3097" spans="1:6" ht="15.75" customHeight="1" x14ac:dyDescent="0.3">
      <c r="A3097" s="1" t="s">
        <v>4499</v>
      </c>
      <c r="B3097" s="1" t="s">
        <v>4500</v>
      </c>
      <c r="C3097" s="1">
        <v>3166.4</v>
      </c>
      <c r="D3097" s="1" t="s">
        <v>4508</v>
      </c>
      <c r="E3097" s="4" t="s">
        <v>438</v>
      </c>
      <c r="F3097" s="3">
        <v>100.2</v>
      </c>
    </row>
    <row r="3098" spans="1:6" ht="15.75" customHeight="1" x14ac:dyDescent="0.3">
      <c r="A3098" s="1" t="s">
        <v>4511</v>
      </c>
      <c r="B3098" s="1" t="s">
        <v>4512</v>
      </c>
      <c r="C3098" s="1">
        <v>2633.2</v>
      </c>
      <c r="D3098" s="1" t="s">
        <v>4509</v>
      </c>
      <c r="E3098" s="1" t="s">
        <v>4510</v>
      </c>
      <c r="F3098" s="3">
        <v>584.29999999999995</v>
      </c>
    </row>
    <row r="3099" spans="1:6" ht="15.75" customHeight="1" x14ac:dyDescent="0.3">
      <c r="A3099" s="1" t="s">
        <v>4511</v>
      </c>
      <c r="B3099" s="1" t="s">
        <v>4512</v>
      </c>
      <c r="C3099" s="1">
        <v>2633.2</v>
      </c>
      <c r="D3099" s="1" t="s">
        <v>4513</v>
      </c>
      <c r="E3099" s="4" t="s">
        <v>439</v>
      </c>
      <c r="F3099" s="3">
        <v>501</v>
      </c>
    </row>
    <row r="3100" spans="1:6" ht="15.75" customHeight="1" x14ac:dyDescent="0.3">
      <c r="A3100" s="1" t="s">
        <v>4511</v>
      </c>
      <c r="B3100" s="1" t="s">
        <v>4512</v>
      </c>
      <c r="C3100" s="1">
        <v>2633.2</v>
      </c>
      <c r="D3100" s="1" t="s">
        <v>4514</v>
      </c>
      <c r="E3100" s="1" t="s">
        <v>4515</v>
      </c>
      <c r="F3100" s="3">
        <v>560</v>
      </c>
    </row>
    <row r="3101" spans="1:6" ht="15.75" customHeight="1" x14ac:dyDescent="0.3">
      <c r="A3101" s="1" t="s">
        <v>4511</v>
      </c>
      <c r="B3101" s="1" t="s">
        <v>4512</v>
      </c>
      <c r="C3101" s="1">
        <v>2633.2</v>
      </c>
      <c r="D3101" s="1" t="s">
        <v>4516</v>
      </c>
      <c r="E3101" s="4" t="s">
        <v>440</v>
      </c>
      <c r="F3101" s="3">
        <v>231</v>
      </c>
    </row>
    <row r="3102" spans="1:6" ht="15.75" customHeight="1" x14ac:dyDescent="0.3">
      <c r="A3102" s="1" t="s">
        <v>4511</v>
      </c>
      <c r="B3102" s="1" t="s">
        <v>4512</v>
      </c>
      <c r="C3102" s="1">
        <v>2633.2</v>
      </c>
      <c r="D3102" s="1" t="s">
        <v>4517</v>
      </c>
      <c r="E3102" s="4" t="s">
        <v>441</v>
      </c>
      <c r="F3102" s="3">
        <v>558</v>
      </c>
    </row>
    <row r="3103" spans="1:6" ht="15.75" customHeight="1" x14ac:dyDescent="0.3">
      <c r="A3103" s="1" t="s">
        <v>4511</v>
      </c>
      <c r="B3103" s="1" t="s">
        <v>4512</v>
      </c>
      <c r="C3103" s="1">
        <v>2633.2</v>
      </c>
      <c r="D3103" s="1" t="s">
        <v>4518</v>
      </c>
      <c r="E3103" s="1" t="s">
        <v>7246</v>
      </c>
      <c r="F3103" s="3">
        <v>2</v>
      </c>
    </row>
    <row r="3104" spans="1:6" ht="15.75" customHeight="1" x14ac:dyDescent="0.3">
      <c r="A3104" s="1" t="s">
        <v>4511</v>
      </c>
      <c r="B3104" s="1" t="s">
        <v>4512</v>
      </c>
      <c r="C3104" s="1">
        <v>2633.2</v>
      </c>
      <c r="D3104" s="1" t="s">
        <v>4519</v>
      </c>
      <c r="E3104" s="1" t="s">
        <v>10457</v>
      </c>
      <c r="F3104" s="3">
        <v>2.2999999999999545</v>
      </c>
    </row>
    <row r="3105" spans="1:6" ht="15.75" customHeight="1" x14ac:dyDescent="0.3">
      <c r="A3105" s="1" t="s">
        <v>4511</v>
      </c>
      <c r="B3105" s="1" t="s">
        <v>4512</v>
      </c>
      <c r="C3105" s="1">
        <v>2633.2</v>
      </c>
      <c r="D3105" s="1" t="s">
        <v>4520</v>
      </c>
      <c r="E3105" s="1" t="s">
        <v>5822</v>
      </c>
      <c r="F3105" s="3">
        <v>12</v>
      </c>
    </row>
    <row r="3106" spans="1:6" ht="15.75" customHeight="1" x14ac:dyDescent="0.3">
      <c r="A3106" s="1" t="s">
        <v>4511</v>
      </c>
      <c r="B3106" s="1" t="s">
        <v>4512</v>
      </c>
      <c r="C3106" s="1">
        <v>2633.2</v>
      </c>
      <c r="D3106" s="1" t="s">
        <v>4521</v>
      </c>
      <c r="E3106" s="4" t="s">
        <v>442</v>
      </c>
      <c r="F3106" s="3">
        <v>182.6</v>
      </c>
    </row>
    <row r="3107" spans="1:6" ht="15.75" customHeight="1" x14ac:dyDescent="0.3">
      <c r="A3107" s="1" t="s">
        <v>4524</v>
      </c>
      <c r="B3107" s="1" t="s">
        <v>4525</v>
      </c>
      <c r="C3107" s="1">
        <v>8799.2000000000007</v>
      </c>
      <c r="D3107" s="1" t="s">
        <v>4522</v>
      </c>
      <c r="E3107" s="1" t="s">
        <v>4523</v>
      </c>
      <c r="F3107" s="3">
        <v>76</v>
      </c>
    </row>
    <row r="3108" spans="1:6" ht="15.75" customHeight="1" x14ac:dyDescent="0.3">
      <c r="A3108" s="1" t="s">
        <v>4524</v>
      </c>
      <c r="B3108" s="1" t="s">
        <v>4525</v>
      </c>
      <c r="C3108" s="1">
        <v>8799.2000000000007</v>
      </c>
      <c r="D3108" s="1" t="s">
        <v>4526</v>
      </c>
      <c r="E3108" s="1" t="s">
        <v>4527</v>
      </c>
      <c r="F3108" s="3">
        <v>6</v>
      </c>
    </row>
    <row r="3109" spans="1:6" ht="15.75" customHeight="1" x14ac:dyDescent="0.3">
      <c r="A3109" s="1" t="s">
        <v>4524</v>
      </c>
      <c r="B3109" s="1" t="s">
        <v>4525</v>
      </c>
      <c r="C3109" s="1">
        <v>8799.2000000000007</v>
      </c>
      <c r="D3109" s="1" t="s">
        <v>4528</v>
      </c>
      <c r="E3109" s="1" t="s">
        <v>4529</v>
      </c>
      <c r="F3109" s="3">
        <v>118</v>
      </c>
    </row>
    <row r="3110" spans="1:6" ht="15.75" customHeight="1" x14ac:dyDescent="0.3">
      <c r="A3110" s="1" t="s">
        <v>4524</v>
      </c>
      <c r="B3110" s="1" t="s">
        <v>4525</v>
      </c>
      <c r="C3110" s="1">
        <v>8799.2000000000007</v>
      </c>
      <c r="D3110" s="1" t="s">
        <v>4530</v>
      </c>
      <c r="E3110" s="1" t="s">
        <v>4531</v>
      </c>
      <c r="F3110" s="3">
        <v>124.1</v>
      </c>
    </row>
    <row r="3111" spans="1:6" ht="15.75" customHeight="1" x14ac:dyDescent="0.3">
      <c r="A3111" s="1" t="s">
        <v>4524</v>
      </c>
      <c r="B3111" s="1" t="s">
        <v>4525</v>
      </c>
      <c r="C3111" s="1">
        <v>8799.2000000000007</v>
      </c>
      <c r="D3111" s="1" t="s">
        <v>4532</v>
      </c>
      <c r="E3111" s="1" t="s">
        <v>4533</v>
      </c>
      <c r="F3111" s="3">
        <v>14</v>
      </c>
    </row>
    <row r="3112" spans="1:6" ht="15.75" customHeight="1" x14ac:dyDescent="0.3">
      <c r="A3112" s="1" t="s">
        <v>4524</v>
      </c>
      <c r="B3112" s="1" t="s">
        <v>4525</v>
      </c>
      <c r="C3112" s="1">
        <v>8799.2000000000007</v>
      </c>
      <c r="D3112" s="1" t="s">
        <v>4534</v>
      </c>
      <c r="E3112" s="1" t="s">
        <v>4535</v>
      </c>
      <c r="F3112" s="3">
        <v>14</v>
      </c>
    </row>
    <row r="3113" spans="1:6" ht="15.75" customHeight="1" x14ac:dyDescent="0.3">
      <c r="A3113" s="1" t="s">
        <v>4524</v>
      </c>
      <c r="B3113" s="1" t="s">
        <v>4525</v>
      </c>
      <c r="C3113" s="1">
        <v>8799.2000000000007</v>
      </c>
      <c r="D3113" s="1" t="s">
        <v>4536</v>
      </c>
      <c r="E3113" s="2" t="s">
        <v>2206</v>
      </c>
      <c r="F3113" s="3">
        <v>64</v>
      </c>
    </row>
    <row r="3114" spans="1:6" ht="15.75" customHeight="1" x14ac:dyDescent="0.3">
      <c r="A3114" s="1" t="s">
        <v>4524</v>
      </c>
      <c r="B3114" s="1" t="s">
        <v>4525</v>
      </c>
      <c r="C3114" s="1">
        <v>8799.2000000000007</v>
      </c>
      <c r="D3114" s="1" t="s">
        <v>4537</v>
      </c>
      <c r="E3114" s="1" t="s">
        <v>4538</v>
      </c>
      <c r="F3114" s="3">
        <v>50</v>
      </c>
    </row>
    <row r="3115" spans="1:6" ht="15.75" customHeight="1" x14ac:dyDescent="0.3">
      <c r="A3115" s="1" t="s">
        <v>4524</v>
      </c>
      <c r="B3115" s="1" t="s">
        <v>4525</v>
      </c>
      <c r="C3115" s="1">
        <v>8799.2000000000007</v>
      </c>
      <c r="D3115" s="1" t="s">
        <v>4539</v>
      </c>
      <c r="E3115" s="2" t="s">
        <v>2207</v>
      </c>
      <c r="F3115" s="3">
        <v>15</v>
      </c>
    </row>
    <row r="3116" spans="1:6" ht="15.75" customHeight="1" x14ac:dyDescent="0.3">
      <c r="A3116" s="1" t="s">
        <v>4524</v>
      </c>
      <c r="B3116" s="1" t="s">
        <v>4525</v>
      </c>
      <c r="C3116" s="1">
        <v>8799.2000000000007</v>
      </c>
      <c r="D3116" s="1" t="s">
        <v>4540</v>
      </c>
      <c r="E3116" s="4" t="s">
        <v>443</v>
      </c>
      <c r="F3116" s="3">
        <v>103</v>
      </c>
    </row>
    <row r="3117" spans="1:6" ht="15.75" customHeight="1" x14ac:dyDescent="0.3">
      <c r="A3117" s="1" t="s">
        <v>4524</v>
      </c>
      <c r="B3117" s="1" t="s">
        <v>4525</v>
      </c>
      <c r="C3117" s="1">
        <v>8799.2000000000007</v>
      </c>
      <c r="D3117" s="1" t="s">
        <v>4541</v>
      </c>
      <c r="E3117" s="1" t="s">
        <v>7246</v>
      </c>
      <c r="F3117" s="3">
        <v>7</v>
      </c>
    </row>
    <row r="3118" spans="1:6" ht="15.75" customHeight="1" x14ac:dyDescent="0.3">
      <c r="A3118" s="1" t="s">
        <v>4524</v>
      </c>
      <c r="B3118" s="1" t="s">
        <v>4525</v>
      </c>
      <c r="C3118" s="1">
        <v>8799.2000000000007</v>
      </c>
      <c r="D3118" s="1" t="s">
        <v>4542</v>
      </c>
      <c r="E3118" s="1" t="s">
        <v>10774</v>
      </c>
      <c r="F3118" s="3">
        <v>1</v>
      </c>
    </row>
    <row r="3119" spans="1:6" ht="15.75" customHeight="1" x14ac:dyDescent="0.3">
      <c r="A3119" s="1" t="s">
        <v>4524</v>
      </c>
      <c r="B3119" s="1" t="s">
        <v>4525</v>
      </c>
      <c r="C3119" s="1">
        <v>8799.2000000000007</v>
      </c>
      <c r="D3119" s="1" t="s">
        <v>4543</v>
      </c>
      <c r="E3119" s="1" t="s">
        <v>10457</v>
      </c>
      <c r="F3119" s="3">
        <v>-5.6</v>
      </c>
    </row>
    <row r="3120" spans="1:6" ht="15.75" customHeight="1" x14ac:dyDescent="0.3">
      <c r="A3120" s="1" t="s">
        <v>4524</v>
      </c>
      <c r="B3120" s="1" t="s">
        <v>4525</v>
      </c>
      <c r="C3120" s="1">
        <v>8799.2000000000007</v>
      </c>
      <c r="D3120" s="1" t="s">
        <v>4544</v>
      </c>
      <c r="E3120" s="4" t="s">
        <v>444</v>
      </c>
      <c r="F3120" s="3">
        <v>36</v>
      </c>
    </row>
    <row r="3121" spans="1:6" ht="15.75" customHeight="1" x14ac:dyDescent="0.3">
      <c r="A3121" s="1" t="s">
        <v>4524</v>
      </c>
      <c r="B3121" s="1" t="s">
        <v>4525</v>
      </c>
      <c r="C3121" s="1">
        <v>8799.2000000000007</v>
      </c>
      <c r="D3121" s="1" t="s">
        <v>4545</v>
      </c>
      <c r="E3121" s="1" t="s">
        <v>4546</v>
      </c>
      <c r="F3121" s="3">
        <v>1984.8</v>
      </c>
    </row>
    <row r="3122" spans="1:6" ht="15.75" customHeight="1" x14ac:dyDescent="0.3">
      <c r="A3122" s="1" t="s">
        <v>4524</v>
      </c>
      <c r="B3122" s="1" t="s">
        <v>4525</v>
      </c>
      <c r="C3122" s="1">
        <v>8799.2000000000007</v>
      </c>
      <c r="D3122" s="1" t="s">
        <v>4547</v>
      </c>
      <c r="E3122" s="1" t="s">
        <v>4548</v>
      </c>
      <c r="F3122" s="3">
        <v>390</v>
      </c>
    </row>
    <row r="3123" spans="1:6" ht="15.75" customHeight="1" x14ac:dyDescent="0.3">
      <c r="A3123" s="1" t="s">
        <v>4524</v>
      </c>
      <c r="B3123" s="1" t="s">
        <v>4525</v>
      </c>
      <c r="C3123" s="1">
        <v>8799.2000000000007</v>
      </c>
      <c r="D3123" s="1" t="s">
        <v>4549</v>
      </c>
      <c r="E3123" s="4" t="s">
        <v>445</v>
      </c>
      <c r="F3123" s="3">
        <v>121.7</v>
      </c>
    </row>
    <row r="3124" spans="1:6" ht="15.75" customHeight="1" x14ac:dyDescent="0.3">
      <c r="A3124" s="1" t="s">
        <v>4524</v>
      </c>
      <c r="B3124" s="1" t="s">
        <v>4525</v>
      </c>
      <c r="C3124" s="1">
        <v>8799.2000000000007</v>
      </c>
      <c r="D3124" s="1" t="s">
        <v>4550</v>
      </c>
      <c r="E3124" s="4" t="s">
        <v>446</v>
      </c>
      <c r="F3124" s="3">
        <v>753.3</v>
      </c>
    </row>
    <row r="3125" spans="1:6" ht="15.75" customHeight="1" x14ac:dyDescent="0.3">
      <c r="A3125" s="1" t="s">
        <v>4524</v>
      </c>
      <c r="B3125" s="1" t="s">
        <v>4525</v>
      </c>
      <c r="C3125" s="1">
        <v>8799.2000000000007</v>
      </c>
      <c r="D3125" s="1" t="s">
        <v>4551</v>
      </c>
      <c r="E3125" s="1" t="s">
        <v>4552</v>
      </c>
      <c r="F3125" s="3">
        <v>29.6</v>
      </c>
    </row>
    <row r="3126" spans="1:6" ht="15.75" customHeight="1" x14ac:dyDescent="0.3">
      <c r="A3126" s="1" t="s">
        <v>4524</v>
      </c>
      <c r="B3126" s="1" t="s">
        <v>4525</v>
      </c>
      <c r="C3126" s="1">
        <v>8799.2000000000007</v>
      </c>
      <c r="D3126" s="1" t="s">
        <v>4553</v>
      </c>
      <c r="E3126" s="1" t="s">
        <v>4554</v>
      </c>
      <c r="F3126" s="3">
        <v>135.9</v>
      </c>
    </row>
    <row r="3127" spans="1:6" ht="15.75" customHeight="1" x14ac:dyDescent="0.3">
      <c r="A3127" s="1" t="s">
        <v>4524</v>
      </c>
      <c r="B3127" s="1" t="s">
        <v>4525</v>
      </c>
      <c r="C3127" s="1">
        <v>8799.2000000000007</v>
      </c>
      <c r="D3127" s="1" t="s">
        <v>4555</v>
      </c>
      <c r="E3127" s="4" t="s">
        <v>447</v>
      </c>
      <c r="F3127" s="3">
        <v>363.9</v>
      </c>
    </row>
    <row r="3128" spans="1:6" ht="15.75" customHeight="1" x14ac:dyDescent="0.3">
      <c r="A3128" s="1" t="s">
        <v>4524</v>
      </c>
      <c r="B3128" s="1" t="s">
        <v>4525</v>
      </c>
      <c r="C3128" s="1">
        <v>8799.2000000000007</v>
      </c>
      <c r="D3128" s="1" t="s">
        <v>4556</v>
      </c>
      <c r="E3128" s="1" t="s">
        <v>4557</v>
      </c>
      <c r="F3128" s="3">
        <v>2267.6999999999998</v>
      </c>
    </row>
    <row r="3129" spans="1:6" ht="15.75" customHeight="1" x14ac:dyDescent="0.3">
      <c r="A3129" s="1" t="s">
        <v>4524</v>
      </c>
      <c r="B3129" s="1" t="s">
        <v>4525</v>
      </c>
      <c r="C3129" s="1">
        <v>8799.2000000000007</v>
      </c>
      <c r="D3129" s="1" t="s">
        <v>4558</v>
      </c>
      <c r="E3129" s="1" t="s">
        <v>4559</v>
      </c>
      <c r="F3129" s="3">
        <v>150</v>
      </c>
    </row>
    <row r="3130" spans="1:6" ht="15.75" customHeight="1" x14ac:dyDescent="0.3">
      <c r="A3130" s="1" t="s">
        <v>4524</v>
      </c>
      <c r="B3130" s="1" t="s">
        <v>4525</v>
      </c>
      <c r="C3130" s="1">
        <v>8799.2000000000007</v>
      </c>
      <c r="D3130" s="1" t="s">
        <v>4560</v>
      </c>
      <c r="E3130" s="1" t="s">
        <v>4561</v>
      </c>
      <c r="F3130" s="3">
        <v>918.2</v>
      </c>
    </row>
    <row r="3131" spans="1:6" ht="15.75" customHeight="1" x14ac:dyDescent="0.3">
      <c r="A3131" s="1" t="s">
        <v>4524</v>
      </c>
      <c r="B3131" s="1" t="s">
        <v>4525</v>
      </c>
      <c r="C3131" s="1">
        <v>8799.2000000000007</v>
      </c>
      <c r="D3131" s="1" t="s">
        <v>4562</v>
      </c>
      <c r="E3131" s="1" t="s">
        <v>7246</v>
      </c>
      <c r="F3131" s="3">
        <v>61</v>
      </c>
    </row>
    <row r="3132" spans="1:6" ht="15.75" customHeight="1" x14ac:dyDescent="0.3">
      <c r="A3132" s="1" t="s">
        <v>4524</v>
      </c>
      <c r="B3132" s="1" t="s">
        <v>4525</v>
      </c>
      <c r="C3132" s="1">
        <v>8799.2000000000007</v>
      </c>
      <c r="D3132" s="1" t="s">
        <v>4563</v>
      </c>
      <c r="E3132" s="1" t="s">
        <v>10774</v>
      </c>
      <c r="F3132" s="3">
        <v>41</v>
      </c>
    </row>
    <row r="3133" spans="1:6" ht="15.75" customHeight="1" x14ac:dyDescent="0.3">
      <c r="A3133" s="1" t="s">
        <v>4524</v>
      </c>
      <c r="B3133" s="1" t="s">
        <v>4525</v>
      </c>
      <c r="C3133" s="1">
        <v>8799.2000000000007</v>
      </c>
      <c r="D3133" s="1" t="s">
        <v>4564</v>
      </c>
      <c r="E3133" s="1" t="s">
        <v>10457</v>
      </c>
      <c r="F3133" s="3">
        <v>73.699999999999932</v>
      </c>
    </row>
    <row r="3134" spans="1:6" ht="15.75" customHeight="1" x14ac:dyDescent="0.3">
      <c r="A3134" s="1" t="s">
        <v>4524</v>
      </c>
      <c r="B3134" s="1" t="s">
        <v>4525</v>
      </c>
      <c r="C3134" s="1">
        <v>8799.2000000000007</v>
      </c>
      <c r="D3134" s="1" t="s">
        <v>4565</v>
      </c>
      <c r="E3134" s="1" t="s">
        <v>5822</v>
      </c>
      <c r="F3134" s="3">
        <v>9</v>
      </c>
    </row>
    <row r="3135" spans="1:6" ht="15.75" customHeight="1" x14ac:dyDescent="0.3">
      <c r="A3135" s="1" t="s">
        <v>4524</v>
      </c>
      <c r="B3135" s="1" t="s">
        <v>4525</v>
      </c>
      <c r="C3135" s="1">
        <v>8799.2000000000007</v>
      </c>
      <c r="D3135" s="1" t="s">
        <v>4566</v>
      </c>
      <c r="E3135" s="1" t="s">
        <v>4567</v>
      </c>
      <c r="F3135" s="3">
        <v>876.9</v>
      </c>
    </row>
    <row r="3136" spans="1:6" ht="15.75" customHeight="1" x14ac:dyDescent="0.3">
      <c r="A3136" s="1" t="s">
        <v>4570</v>
      </c>
      <c r="B3136" s="1" t="s">
        <v>4571</v>
      </c>
      <c r="C3136" s="1">
        <v>55180.3</v>
      </c>
      <c r="D3136" s="1" t="s">
        <v>4568</v>
      </c>
      <c r="E3136" s="1" t="s">
        <v>4569</v>
      </c>
      <c r="F3136" s="3">
        <v>1622.1</v>
      </c>
    </row>
    <row r="3137" spans="1:6" ht="15.75" customHeight="1" x14ac:dyDescent="0.3">
      <c r="A3137" s="1" t="s">
        <v>4570</v>
      </c>
      <c r="B3137" s="1" t="s">
        <v>4571</v>
      </c>
      <c r="C3137" s="1">
        <v>55180.3</v>
      </c>
      <c r="D3137" s="1" t="s">
        <v>4572</v>
      </c>
      <c r="E3137" s="1" t="s">
        <v>4573</v>
      </c>
      <c r="F3137" s="3">
        <v>14827.9</v>
      </c>
    </row>
    <row r="3138" spans="1:6" ht="15.75" customHeight="1" x14ac:dyDescent="0.3">
      <c r="A3138" s="1" t="s">
        <v>4570</v>
      </c>
      <c r="B3138" s="1" t="s">
        <v>4571</v>
      </c>
      <c r="C3138" s="1">
        <v>55180.3</v>
      </c>
      <c r="D3138" s="1" t="s">
        <v>4574</v>
      </c>
      <c r="E3138" s="1" t="s">
        <v>4575</v>
      </c>
      <c r="F3138" s="3">
        <v>23707.4</v>
      </c>
    </row>
    <row r="3139" spans="1:6" ht="15.75" customHeight="1" x14ac:dyDescent="0.3">
      <c r="A3139" s="1" t="s">
        <v>4570</v>
      </c>
      <c r="B3139" s="1" t="s">
        <v>4571</v>
      </c>
      <c r="C3139" s="1">
        <v>55180.3</v>
      </c>
      <c r="D3139" s="1" t="s">
        <v>4576</v>
      </c>
      <c r="E3139" s="1" t="s">
        <v>4577</v>
      </c>
      <c r="F3139" s="3">
        <v>5035.3999999999996</v>
      </c>
    </row>
    <row r="3140" spans="1:6" ht="15.75" customHeight="1" x14ac:dyDescent="0.3">
      <c r="A3140" s="1" t="s">
        <v>4570</v>
      </c>
      <c r="B3140" s="1" t="s">
        <v>4571</v>
      </c>
      <c r="C3140" s="1">
        <v>55180.3</v>
      </c>
      <c r="D3140" s="1" t="s">
        <v>4578</v>
      </c>
      <c r="E3140" s="1" t="s">
        <v>4579</v>
      </c>
      <c r="F3140" s="3">
        <v>1174.7</v>
      </c>
    </row>
    <row r="3141" spans="1:6" ht="15.75" customHeight="1" x14ac:dyDescent="0.3">
      <c r="A3141" s="1" t="s">
        <v>4570</v>
      </c>
      <c r="B3141" s="1" t="s">
        <v>4571</v>
      </c>
      <c r="C3141" s="1">
        <v>55180.3</v>
      </c>
      <c r="D3141" s="1" t="s">
        <v>4580</v>
      </c>
      <c r="E3141" s="1" t="s">
        <v>4581</v>
      </c>
      <c r="F3141" s="3">
        <v>4390.7</v>
      </c>
    </row>
    <row r="3142" spans="1:6" ht="15.75" customHeight="1" x14ac:dyDescent="0.3">
      <c r="A3142" s="1" t="s">
        <v>4570</v>
      </c>
      <c r="B3142" s="1" t="s">
        <v>4571</v>
      </c>
      <c r="C3142" s="1">
        <v>55180.3</v>
      </c>
      <c r="D3142" s="1" t="s">
        <v>4582</v>
      </c>
      <c r="E3142" s="1" t="s">
        <v>4583</v>
      </c>
      <c r="F3142" s="3">
        <v>35.6</v>
      </c>
    </row>
    <row r="3143" spans="1:6" ht="15.75" customHeight="1" x14ac:dyDescent="0.3">
      <c r="A3143" s="1" t="s">
        <v>4570</v>
      </c>
      <c r="B3143" s="1" t="s">
        <v>4571</v>
      </c>
      <c r="C3143" s="1">
        <v>55180.3</v>
      </c>
      <c r="D3143" s="1" t="s">
        <v>4584</v>
      </c>
      <c r="E3143" s="1" t="s">
        <v>4585</v>
      </c>
      <c r="F3143" s="3">
        <v>120.5</v>
      </c>
    </row>
    <row r="3144" spans="1:6" ht="15.75" customHeight="1" x14ac:dyDescent="0.3">
      <c r="A3144" s="1" t="s">
        <v>4570</v>
      </c>
      <c r="B3144" s="1" t="s">
        <v>4571</v>
      </c>
      <c r="C3144" s="1">
        <v>55180.3</v>
      </c>
      <c r="D3144" s="1" t="s">
        <v>4586</v>
      </c>
      <c r="E3144" s="1" t="s">
        <v>4587</v>
      </c>
      <c r="F3144" s="3">
        <v>104.7</v>
      </c>
    </row>
    <row r="3145" spans="1:6" ht="15.75" customHeight="1" x14ac:dyDescent="0.3">
      <c r="A3145" s="1" t="s">
        <v>4570</v>
      </c>
      <c r="B3145" s="1" t="s">
        <v>4571</v>
      </c>
      <c r="C3145" s="1">
        <v>55180.3</v>
      </c>
      <c r="D3145" s="1" t="s">
        <v>4588</v>
      </c>
      <c r="E3145" s="1" t="s">
        <v>7246</v>
      </c>
      <c r="F3145" s="3">
        <v>446</v>
      </c>
    </row>
    <row r="3146" spans="1:6" ht="15.75" customHeight="1" x14ac:dyDescent="0.3">
      <c r="A3146" s="1" t="s">
        <v>4570</v>
      </c>
      <c r="B3146" s="1" t="s">
        <v>4571</v>
      </c>
      <c r="C3146" s="1">
        <v>55180.3</v>
      </c>
      <c r="D3146" s="1" t="s">
        <v>4589</v>
      </c>
      <c r="E3146" s="1" t="s">
        <v>10774</v>
      </c>
      <c r="F3146" s="3">
        <v>38</v>
      </c>
    </row>
    <row r="3147" spans="1:6" ht="15.75" customHeight="1" x14ac:dyDescent="0.3">
      <c r="A3147" s="1" t="s">
        <v>4570</v>
      </c>
      <c r="B3147" s="1" t="s">
        <v>4571</v>
      </c>
      <c r="C3147" s="1">
        <v>55180.3</v>
      </c>
      <c r="D3147" s="1" t="s">
        <v>4590</v>
      </c>
      <c r="E3147" s="1" t="s">
        <v>4591</v>
      </c>
      <c r="F3147" s="3">
        <v>1036.3</v>
      </c>
    </row>
    <row r="3148" spans="1:6" ht="15.75" customHeight="1" x14ac:dyDescent="0.3">
      <c r="A3148" s="1" t="s">
        <v>4570</v>
      </c>
      <c r="B3148" s="1" t="s">
        <v>4571</v>
      </c>
      <c r="C3148" s="1">
        <v>55180.3</v>
      </c>
      <c r="D3148" s="1" t="s">
        <v>4592</v>
      </c>
      <c r="E3148" s="1" t="s">
        <v>10457</v>
      </c>
      <c r="F3148" s="3">
        <v>-164</v>
      </c>
    </row>
    <row r="3149" spans="1:6" ht="15.75" customHeight="1" x14ac:dyDescent="0.3">
      <c r="A3149" s="1" t="s">
        <v>4570</v>
      </c>
      <c r="B3149" s="1" t="s">
        <v>4571</v>
      </c>
      <c r="C3149" s="1">
        <v>55180.3</v>
      </c>
      <c r="D3149" s="1" t="s">
        <v>4593</v>
      </c>
      <c r="E3149" s="1" t="s">
        <v>4157</v>
      </c>
      <c r="F3149" s="3">
        <v>9</v>
      </c>
    </row>
    <row r="3150" spans="1:6" ht="15.75" customHeight="1" x14ac:dyDescent="0.3">
      <c r="A3150" s="1" t="s">
        <v>4570</v>
      </c>
      <c r="B3150" s="1" t="s">
        <v>4571</v>
      </c>
      <c r="C3150" s="1">
        <v>55180.3</v>
      </c>
      <c r="D3150" s="1" t="s">
        <v>4594</v>
      </c>
      <c r="E3150" s="1" t="s">
        <v>5822</v>
      </c>
      <c r="F3150" s="3">
        <v>16</v>
      </c>
    </row>
    <row r="3151" spans="1:6" ht="15.75" customHeight="1" x14ac:dyDescent="0.3">
      <c r="A3151" s="1" t="s">
        <v>4570</v>
      </c>
      <c r="B3151" s="1" t="s">
        <v>4571</v>
      </c>
      <c r="C3151" s="1">
        <v>55180.3</v>
      </c>
      <c r="D3151" s="1" t="s">
        <v>4595</v>
      </c>
      <c r="E3151" s="2" t="s">
        <v>2208</v>
      </c>
      <c r="F3151" s="3">
        <v>2780</v>
      </c>
    </row>
    <row r="3152" spans="1:6" ht="15.75" customHeight="1" x14ac:dyDescent="0.3">
      <c r="A3152" s="1" t="s">
        <v>4598</v>
      </c>
      <c r="B3152" s="1" t="s">
        <v>4599</v>
      </c>
      <c r="C3152" s="1">
        <v>14002.3</v>
      </c>
      <c r="D3152" s="1" t="s">
        <v>4596</v>
      </c>
      <c r="E3152" s="1" t="s">
        <v>4597</v>
      </c>
      <c r="F3152" s="3">
        <v>3300.3</v>
      </c>
    </row>
    <row r="3153" spans="1:6" ht="15.75" customHeight="1" x14ac:dyDescent="0.3">
      <c r="A3153" s="1" t="s">
        <v>4598</v>
      </c>
      <c r="B3153" s="1" t="s">
        <v>4599</v>
      </c>
      <c r="C3153" s="1">
        <v>14002.3</v>
      </c>
      <c r="D3153" s="1" t="s">
        <v>4600</v>
      </c>
      <c r="E3153" s="1" t="s">
        <v>4601</v>
      </c>
      <c r="F3153" s="3">
        <v>1363.4</v>
      </c>
    </row>
    <row r="3154" spans="1:6" ht="15.75" customHeight="1" x14ac:dyDescent="0.3">
      <c r="A3154" s="1" t="s">
        <v>4598</v>
      </c>
      <c r="B3154" s="1" t="s">
        <v>4599</v>
      </c>
      <c r="C3154" s="1">
        <v>14002.3</v>
      </c>
      <c r="D3154" s="1" t="s">
        <v>4602</v>
      </c>
      <c r="E3154" s="2" t="s">
        <v>448</v>
      </c>
      <c r="F3154" s="3">
        <v>2082.9</v>
      </c>
    </row>
    <row r="3155" spans="1:6" ht="15.75" customHeight="1" x14ac:dyDescent="0.3">
      <c r="A3155" s="1" t="s">
        <v>4598</v>
      </c>
      <c r="B3155" s="1" t="s">
        <v>4599</v>
      </c>
      <c r="C3155" s="1">
        <v>14002.3</v>
      </c>
      <c r="D3155" s="1" t="s">
        <v>4603</v>
      </c>
      <c r="E3155" s="1" t="s">
        <v>4604</v>
      </c>
      <c r="F3155" s="3">
        <v>3682.5</v>
      </c>
    </row>
    <row r="3156" spans="1:6" ht="15.75" customHeight="1" x14ac:dyDescent="0.3">
      <c r="A3156" s="1" t="s">
        <v>4598</v>
      </c>
      <c r="B3156" s="1" t="s">
        <v>4599</v>
      </c>
      <c r="C3156" s="1">
        <v>14002.3</v>
      </c>
      <c r="D3156" s="1" t="s">
        <v>4605</v>
      </c>
      <c r="E3156" s="1" t="s">
        <v>4606</v>
      </c>
      <c r="F3156" s="3">
        <v>2325</v>
      </c>
    </row>
    <row r="3157" spans="1:6" ht="15.75" customHeight="1" x14ac:dyDescent="0.3">
      <c r="A3157" s="1" t="s">
        <v>4598</v>
      </c>
      <c r="B3157" s="1" t="s">
        <v>4599</v>
      </c>
      <c r="C3157" s="1">
        <v>14002.3</v>
      </c>
      <c r="D3157" s="1" t="s">
        <v>4607</v>
      </c>
      <c r="E3157" s="1" t="s">
        <v>7246</v>
      </c>
      <c r="F3157" s="3">
        <v>656</v>
      </c>
    </row>
    <row r="3158" spans="1:6" ht="15.75" customHeight="1" x14ac:dyDescent="0.3">
      <c r="A3158" s="1" t="s">
        <v>4598</v>
      </c>
      <c r="B3158" s="1" t="s">
        <v>4599</v>
      </c>
      <c r="C3158" s="1">
        <v>14002.3</v>
      </c>
      <c r="D3158" s="1" t="s">
        <v>4608</v>
      </c>
      <c r="E3158" s="1" t="s">
        <v>10774</v>
      </c>
      <c r="F3158" s="3">
        <v>14</v>
      </c>
    </row>
    <row r="3159" spans="1:6" ht="15.75" customHeight="1" x14ac:dyDescent="0.3">
      <c r="A3159" s="1" t="s">
        <v>4598</v>
      </c>
      <c r="B3159" s="1" t="s">
        <v>4599</v>
      </c>
      <c r="C3159" s="1">
        <v>14002.3</v>
      </c>
      <c r="D3159" s="1" t="s">
        <v>4609</v>
      </c>
      <c r="E3159" s="1" t="s">
        <v>10457</v>
      </c>
      <c r="F3159" s="3">
        <v>47.2</v>
      </c>
    </row>
    <row r="3160" spans="1:6" ht="15.75" customHeight="1" x14ac:dyDescent="0.3">
      <c r="A3160" s="1" t="s">
        <v>4598</v>
      </c>
      <c r="B3160" s="1" t="s">
        <v>4599</v>
      </c>
      <c r="C3160" s="1">
        <v>14002.3</v>
      </c>
      <c r="D3160" s="1" t="s">
        <v>4610</v>
      </c>
      <c r="E3160" s="1" t="s">
        <v>4611</v>
      </c>
      <c r="F3160" s="3">
        <v>531</v>
      </c>
    </row>
    <row r="3161" spans="1:6" ht="15.75" customHeight="1" x14ac:dyDescent="0.3">
      <c r="A3161" s="1" t="s">
        <v>4614</v>
      </c>
      <c r="B3161" s="1" t="s">
        <v>4615</v>
      </c>
      <c r="C3161" s="1">
        <v>1737.5</v>
      </c>
      <c r="D3161" s="1" t="s">
        <v>4612</v>
      </c>
      <c r="E3161" s="1" t="s">
        <v>4613</v>
      </c>
      <c r="F3161" s="3">
        <v>47.9</v>
      </c>
    </row>
    <row r="3162" spans="1:6" ht="15.75" customHeight="1" x14ac:dyDescent="0.3">
      <c r="A3162" s="1" t="s">
        <v>4614</v>
      </c>
      <c r="B3162" s="1" t="s">
        <v>4615</v>
      </c>
      <c r="C3162" s="1">
        <v>1737.5</v>
      </c>
      <c r="D3162" s="1" t="s">
        <v>4616</v>
      </c>
      <c r="E3162" s="1" t="s">
        <v>4617</v>
      </c>
      <c r="F3162" s="3">
        <v>94.5</v>
      </c>
    </row>
    <row r="3163" spans="1:6" ht="15.75" customHeight="1" x14ac:dyDescent="0.3">
      <c r="A3163" s="1" t="s">
        <v>4614</v>
      </c>
      <c r="B3163" s="1" t="s">
        <v>4615</v>
      </c>
      <c r="C3163" s="1">
        <v>1737.5</v>
      </c>
      <c r="D3163" s="1" t="s">
        <v>4618</v>
      </c>
      <c r="E3163" s="1" t="s">
        <v>4619</v>
      </c>
      <c r="F3163" s="3">
        <v>1076.7</v>
      </c>
    </row>
    <row r="3164" spans="1:6" ht="15.75" customHeight="1" x14ac:dyDescent="0.3">
      <c r="A3164" s="1" t="s">
        <v>4614</v>
      </c>
      <c r="B3164" s="1" t="s">
        <v>4615</v>
      </c>
      <c r="C3164" s="1">
        <v>1737.5</v>
      </c>
      <c r="D3164" s="1" t="s">
        <v>4620</v>
      </c>
      <c r="E3164" s="2" t="s">
        <v>4219</v>
      </c>
      <c r="F3164" s="3">
        <v>191</v>
      </c>
    </row>
    <row r="3165" spans="1:6" ht="15.75" customHeight="1" x14ac:dyDescent="0.3">
      <c r="A3165" s="1" t="s">
        <v>4614</v>
      </c>
      <c r="B3165" s="1" t="s">
        <v>4615</v>
      </c>
      <c r="C3165" s="1">
        <v>1737.5</v>
      </c>
      <c r="D3165" s="1" t="s">
        <v>4621</v>
      </c>
      <c r="E3165" s="1" t="s">
        <v>7246</v>
      </c>
      <c r="F3165" s="3">
        <v>78</v>
      </c>
    </row>
    <row r="3166" spans="1:6" ht="15.75" customHeight="1" x14ac:dyDescent="0.3">
      <c r="A3166" s="1" t="s">
        <v>4614</v>
      </c>
      <c r="B3166" s="1" t="s">
        <v>4615</v>
      </c>
      <c r="C3166" s="1">
        <v>1737.5</v>
      </c>
      <c r="D3166" s="1" t="s">
        <v>4622</v>
      </c>
      <c r="E3166" s="1" t="s">
        <v>10774</v>
      </c>
      <c r="F3166" s="3">
        <v>15</v>
      </c>
    </row>
    <row r="3167" spans="1:6" ht="15.75" customHeight="1" x14ac:dyDescent="0.3">
      <c r="A3167" s="1" t="s">
        <v>4614</v>
      </c>
      <c r="B3167" s="1" t="s">
        <v>4615</v>
      </c>
      <c r="C3167" s="1">
        <v>1737.5</v>
      </c>
      <c r="D3167" s="1" t="s">
        <v>4623</v>
      </c>
      <c r="E3167" s="1" t="s">
        <v>10457</v>
      </c>
      <c r="F3167" s="3">
        <v>-12.6</v>
      </c>
    </row>
    <row r="3168" spans="1:6" ht="15.75" customHeight="1" x14ac:dyDescent="0.3">
      <c r="A3168" s="1" t="s">
        <v>4614</v>
      </c>
      <c r="B3168" s="1" t="s">
        <v>4615</v>
      </c>
      <c r="C3168" s="1">
        <v>1737.5</v>
      </c>
      <c r="D3168" s="1" t="s">
        <v>4624</v>
      </c>
      <c r="E3168" s="1" t="s">
        <v>4625</v>
      </c>
      <c r="F3168" s="3">
        <v>247</v>
      </c>
    </row>
    <row r="3169" spans="1:6" ht="15.75" customHeight="1" x14ac:dyDescent="0.3">
      <c r="A3169" s="1" t="s">
        <v>2442</v>
      </c>
      <c r="B3169" s="1" t="s">
        <v>2443</v>
      </c>
      <c r="C3169" s="1">
        <v>22216.3</v>
      </c>
      <c r="D3169" s="1" t="s">
        <v>4626</v>
      </c>
      <c r="E3169" s="1" t="s">
        <v>2441</v>
      </c>
      <c r="F3169" s="3">
        <v>3002.1</v>
      </c>
    </row>
    <row r="3170" spans="1:6" ht="15.75" customHeight="1" x14ac:dyDescent="0.3">
      <c r="A3170" s="1" t="s">
        <v>2442</v>
      </c>
      <c r="B3170" s="1" t="s">
        <v>2443</v>
      </c>
      <c r="C3170" s="1">
        <v>22216.3</v>
      </c>
      <c r="D3170" s="1" t="s">
        <v>2444</v>
      </c>
      <c r="E3170" s="1" t="s">
        <v>2445</v>
      </c>
      <c r="F3170" s="3">
        <v>3003.5</v>
      </c>
    </row>
    <row r="3171" spans="1:6" ht="15.75" customHeight="1" x14ac:dyDescent="0.3">
      <c r="A3171" s="1" t="s">
        <v>2442</v>
      </c>
      <c r="B3171" s="1" t="s">
        <v>2443</v>
      </c>
      <c r="C3171" s="1">
        <v>22216.3</v>
      </c>
      <c r="D3171" s="1" t="s">
        <v>2446</v>
      </c>
      <c r="E3171" s="1" t="s">
        <v>2447</v>
      </c>
      <c r="F3171" s="3">
        <v>616.1</v>
      </c>
    </row>
    <row r="3172" spans="1:6" ht="15.75" customHeight="1" x14ac:dyDescent="0.3">
      <c r="A3172" s="1" t="s">
        <v>2442</v>
      </c>
      <c r="B3172" s="1" t="s">
        <v>2443</v>
      </c>
      <c r="C3172" s="1">
        <v>22216.3</v>
      </c>
      <c r="D3172" s="1" t="s">
        <v>2448</v>
      </c>
      <c r="E3172" s="1" t="s">
        <v>2449</v>
      </c>
      <c r="F3172" s="3">
        <v>5308.2</v>
      </c>
    </row>
    <row r="3173" spans="1:6" ht="15.75" customHeight="1" x14ac:dyDescent="0.3">
      <c r="A3173" s="1" t="s">
        <v>2442</v>
      </c>
      <c r="B3173" s="1" t="s">
        <v>2443</v>
      </c>
      <c r="C3173" s="1">
        <v>22216.3</v>
      </c>
      <c r="D3173" s="1" t="s">
        <v>2450</v>
      </c>
      <c r="E3173" s="1" t="s">
        <v>2451</v>
      </c>
      <c r="F3173" s="3">
        <v>1001.6</v>
      </c>
    </row>
    <row r="3174" spans="1:6" ht="15.75" customHeight="1" x14ac:dyDescent="0.3">
      <c r="A3174" s="1" t="s">
        <v>2442</v>
      </c>
      <c r="B3174" s="1" t="s">
        <v>2443</v>
      </c>
      <c r="C3174" s="1">
        <v>22216.3</v>
      </c>
      <c r="D3174" s="1" t="s">
        <v>2452</v>
      </c>
      <c r="E3174" s="1" t="s">
        <v>2453</v>
      </c>
      <c r="F3174" s="3">
        <v>2746.1</v>
      </c>
    </row>
    <row r="3175" spans="1:6" ht="15.75" customHeight="1" x14ac:dyDescent="0.3">
      <c r="A3175" s="1" t="s">
        <v>2442</v>
      </c>
      <c r="B3175" s="1" t="s">
        <v>2443</v>
      </c>
      <c r="C3175" s="1">
        <v>22216.3</v>
      </c>
      <c r="D3175" s="1" t="s">
        <v>2454</v>
      </c>
      <c r="E3175" s="1" t="s">
        <v>2455</v>
      </c>
      <c r="F3175" s="3">
        <v>2842</v>
      </c>
    </row>
    <row r="3176" spans="1:6" ht="15.75" customHeight="1" x14ac:dyDescent="0.3">
      <c r="A3176" s="1" t="s">
        <v>2442</v>
      </c>
      <c r="B3176" s="1" t="s">
        <v>2443</v>
      </c>
      <c r="C3176" s="1">
        <v>22216.3</v>
      </c>
      <c r="D3176" s="1" t="s">
        <v>2456</v>
      </c>
      <c r="E3176" s="1" t="s">
        <v>2457</v>
      </c>
      <c r="F3176" s="3">
        <v>1629</v>
      </c>
    </row>
    <row r="3177" spans="1:6" ht="15.75" customHeight="1" x14ac:dyDescent="0.3">
      <c r="A3177" s="1" t="s">
        <v>2442</v>
      </c>
      <c r="B3177" s="1" t="s">
        <v>2443</v>
      </c>
      <c r="C3177" s="1">
        <v>22216.3</v>
      </c>
      <c r="D3177" s="1" t="s">
        <v>2458</v>
      </c>
      <c r="E3177" s="1" t="s">
        <v>7246</v>
      </c>
      <c r="F3177" s="3">
        <v>128</v>
      </c>
    </row>
    <row r="3178" spans="1:6" ht="15.75" customHeight="1" x14ac:dyDescent="0.3">
      <c r="A3178" s="1" t="s">
        <v>2442</v>
      </c>
      <c r="B3178" s="1" t="s">
        <v>2443</v>
      </c>
      <c r="C3178" s="1">
        <v>22216.3</v>
      </c>
      <c r="D3178" s="1" t="s">
        <v>2459</v>
      </c>
      <c r="E3178" s="1" t="s">
        <v>10774</v>
      </c>
      <c r="F3178" s="3">
        <v>16</v>
      </c>
    </row>
    <row r="3179" spans="1:6" ht="15.75" customHeight="1" x14ac:dyDescent="0.3">
      <c r="A3179" s="1" t="s">
        <v>2442</v>
      </c>
      <c r="B3179" s="1" t="s">
        <v>2443</v>
      </c>
      <c r="C3179" s="1">
        <v>22216.3</v>
      </c>
      <c r="D3179" s="1" t="s">
        <v>2460</v>
      </c>
      <c r="E3179" s="1" t="s">
        <v>3502</v>
      </c>
      <c r="F3179" s="3">
        <v>171</v>
      </c>
    </row>
    <row r="3180" spans="1:6" ht="15.75" customHeight="1" x14ac:dyDescent="0.3">
      <c r="A3180" s="1" t="s">
        <v>2442</v>
      </c>
      <c r="B3180" s="1" t="s">
        <v>2443</v>
      </c>
      <c r="C3180" s="1">
        <v>22216.3</v>
      </c>
      <c r="D3180" s="1" t="s">
        <v>2461</v>
      </c>
      <c r="E3180" s="1" t="s">
        <v>10457</v>
      </c>
      <c r="F3180" s="3">
        <v>231.3</v>
      </c>
    </row>
    <row r="3181" spans="1:6" ht="15.75" customHeight="1" x14ac:dyDescent="0.3">
      <c r="A3181" s="1" t="s">
        <v>2442</v>
      </c>
      <c r="B3181" s="1" t="s">
        <v>2443</v>
      </c>
      <c r="C3181" s="1">
        <v>22216.3</v>
      </c>
      <c r="D3181" s="1" t="s">
        <v>2462</v>
      </c>
      <c r="E3181" s="1" t="s">
        <v>8896</v>
      </c>
      <c r="F3181" s="3">
        <v>16</v>
      </c>
    </row>
    <row r="3182" spans="1:6" ht="15.75" customHeight="1" x14ac:dyDescent="0.3">
      <c r="A3182" s="1" t="s">
        <v>2442</v>
      </c>
      <c r="B3182" s="1" t="s">
        <v>2443</v>
      </c>
      <c r="C3182" s="1">
        <v>22216.3</v>
      </c>
      <c r="D3182" s="1" t="s">
        <v>2463</v>
      </c>
      <c r="E3182" s="1" t="s">
        <v>4157</v>
      </c>
      <c r="F3182" s="3">
        <v>12</v>
      </c>
    </row>
    <row r="3183" spans="1:6" ht="15.75" customHeight="1" x14ac:dyDescent="0.3">
      <c r="A3183" s="1" t="s">
        <v>2442</v>
      </c>
      <c r="B3183" s="1" t="s">
        <v>2443</v>
      </c>
      <c r="C3183" s="1">
        <v>22216.3</v>
      </c>
      <c r="D3183" s="1" t="s">
        <v>2464</v>
      </c>
      <c r="E3183" s="1" t="s">
        <v>5822</v>
      </c>
      <c r="F3183" s="3">
        <v>16</v>
      </c>
    </row>
    <row r="3184" spans="1:6" ht="15.75" customHeight="1" x14ac:dyDescent="0.3">
      <c r="A3184" s="1" t="s">
        <v>2442</v>
      </c>
      <c r="B3184" s="1" t="s">
        <v>2443</v>
      </c>
      <c r="C3184" s="1">
        <v>22216.3</v>
      </c>
      <c r="D3184" s="1" t="s">
        <v>2465</v>
      </c>
      <c r="E3184" s="1" t="s">
        <v>2466</v>
      </c>
      <c r="F3184" s="3">
        <v>1477.4</v>
      </c>
    </row>
    <row r="3185" spans="1:6" ht="15.75" customHeight="1" x14ac:dyDescent="0.3">
      <c r="A3185" s="1" t="s">
        <v>2468</v>
      </c>
      <c r="B3185" s="1" t="s">
        <v>2469</v>
      </c>
      <c r="C3185" s="1">
        <v>38380.699999999997</v>
      </c>
      <c r="D3185" s="1" t="s">
        <v>2467</v>
      </c>
      <c r="E3185" s="2" t="s">
        <v>449</v>
      </c>
      <c r="F3185" s="3">
        <v>381.9</v>
      </c>
    </row>
    <row r="3186" spans="1:6" ht="15.75" customHeight="1" x14ac:dyDescent="0.3">
      <c r="A3186" s="1" t="s">
        <v>2468</v>
      </c>
      <c r="B3186" s="1" t="s">
        <v>2469</v>
      </c>
      <c r="C3186" s="1">
        <v>38380.699999999997</v>
      </c>
      <c r="D3186" s="1" t="s">
        <v>2470</v>
      </c>
      <c r="E3186" s="1" t="s">
        <v>2471</v>
      </c>
      <c r="F3186" s="3">
        <v>10051.1</v>
      </c>
    </row>
    <row r="3187" spans="1:6" ht="15.75" customHeight="1" x14ac:dyDescent="0.3">
      <c r="A3187" s="1" t="s">
        <v>2468</v>
      </c>
      <c r="B3187" s="1" t="s">
        <v>2469</v>
      </c>
      <c r="C3187" s="1">
        <v>38380.699999999997</v>
      </c>
      <c r="D3187" s="1" t="s">
        <v>2472</v>
      </c>
      <c r="E3187" s="7" t="s">
        <v>9154</v>
      </c>
      <c r="F3187" s="3">
        <v>7435</v>
      </c>
    </row>
    <row r="3188" spans="1:6" ht="15.75" customHeight="1" x14ac:dyDescent="0.3">
      <c r="A3188" s="1" t="s">
        <v>2468</v>
      </c>
      <c r="B3188" s="1" t="s">
        <v>2469</v>
      </c>
      <c r="C3188" s="1">
        <v>38380.699999999997</v>
      </c>
      <c r="D3188" s="1" t="s">
        <v>2473</v>
      </c>
      <c r="E3188" s="1" t="s">
        <v>2474</v>
      </c>
      <c r="F3188" s="3">
        <v>615.1</v>
      </c>
    </row>
    <row r="3189" spans="1:6" ht="15.75" customHeight="1" x14ac:dyDescent="0.3">
      <c r="A3189" s="1" t="s">
        <v>2468</v>
      </c>
      <c r="B3189" s="1" t="s">
        <v>2469</v>
      </c>
      <c r="C3189" s="1">
        <v>38380.699999999997</v>
      </c>
      <c r="D3189" s="1" t="s">
        <v>2475</v>
      </c>
      <c r="E3189" s="1" t="s">
        <v>2476</v>
      </c>
      <c r="F3189" s="3">
        <v>2463.1999999999998</v>
      </c>
    </row>
    <row r="3190" spans="1:6" ht="15.75" customHeight="1" x14ac:dyDescent="0.3">
      <c r="A3190" s="1" t="s">
        <v>2468</v>
      </c>
      <c r="B3190" s="1" t="s">
        <v>2469</v>
      </c>
      <c r="C3190" s="1">
        <v>38380.699999999997</v>
      </c>
      <c r="D3190" s="1" t="s">
        <v>2477</v>
      </c>
      <c r="E3190" s="1" t="s">
        <v>2478</v>
      </c>
      <c r="F3190" s="3">
        <v>246.2</v>
      </c>
    </row>
    <row r="3191" spans="1:6" ht="15.75" customHeight="1" x14ac:dyDescent="0.3">
      <c r="A3191" s="1" t="s">
        <v>2468</v>
      </c>
      <c r="B3191" s="1" t="s">
        <v>2469</v>
      </c>
      <c r="C3191" s="1">
        <v>38380.699999999997</v>
      </c>
      <c r="D3191" s="1" t="s">
        <v>2479</v>
      </c>
      <c r="E3191" s="4" t="s">
        <v>9155</v>
      </c>
      <c r="F3191" s="3">
        <v>335.4</v>
      </c>
    </row>
    <row r="3192" spans="1:6" ht="15.75" customHeight="1" x14ac:dyDescent="0.3">
      <c r="A3192" s="1" t="s">
        <v>2468</v>
      </c>
      <c r="B3192" s="1" t="s">
        <v>2469</v>
      </c>
      <c r="C3192" s="1">
        <v>38380.699999999997</v>
      </c>
      <c r="D3192" s="1" t="s">
        <v>2480</v>
      </c>
      <c r="E3192" s="1" t="s">
        <v>2481</v>
      </c>
      <c r="F3192" s="3">
        <v>14483.4</v>
      </c>
    </row>
    <row r="3193" spans="1:6" ht="15.75" customHeight="1" x14ac:dyDescent="0.3">
      <c r="A3193" s="1" t="s">
        <v>2468</v>
      </c>
      <c r="B3193" s="1" t="s">
        <v>2469</v>
      </c>
      <c r="C3193" s="1">
        <v>38380.699999999997</v>
      </c>
      <c r="D3193" s="1" t="s">
        <v>2482</v>
      </c>
      <c r="E3193" s="1" t="s">
        <v>7246</v>
      </c>
      <c r="F3193" s="3">
        <v>735</v>
      </c>
    </row>
    <row r="3194" spans="1:6" ht="15.75" customHeight="1" x14ac:dyDescent="0.3">
      <c r="A3194" s="1" t="s">
        <v>2468</v>
      </c>
      <c r="B3194" s="1" t="s">
        <v>2469</v>
      </c>
      <c r="C3194" s="1">
        <v>38380.699999999997</v>
      </c>
      <c r="D3194" s="1" t="s">
        <v>2483</v>
      </c>
      <c r="E3194" s="1" t="s">
        <v>10774</v>
      </c>
      <c r="F3194" s="3">
        <v>52</v>
      </c>
    </row>
    <row r="3195" spans="1:6" ht="15.75" customHeight="1" x14ac:dyDescent="0.3">
      <c r="A3195" s="1" t="s">
        <v>2468</v>
      </c>
      <c r="B3195" s="1" t="s">
        <v>2469</v>
      </c>
      <c r="C3195" s="1">
        <v>38380.699999999997</v>
      </c>
      <c r="D3195" s="1" t="s">
        <v>2484</v>
      </c>
      <c r="E3195" s="1" t="s">
        <v>10457</v>
      </c>
      <c r="F3195" s="3">
        <v>169.8</v>
      </c>
    </row>
    <row r="3196" spans="1:6" ht="15.75" customHeight="1" x14ac:dyDescent="0.3">
      <c r="A3196" s="1" t="s">
        <v>2468</v>
      </c>
      <c r="B3196" s="1" t="s">
        <v>2469</v>
      </c>
      <c r="C3196" s="1">
        <v>38380.699999999997</v>
      </c>
      <c r="D3196" s="1" t="s">
        <v>2485</v>
      </c>
      <c r="E3196" s="1" t="s">
        <v>4157</v>
      </c>
      <c r="F3196" s="3">
        <v>11</v>
      </c>
    </row>
    <row r="3197" spans="1:6" ht="15.75" customHeight="1" x14ac:dyDescent="0.3">
      <c r="A3197" s="1" t="s">
        <v>2468</v>
      </c>
      <c r="B3197" s="1" t="s">
        <v>2469</v>
      </c>
      <c r="C3197" s="1">
        <v>38380.699999999997</v>
      </c>
      <c r="D3197" s="1" t="s">
        <v>2486</v>
      </c>
      <c r="E3197" s="1" t="s">
        <v>5822</v>
      </c>
      <c r="F3197" s="3">
        <v>11</v>
      </c>
    </row>
    <row r="3198" spans="1:6" ht="15.75" customHeight="1" x14ac:dyDescent="0.3">
      <c r="A3198" s="1" t="s">
        <v>2468</v>
      </c>
      <c r="B3198" s="1" t="s">
        <v>2469</v>
      </c>
      <c r="C3198" s="1">
        <v>38380.699999999997</v>
      </c>
      <c r="D3198" s="1" t="s">
        <v>2487</v>
      </c>
      <c r="E3198" s="2" t="s">
        <v>4220</v>
      </c>
      <c r="F3198" s="3">
        <v>1390.6</v>
      </c>
    </row>
    <row r="3199" spans="1:6" ht="15.75" customHeight="1" x14ac:dyDescent="0.3">
      <c r="A3199" s="1" t="s">
        <v>2490</v>
      </c>
      <c r="B3199" s="1" t="s">
        <v>2491</v>
      </c>
      <c r="C3199" s="1">
        <v>39266.1</v>
      </c>
      <c r="D3199" s="1" t="s">
        <v>2488</v>
      </c>
      <c r="E3199" s="1" t="s">
        <v>2489</v>
      </c>
      <c r="F3199" s="3">
        <v>2720.3</v>
      </c>
    </row>
    <row r="3200" spans="1:6" ht="15.75" customHeight="1" x14ac:dyDescent="0.3">
      <c r="A3200" s="1" t="s">
        <v>2490</v>
      </c>
      <c r="B3200" s="1" t="s">
        <v>2491</v>
      </c>
      <c r="C3200" s="1">
        <v>39266.1</v>
      </c>
      <c r="D3200" s="1" t="s">
        <v>2492</v>
      </c>
      <c r="E3200" s="1" t="s">
        <v>2493</v>
      </c>
      <c r="F3200" s="3">
        <v>12421.5</v>
      </c>
    </row>
    <row r="3201" spans="1:6" ht="15.75" customHeight="1" x14ac:dyDescent="0.3">
      <c r="A3201" s="1" t="s">
        <v>2490</v>
      </c>
      <c r="B3201" s="1" t="s">
        <v>2491</v>
      </c>
      <c r="C3201" s="1">
        <v>39266.1</v>
      </c>
      <c r="D3201" s="1" t="s">
        <v>2494</v>
      </c>
      <c r="E3201" s="4" t="s">
        <v>9156</v>
      </c>
      <c r="F3201" s="3">
        <v>9.5</v>
      </c>
    </row>
    <row r="3202" spans="1:6" ht="15.75" customHeight="1" x14ac:dyDescent="0.3">
      <c r="A3202" s="1" t="s">
        <v>2490</v>
      </c>
      <c r="B3202" s="1" t="s">
        <v>2491</v>
      </c>
      <c r="C3202" s="1">
        <v>39266.1</v>
      </c>
      <c r="D3202" s="1" t="s">
        <v>2495</v>
      </c>
      <c r="E3202" s="4" t="s">
        <v>9157</v>
      </c>
      <c r="F3202" s="3">
        <v>1663.9</v>
      </c>
    </row>
    <row r="3203" spans="1:6" ht="15.75" customHeight="1" x14ac:dyDescent="0.3">
      <c r="A3203" s="1" t="s">
        <v>2490</v>
      </c>
      <c r="B3203" s="1" t="s">
        <v>2491</v>
      </c>
      <c r="C3203" s="1">
        <v>39266.1</v>
      </c>
      <c r="D3203" s="1" t="s">
        <v>2496</v>
      </c>
      <c r="E3203" s="4" t="s">
        <v>450</v>
      </c>
      <c r="F3203" s="3">
        <v>567.20000000000005</v>
      </c>
    </row>
    <row r="3204" spans="1:6" ht="15.75" customHeight="1" x14ac:dyDescent="0.3">
      <c r="A3204" s="1" t="s">
        <v>2490</v>
      </c>
      <c r="B3204" s="1" t="s">
        <v>2491</v>
      </c>
      <c r="C3204" s="1">
        <v>39266.1</v>
      </c>
      <c r="D3204" s="1" t="s">
        <v>2497</v>
      </c>
      <c r="E3204" s="1" t="s">
        <v>2498</v>
      </c>
      <c r="F3204" s="3">
        <v>546.29999999999995</v>
      </c>
    </row>
    <row r="3205" spans="1:6" ht="15.75" customHeight="1" x14ac:dyDescent="0.3">
      <c r="A3205" s="1" t="s">
        <v>2490</v>
      </c>
      <c r="B3205" s="1" t="s">
        <v>2491</v>
      </c>
      <c r="C3205" s="1">
        <v>39266.1</v>
      </c>
      <c r="D3205" s="1" t="s">
        <v>2499</v>
      </c>
      <c r="E3205" s="4" t="s">
        <v>9158</v>
      </c>
      <c r="F3205" s="3">
        <v>3596.1</v>
      </c>
    </row>
    <row r="3206" spans="1:6" ht="15.75" customHeight="1" x14ac:dyDescent="0.3">
      <c r="A3206" s="1" t="s">
        <v>2490</v>
      </c>
      <c r="B3206" s="1" t="s">
        <v>2491</v>
      </c>
      <c r="C3206" s="1">
        <v>39266.1</v>
      </c>
      <c r="D3206" s="1" t="s">
        <v>2500</v>
      </c>
      <c r="E3206" s="1" t="s">
        <v>2501</v>
      </c>
      <c r="F3206" s="3">
        <v>1142</v>
      </c>
    </row>
    <row r="3207" spans="1:6" ht="15.75" customHeight="1" x14ac:dyDescent="0.3">
      <c r="A3207" s="1" t="s">
        <v>2490</v>
      </c>
      <c r="B3207" s="1" t="s">
        <v>2491</v>
      </c>
      <c r="C3207" s="1">
        <v>39266.1</v>
      </c>
      <c r="D3207" s="1" t="s">
        <v>2502</v>
      </c>
      <c r="E3207" s="4" t="s">
        <v>10202</v>
      </c>
      <c r="F3207" s="3">
        <v>8453.7000000000007</v>
      </c>
    </row>
    <row r="3208" spans="1:6" ht="15.75" customHeight="1" x14ac:dyDescent="0.3">
      <c r="A3208" s="1" t="s">
        <v>2490</v>
      </c>
      <c r="B3208" s="1" t="s">
        <v>2491</v>
      </c>
      <c r="C3208" s="1">
        <v>39266.1</v>
      </c>
      <c r="D3208" s="1" t="s">
        <v>2503</v>
      </c>
      <c r="E3208" s="4" t="s">
        <v>451</v>
      </c>
      <c r="F3208" s="3">
        <v>18.2</v>
      </c>
    </row>
    <row r="3209" spans="1:6" ht="15.75" customHeight="1" x14ac:dyDescent="0.3">
      <c r="A3209" s="1" t="s">
        <v>2490</v>
      </c>
      <c r="B3209" s="1" t="s">
        <v>2491</v>
      </c>
      <c r="C3209" s="1">
        <v>39266.1</v>
      </c>
      <c r="D3209" s="1" t="s">
        <v>2504</v>
      </c>
      <c r="E3209" s="4" t="s">
        <v>452</v>
      </c>
      <c r="F3209" s="3">
        <v>3899.8</v>
      </c>
    </row>
    <row r="3210" spans="1:6" ht="15.75" customHeight="1" x14ac:dyDescent="0.3">
      <c r="A3210" s="1" t="s">
        <v>2490</v>
      </c>
      <c r="B3210" s="1" t="s">
        <v>2491</v>
      </c>
      <c r="C3210" s="1">
        <v>39266.1</v>
      </c>
      <c r="D3210" s="1" t="s">
        <v>2505</v>
      </c>
      <c r="E3210" s="2" t="s">
        <v>453</v>
      </c>
      <c r="F3210" s="3">
        <v>1750</v>
      </c>
    </row>
    <row r="3211" spans="1:6" ht="15.75" customHeight="1" x14ac:dyDescent="0.3">
      <c r="A3211" s="1" t="s">
        <v>2490</v>
      </c>
      <c r="B3211" s="1" t="s">
        <v>2491</v>
      </c>
      <c r="C3211" s="1">
        <v>39266.1</v>
      </c>
      <c r="D3211" s="1" t="s">
        <v>2506</v>
      </c>
      <c r="E3211" s="1" t="s">
        <v>7246</v>
      </c>
      <c r="F3211" s="3">
        <v>766</v>
      </c>
    </row>
    <row r="3212" spans="1:6" ht="15.75" customHeight="1" x14ac:dyDescent="0.3">
      <c r="A3212" s="1" t="s">
        <v>2490</v>
      </c>
      <c r="B3212" s="1" t="s">
        <v>2491</v>
      </c>
      <c r="C3212" s="1">
        <v>39266.1</v>
      </c>
      <c r="D3212" s="1" t="s">
        <v>2507</v>
      </c>
      <c r="E3212" s="1" t="s">
        <v>10774</v>
      </c>
      <c r="F3212" s="3">
        <v>23</v>
      </c>
    </row>
    <row r="3213" spans="1:6" ht="15.75" customHeight="1" x14ac:dyDescent="0.3">
      <c r="A3213" s="1" t="s">
        <v>2490</v>
      </c>
      <c r="B3213" s="1" t="s">
        <v>2491</v>
      </c>
      <c r="C3213" s="1">
        <v>39266.1</v>
      </c>
      <c r="D3213" s="1" t="s">
        <v>2508</v>
      </c>
      <c r="E3213" s="1" t="s">
        <v>10457</v>
      </c>
      <c r="F3213" s="3">
        <v>719</v>
      </c>
    </row>
    <row r="3214" spans="1:6" ht="15.75" customHeight="1" x14ac:dyDescent="0.3">
      <c r="A3214" s="1" t="s">
        <v>2490</v>
      </c>
      <c r="B3214" s="1" t="s">
        <v>2491</v>
      </c>
      <c r="C3214" s="1">
        <v>39266.1</v>
      </c>
      <c r="D3214" s="1" t="s">
        <v>2509</v>
      </c>
      <c r="E3214" s="1" t="s">
        <v>4157</v>
      </c>
      <c r="F3214" s="3">
        <v>325</v>
      </c>
    </row>
    <row r="3215" spans="1:6" ht="15.75" customHeight="1" x14ac:dyDescent="0.3">
      <c r="A3215" s="1" t="s">
        <v>2490</v>
      </c>
      <c r="B3215" s="1" t="s">
        <v>2491</v>
      </c>
      <c r="C3215" s="1">
        <v>39266.1</v>
      </c>
      <c r="D3215" s="1" t="s">
        <v>2510</v>
      </c>
      <c r="E3215" s="1" t="s">
        <v>5822</v>
      </c>
      <c r="F3215" s="3">
        <v>2</v>
      </c>
    </row>
    <row r="3216" spans="1:6" ht="15.75" customHeight="1" x14ac:dyDescent="0.3">
      <c r="A3216" s="1" t="s">
        <v>2490</v>
      </c>
      <c r="B3216" s="1" t="s">
        <v>2491</v>
      </c>
      <c r="C3216" s="1">
        <v>39266.1</v>
      </c>
      <c r="D3216" s="1" t="s">
        <v>2511</v>
      </c>
      <c r="E3216" s="4" t="s">
        <v>9159</v>
      </c>
      <c r="F3216" s="3">
        <v>642.6</v>
      </c>
    </row>
    <row r="3217" spans="1:6" ht="15.75" customHeight="1" x14ac:dyDescent="0.3">
      <c r="A3217" s="1" t="s">
        <v>2513</v>
      </c>
      <c r="B3217" s="1" t="s">
        <v>2514</v>
      </c>
      <c r="C3217" s="1">
        <v>3963.1</v>
      </c>
      <c r="D3217" s="1" t="s">
        <v>2512</v>
      </c>
      <c r="E3217" s="4" t="s">
        <v>9160</v>
      </c>
      <c r="F3217" s="3">
        <v>1998</v>
      </c>
    </row>
    <row r="3218" spans="1:6" ht="15.75" customHeight="1" x14ac:dyDescent="0.3">
      <c r="A3218" s="1" t="s">
        <v>2513</v>
      </c>
      <c r="B3218" s="1" t="s">
        <v>2514</v>
      </c>
      <c r="C3218" s="1">
        <v>3963.1</v>
      </c>
      <c r="D3218" s="1" t="s">
        <v>2515</v>
      </c>
      <c r="E3218" s="4" t="s">
        <v>454</v>
      </c>
      <c r="F3218" s="3">
        <v>410</v>
      </c>
    </row>
    <row r="3219" spans="1:6" ht="15.75" customHeight="1" x14ac:dyDescent="0.3">
      <c r="A3219" s="1" t="s">
        <v>2513</v>
      </c>
      <c r="B3219" s="1" t="s">
        <v>2514</v>
      </c>
      <c r="C3219" s="1">
        <v>3963.1</v>
      </c>
      <c r="D3219" s="1" t="s">
        <v>2516</v>
      </c>
      <c r="E3219" s="4" t="s">
        <v>9161</v>
      </c>
      <c r="F3219" s="3">
        <v>607</v>
      </c>
    </row>
    <row r="3220" spans="1:6" ht="15.75" customHeight="1" x14ac:dyDescent="0.3">
      <c r="A3220" s="1" t="s">
        <v>2513</v>
      </c>
      <c r="B3220" s="1" t="s">
        <v>2514</v>
      </c>
      <c r="C3220" s="1">
        <v>3963.1</v>
      </c>
      <c r="D3220" s="1" t="s">
        <v>2517</v>
      </c>
      <c r="E3220" s="1" t="s">
        <v>2518</v>
      </c>
      <c r="F3220" s="3">
        <v>249.8</v>
      </c>
    </row>
    <row r="3221" spans="1:6" ht="15.75" customHeight="1" x14ac:dyDescent="0.3">
      <c r="A3221" s="1" t="s">
        <v>2513</v>
      </c>
      <c r="B3221" s="1" t="s">
        <v>2514</v>
      </c>
      <c r="C3221" s="1">
        <v>3963.1</v>
      </c>
      <c r="D3221" s="1" t="s">
        <v>2519</v>
      </c>
      <c r="E3221" s="1" t="s">
        <v>7246</v>
      </c>
      <c r="F3221" s="3">
        <v>281</v>
      </c>
    </row>
    <row r="3222" spans="1:6" ht="15.75" customHeight="1" x14ac:dyDescent="0.3">
      <c r="A3222" s="1" t="s">
        <v>2513</v>
      </c>
      <c r="B3222" s="1" t="s">
        <v>2514</v>
      </c>
      <c r="C3222" s="1">
        <v>3963.1</v>
      </c>
      <c r="D3222" s="1" t="s">
        <v>2520</v>
      </c>
      <c r="E3222" s="1" t="s">
        <v>10774</v>
      </c>
      <c r="F3222" s="3">
        <v>43</v>
      </c>
    </row>
    <row r="3223" spans="1:6" ht="15.75" customHeight="1" x14ac:dyDescent="0.3">
      <c r="A3223" s="1" t="s">
        <v>2513</v>
      </c>
      <c r="B3223" s="1" t="s">
        <v>2514</v>
      </c>
      <c r="C3223" s="1">
        <v>3963.1</v>
      </c>
      <c r="D3223" s="1" t="s">
        <v>2521</v>
      </c>
      <c r="E3223" s="1" t="s">
        <v>10457</v>
      </c>
      <c r="F3223" s="3">
        <v>-5.5999999999999659</v>
      </c>
    </row>
    <row r="3224" spans="1:6" ht="15.75" customHeight="1" x14ac:dyDescent="0.3">
      <c r="A3224" s="1" t="s">
        <v>2513</v>
      </c>
      <c r="B3224" s="1" t="s">
        <v>2514</v>
      </c>
      <c r="C3224" s="1">
        <v>3963.1</v>
      </c>
      <c r="D3224" s="1" t="s">
        <v>2522</v>
      </c>
      <c r="E3224" s="1" t="s">
        <v>2523</v>
      </c>
      <c r="F3224" s="3">
        <v>379.9</v>
      </c>
    </row>
    <row r="3225" spans="1:6" ht="15.75" customHeight="1" x14ac:dyDescent="0.3">
      <c r="A3225" s="1" t="s">
        <v>2526</v>
      </c>
      <c r="B3225" s="1" t="s">
        <v>2527</v>
      </c>
      <c r="C3225" s="1">
        <v>8944.4</v>
      </c>
      <c r="D3225" s="1" t="s">
        <v>2524</v>
      </c>
      <c r="E3225" s="1" t="s">
        <v>2525</v>
      </c>
      <c r="F3225" s="3">
        <v>951</v>
      </c>
    </row>
    <row r="3226" spans="1:6" ht="15.75" customHeight="1" x14ac:dyDescent="0.3">
      <c r="A3226" s="1" t="s">
        <v>2526</v>
      </c>
      <c r="B3226" s="1" t="s">
        <v>2527</v>
      </c>
      <c r="C3226" s="1">
        <v>8944.4</v>
      </c>
      <c r="D3226" s="1" t="s">
        <v>2528</v>
      </c>
      <c r="E3226" s="1" t="s">
        <v>2529</v>
      </c>
      <c r="F3226" s="3">
        <v>4360</v>
      </c>
    </row>
    <row r="3227" spans="1:6" ht="15.75" customHeight="1" x14ac:dyDescent="0.3">
      <c r="A3227" s="1" t="s">
        <v>2526</v>
      </c>
      <c r="B3227" s="1" t="s">
        <v>2527</v>
      </c>
      <c r="C3227" s="1">
        <v>8944.4</v>
      </c>
      <c r="D3227" s="1" t="s">
        <v>2530</v>
      </c>
      <c r="E3227" s="1" t="s">
        <v>2531</v>
      </c>
      <c r="F3227" s="3">
        <v>211.9</v>
      </c>
    </row>
    <row r="3228" spans="1:6" ht="15.75" customHeight="1" x14ac:dyDescent="0.3">
      <c r="A3228" s="1" t="s">
        <v>2526</v>
      </c>
      <c r="B3228" s="1" t="s">
        <v>2527</v>
      </c>
      <c r="C3228" s="1">
        <v>8944.4</v>
      </c>
      <c r="D3228" s="1" t="s">
        <v>2532</v>
      </c>
      <c r="E3228" s="1" t="s">
        <v>2533</v>
      </c>
      <c r="F3228" s="3">
        <v>7.6</v>
      </c>
    </row>
    <row r="3229" spans="1:6" ht="15.75" customHeight="1" x14ac:dyDescent="0.3">
      <c r="A3229" s="1" t="s">
        <v>2526</v>
      </c>
      <c r="B3229" s="1" t="s">
        <v>2527</v>
      </c>
      <c r="C3229" s="1">
        <v>8944.4</v>
      </c>
      <c r="D3229" s="1" t="s">
        <v>2534</v>
      </c>
      <c r="E3229" s="1" t="s">
        <v>2535</v>
      </c>
      <c r="F3229" s="3">
        <v>165.6</v>
      </c>
    </row>
    <row r="3230" spans="1:6" ht="15.75" customHeight="1" x14ac:dyDescent="0.3">
      <c r="A3230" s="1" t="s">
        <v>2526</v>
      </c>
      <c r="B3230" s="1" t="s">
        <v>2527</v>
      </c>
      <c r="C3230" s="1">
        <v>8944.4</v>
      </c>
      <c r="D3230" s="1" t="s">
        <v>2536</v>
      </c>
      <c r="E3230" s="2" t="s">
        <v>4221</v>
      </c>
      <c r="F3230" s="3">
        <v>34.6</v>
      </c>
    </row>
    <row r="3231" spans="1:6" ht="15.75" customHeight="1" x14ac:dyDescent="0.3">
      <c r="A3231" s="1" t="s">
        <v>2526</v>
      </c>
      <c r="B3231" s="1" t="s">
        <v>2527</v>
      </c>
      <c r="C3231" s="1">
        <v>8944.4</v>
      </c>
      <c r="D3231" s="1" t="s">
        <v>2537</v>
      </c>
      <c r="E3231" s="1" t="s">
        <v>803</v>
      </c>
      <c r="F3231" s="3">
        <v>280.3</v>
      </c>
    </row>
    <row r="3232" spans="1:6" ht="15.75" customHeight="1" x14ac:dyDescent="0.3">
      <c r="A3232" s="1" t="s">
        <v>2526</v>
      </c>
      <c r="B3232" s="1" t="s">
        <v>2527</v>
      </c>
      <c r="C3232" s="1">
        <v>8944.4</v>
      </c>
      <c r="D3232" s="1" t="s">
        <v>804</v>
      </c>
      <c r="E3232" s="1" t="s">
        <v>805</v>
      </c>
      <c r="F3232" s="3">
        <v>240.3</v>
      </c>
    </row>
    <row r="3233" spans="1:6" ht="15.75" customHeight="1" x14ac:dyDescent="0.3">
      <c r="A3233" s="1" t="s">
        <v>2526</v>
      </c>
      <c r="B3233" s="1" t="s">
        <v>2527</v>
      </c>
      <c r="C3233" s="1">
        <v>8944.4</v>
      </c>
      <c r="D3233" s="1" t="s">
        <v>806</v>
      </c>
      <c r="E3233" s="1" t="s">
        <v>807</v>
      </c>
      <c r="F3233" s="3">
        <v>1875.7</v>
      </c>
    </row>
    <row r="3234" spans="1:6" ht="15.75" customHeight="1" x14ac:dyDescent="0.3">
      <c r="A3234" s="1" t="s">
        <v>2526</v>
      </c>
      <c r="B3234" s="1" t="s">
        <v>2527</v>
      </c>
      <c r="C3234" s="1">
        <v>8944.4</v>
      </c>
      <c r="D3234" s="1" t="s">
        <v>808</v>
      </c>
      <c r="E3234" s="1" t="s">
        <v>7246</v>
      </c>
      <c r="F3234" s="3">
        <v>206</v>
      </c>
    </row>
    <row r="3235" spans="1:6" ht="15.75" customHeight="1" x14ac:dyDescent="0.3">
      <c r="A3235" s="1" t="s">
        <v>2526</v>
      </c>
      <c r="B3235" s="1" t="s">
        <v>2527</v>
      </c>
      <c r="C3235" s="1">
        <v>8944.4</v>
      </c>
      <c r="D3235" s="1" t="s">
        <v>809</v>
      </c>
      <c r="E3235" s="1" t="s">
        <v>10774</v>
      </c>
      <c r="F3235" s="3">
        <v>6</v>
      </c>
    </row>
    <row r="3236" spans="1:6" ht="15.75" customHeight="1" x14ac:dyDescent="0.3">
      <c r="A3236" s="1" t="s">
        <v>2526</v>
      </c>
      <c r="B3236" s="1" t="s">
        <v>2527</v>
      </c>
      <c r="C3236" s="1">
        <v>8944.4</v>
      </c>
      <c r="D3236" s="1" t="s">
        <v>810</v>
      </c>
      <c r="E3236" s="1" t="s">
        <v>10457</v>
      </c>
      <c r="F3236" s="3">
        <v>-27.400000000000091</v>
      </c>
    </row>
    <row r="3237" spans="1:6" ht="15.75" customHeight="1" x14ac:dyDescent="0.3">
      <c r="A3237" s="1" t="s">
        <v>2526</v>
      </c>
      <c r="B3237" s="1" t="s">
        <v>2527</v>
      </c>
      <c r="C3237" s="1">
        <v>8944.4</v>
      </c>
      <c r="D3237" s="1" t="s">
        <v>811</v>
      </c>
      <c r="E3237" s="1" t="s">
        <v>812</v>
      </c>
      <c r="F3237" s="3">
        <v>632.79999999999995</v>
      </c>
    </row>
    <row r="3238" spans="1:6" ht="15.75" customHeight="1" x14ac:dyDescent="0.3">
      <c r="A3238" s="1" t="s">
        <v>815</v>
      </c>
      <c r="B3238" s="1" t="s">
        <v>816</v>
      </c>
      <c r="C3238" s="1">
        <v>4378.6000000000004</v>
      </c>
      <c r="D3238" s="1" t="s">
        <v>813</v>
      </c>
      <c r="E3238" s="1" t="s">
        <v>814</v>
      </c>
      <c r="F3238" s="3">
        <v>610.1</v>
      </c>
    </row>
    <row r="3239" spans="1:6" ht="15.75" customHeight="1" x14ac:dyDescent="0.3">
      <c r="A3239" s="1" t="s">
        <v>815</v>
      </c>
      <c r="B3239" s="1" t="s">
        <v>816</v>
      </c>
      <c r="C3239" s="1">
        <v>4378.6000000000004</v>
      </c>
      <c r="D3239" s="1" t="s">
        <v>817</v>
      </c>
      <c r="E3239" s="1" t="s">
        <v>818</v>
      </c>
      <c r="F3239" s="3">
        <v>3394</v>
      </c>
    </row>
    <row r="3240" spans="1:6" ht="15.75" customHeight="1" x14ac:dyDescent="0.3">
      <c r="A3240" s="1" t="s">
        <v>815</v>
      </c>
      <c r="B3240" s="1" t="s">
        <v>816</v>
      </c>
      <c r="C3240" s="1">
        <v>4378.6000000000004</v>
      </c>
      <c r="D3240" s="1" t="s">
        <v>819</v>
      </c>
      <c r="E3240" s="1" t="s">
        <v>820</v>
      </c>
      <c r="F3240" s="3">
        <v>136</v>
      </c>
    </row>
    <row r="3241" spans="1:6" ht="15.75" customHeight="1" x14ac:dyDescent="0.3">
      <c r="A3241" s="1" t="s">
        <v>815</v>
      </c>
      <c r="B3241" s="1" t="s">
        <v>816</v>
      </c>
      <c r="C3241" s="1">
        <v>4378.6000000000004</v>
      </c>
      <c r="D3241" s="1" t="s">
        <v>821</v>
      </c>
      <c r="E3241" s="1" t="s">
        <v>7246</v>
      </c>
      <c r="F3241" s="3">
        <v>18</v>
      </c>
    </row>
    <row r="3242" spans="1:6" ht="15.75" customHeight="1" x14ac:dyDescent="0.3">
      <c r="A3242" s="1" t="s">
        <v>815</v>
      </c>
      <c r="B3242" s="1" t="s">
        <v>816</v>
      </c>
      <c r="C3242" s="1">
        <v>4378.6000000000004</v>
      </c>
      <c r="D3242" s="1" t="s">
        <v>822</v>
      </c>
      <c r="E3242" s="1" t="s">
        <v>10774</v>
      </c>
      <c r="F3242" s="3">
        <v>1</v>
      </c>
    </row>
    <row r="3243" spans="1:6" ht="15.75" customHeight="1" x14ac:dyDescent="0.3">
      <c r="A3243" s="1" t="s">
        <v>815</v>
      </c>
      <c r="B3243" s="1" t="s">
        <v>816</v>
      </c>
      <c r="C3243" s="1">
        <v>4378.6000000000004</v>
      </c>
      <c r="D3243" s="1" t="s">
        <v>823</v>
      </c>
      <c r="E3243" s="1" t="s">
        <v>10457</v>
      </c>
      <c r="F3243" s="3">
        <v>53.6</v>
      </c>
    </row>
    <row r="3244" spans="1:6" ht="15.75" customHeight="1" x14ac:dyDescent="0.3">
      <c r="A3244" s="1" t="s">
        <v>815</v>
      </c>
      <c r="B3244" s="1" t="s">
        <v>816</v>
      </c>
      <c r="C3244" s="1">
        <v>4378.6000000000004</v>
      </c>
      <c r="D3244" s="1" t="s">
        <v>824</v>
      </c>
      <c r="E3244" s="1" t="s">
        <v>825</v>
      </c>
      <c r="F3244" s="3">
        <v>165.9</v>
      </c>
    </row>
    <row r="3245" spans="1:6" ht="15.75" customHeight="1" x14ac:dyDescent="0.3">
      <c r="A3245" s="1" t="s">
        <v>835</v>
      </c>
      <c r="B3245" s="1" t="s">
        <v>836</v>
      </c>
      <c r="C3245" s="1">
        <v>76914.899999999994</v>
      </c>
      <c r="D3245" s="1" t="s">
        <v>834</v>
      </c>
      <c r="E3245" s="1" t="s">
        <v>7246</v>
      </c>
      <c r="F3245" s="3">
        <v>56</v>
      </c>
    </row>
    <row r="3246" spans="1:6" ht="15.75" customHeight="1" x14ac:dyDescent="0.3">
      <c r="A3246" s="1" t="s">
        <v>835</v>
      </c>
      <c r="B3246" s="1" t="s">
        <v>836</v>
      </c>
      <c r="C3246" s="1">
        <v>76914.899999999994</v>
      </c>
      <c r="D3246" s="1" t="s">
        <v>837</v>
      </c>
      <c r="E3246" s="1" t="s">
        <v>10774</v>
      </c>
      <c r="F3246" s="3">
        <v>33</v>
      </c>
    </row>
    <row r="3247" spans="1:6" ht="15.75" customHeight="1" x14ac:dyDescent="0.3">
      <c r="A3247" s="1" t="s">
        <v>835</v>
      </c>
      <c r="B3247" s="1" t="s">
        <v>836</v>
      </c>
      <c r="C3247" s="1">
        <v>76914.899999999994</v>
      </c>
      <c r="D3247" s="1" t="s">
        <v>838</v>
      </c>
      <c r="E3247" s="1" t="s">
        <v>10457</v>
      </c>
      <c r="F3247" s="3">
        <v>709.20000000000073</v>
      </c>
    </row>
    <row r="3248" spans="1:6" ht="15.75" customHeight="1" x14ac:dyDescent="0.3">
      <c r="A3248" s="1" t="s">
        <v>835</v>
      </c>
      <c r="B3248" s="1" t="s">
        <v>836</v>
      </c>
      <c r="C3248" s="1">
        <v>76914.899999999994</v>
      </c>
      <c r="D3248" s="1" t="s">
        <v>839</v>
      </c>
      <c r="E3248" s="1" t="s">
        <v>4157</v>
      </c>
      <c r="F3248" s="3">
        <v>121</v>
      </c>
    </row>
    <row r="3249" spans="1:6" ht="15.75" customHeight="1" x14ac:dyDescent="0.3">
      <c r="A3249" s="1" t="s">
        <v>835</v>
      </c>
      <c r="B3249" s="1" t="s">
        <v>836</v>
      </c>
      <c r="C3249" s="1">
        <v>76914.899999999994</v>
      </c>
      <c r="D3249" s="1" t="s">
        <v>840</v>
      </c>
      <c r="E3249" s="4" t="s">
        <v>455</v>
      </c>
      <c r="F3249" s="3">
        <v>75995.7</v>
      </c>
    </row>
    <row r="3250" spans="1:6" ht="15.75" customHeight="1" x14ac:dyDescent="0.3">
      <c r="A3250" s="1" t="s">
        <v>827</v>
      </c>
      <c r="B3250" s="1" t="s">
        <v>828</v>
      </c>
      <c r="C3250" s="1">
        <v>59370.3</v>
      </c>
      <c r="D3250" s="1" t="s">
        <v>826</v>
      </c>
      <c r="E3250" s="1" t="s">
        <v>7246</v>
      </c>
      <c r="F3250" s="3">
        <v>21</v>
      </c>
    </row>
    <row r="3251" spans="1:6" ht="15.75" customHeight="1" x14ac:dyDescent="0.3">
      <c r="A3251" s="1" t="s">
        <v>827</v>
      </c>
      <c r="B3251" s="1" t="s">
        <v>828</v>
      </c>
      <c r="C3251" s="1">
        <v>59370.3</v>
      </c>
      <c r="D3251" s="1" t="s">
        <v>829</v>
      </c>
      <c r="E3251" s="1" t="s">
        <v>10774</v>
      </c>
      <c r="F3251" s="3">
        <v>144</v>
      </c>
    </row>
    <row r="3252" spans="1:6" ht="15.75" customHeight="1" x14ac:dyDescent="0.3">
      <c r="A3252" s="1" t="s">
        <v>827</v>
      </c>
      <c r="B3252" s="1" t="s">
        <v>828</v>
      </c>
      <c r="C3252" s="1">
        <v>59370.3</v>
      </c>
      <c r="D3252" s="1" t="s">
        <v>830</v>
      </c>
      <c r="E3252" s="1" t="s">
        <v>10457</v>
      </c>
      <c r="F3252" s="3">
        <v>21.4</v>
      </c>
    </row>
    <row r="3253" spans="1:6" ht="15.75" customHeight="1" x14ac:dyDescent="0.3">
      <c r="A3253" s="1" t="s">
        <v>827</v>
      </c>
      <c r="B3253" s="1" t="s">
        <v>828</v>
      </c>
      <c r="C3253" s="1">
        <v>59370.3</v>
      </c>
      <c r="D3253" s="1" t="s">
        <v>831</v>
      </c>
      <c r="E3253" s="1" t="s">
        <v>4157</v>
      </c>
      <c r="F3253" s="3">
        <v>14</v>
      </c>
    </row>
    <row r="3254" spans="1:6" ht="15.75" customHeight="1" x14ac:dyDescent="0.3">
      <c r="A3254" s="1" t="s">
        <v>827</v>
      </c>
      <c r="B3254" s="1" t="s">
        <v>828</v>
      </c>
      <c r="C3254" s="1">
        <v>59370.3</v>
      </c>
      <c r="D3254" s="1" t="s">
        <v>832</v>
      </c>
      <c r="E3254" s="1" t="s">
        <v>833</v>
      </c>
      <c r="F3254" s="3">
        <v>8823.2999999999993</v>
      </c>
    </row>
    <row r="3255" spans="1:6" ht="15.75" customHeight="1" x14ac:dyDescent="0.3">
      <c r="A3255" s="1" t="s">
        <v>827</v>
      </c>
      <c r="B3255" s="1" t="s">
        <v>828</v>
      </c>
      <c r="C3255" s="1">
        <v>59370.3</v>
      </c>
      <c r="D3255" s="1" t="s">
        <v>841</v>
      </c>
      <c r="E3255" s="1" t="s">
        <v>7246</v>
      </c>
      <c r="F3255" s="3">
        <v>2</v>
      </c>
    </row>
    <row r="3256" spans="1:6" ht="15.75" customHeight="1" x14ac:dyDescent="0.3">
      <c r="A3256" s="1" t="s">
        <v>827</v>
      </c>
      <c r="B3256" s="1" t="s">
        <v>828</v>
      </c>
      <c r="C3256" s="1">
        <v>59370.3</v>
      </c>
      <c r="D3256" s="1" t="s">
        <v>842</v>
      </c>
      <c r="E3256" s="1" t="s">
        <v>10774</v>
      </c>
      <c r="F3256" s="3">
        <v>2</v>
      </c>
    </row>
    <row r="3257" spans="1:6" ht="15.75" customHeight="1" x14ac:dyDescent="0.3">
      <c r="A3257" s="1" t="s">
        <v>827</v>
      </c>
      <c r="B3257" s="1" t="s">
        <v>828</v>
      </c>
      <c r="C3257" s="1">
        <v>59370.3</v>
      </c>
      <c r="D3257" s="1" t="s">
        <v>843</v>
      </c>
      <c r="E3257" s="1" t="s">
        <v>10457</v>
      </c>
      <c r="F3257" s="3">
        <v>42.1</v>
      </c>
    </row>
    <row r="3258" spans="1:6" ht="15.75" customHeight="1" x14ac:dyDescent="0.3">
      <c r="A3258" s="1" t="s">
        <v>827</v>
      </c>
      <c r="B3258" s="1" t="s">
        <v>828</v>
      </c>
      <c r="C3258" s="1">
        <v>59370.3</v>
      </c>
      <c r="D3258" s="1" t="s">
        <v>844</v>
      </c>
      <c r="E3258" s="1" t="s">
        <v>845</v>
      </c>
      <c r="F3258" s="3">
        <v>2103.3000000000002</v>
      </c>
    </row>
    <row r="3259" spans="1:6" ht="15.75" customHeight="1" x14ac:dyDescent="0.3">
      <c r="A3259" s="1" t="s">
        <v>827</v>
      </c>
      <c r="B3259" s="1" t="s">
        <v>828</v>
      </c>
      <c r="C3259" s="1">
        <v>59370.3</v>
      </c>
      <c r="D3259" s="1" t="s">
        <v>846</v>
      </c>
      <c r="E3259" s="1" t="s">
        <v>10774</v>
      </c>
      <c r="F3259" s="3">
        <v>9</v>
      </c>
    </row>
    <row r="3260" spans="1:6" ht="15.75" customHeight="1" x14ac:dyDescent="0.3">
      <c r="A3260" s="1" t="s">
        <v>827</v>
      </c>
      <c r="B3260" s="1" t="s">
        <v>828</v>
      </c>
      <c r="C3260" s="1">
        <v>59370.3</v>
      </c>
      <c r="D3260" s="1" t="s">
        <v>778</v>
      </c>
      <c r="E3260" s="1" t="s">
        <v>10457</v>
      </c>
      <c r="F3260" s="3">
        <v>-17.600000000000001</v>
      </c>
    </row>
    <row r="3261" spans="1:6" ht="15.75" customHeight="1" x14ac:dyDescent="0.3">
      <c r="A3261" s="1" t="s">
        <v>827</v>
      </c>
      <c r="B3261" s="1" t="s">
        <v>828</v>
      </c>
      <c r="C3261" s="1">
        <v>59370.3</v>
      </c>
      <c r="D3261" s="1" t="s">
        <v>779</v>
      </c>
      <c r="E3261" s="1" t="s">
        <v>2627</v>
      </c>
      <c r="F3261" s="3">
        <v>1120.9000000000001</v>
      </c>
    </row>
    <row r="3262" spans="1:6" ht="15.75" customHeight="1" x14ac:dyDescent="0.3">
      <c r="A3262" s="1" t="s">
        <v>827</v>
      </c>
      <c r="B3262" s="1" t="s">
        <v>828</v>
      </c>
      <c r="C3262" s="1">
        <v>59370.3</v>
      </c>
      <c r="D3262" s="1" t="s">
        <v>2628</v>
      </c>
      <c r="E3262" s="1" t="s">
        <v>7246</v>
      </c>
      <c r="F3262" s="3">
        <v>4</v>
      </c>
    </row>
    <row r="3263" spans="1:6" ht="15.75" customHeight="1" x14ac:dyDescent="0.3">
      <c r="A3263" s="1" t="s">
        <v>827</v>
      </c>
      <c r="B3263" s="1" t="s">
        <v>828</v>
      </c>
      <c r="C3263" s="1">
        <v>59370.3</v>
      </c>
      <c r="D3263" s="1" t="s">
        <v>2629</v>
      </c>
      <c r="E3263" s="1" t="s">
        <v>10774</v>
      </c>
      <c r="F3263" s="3">
        <v>2</v>
      </c>
    </row>
    <row r="3264" spans="1:6" ht="15.75" customHeight="1" x14ac:dyDescent="0.3">
      <c r="A3264" s="1" t="s">
        <v>827</v>
      </c>
      <c r="B3264" s="1" t="s">
        <v>828</v>
      </c>
      <c r="C3264" s="1">
        <v>59370.3</v>
      </c>
      <c r="D3264" s="1" t="s">
        <v>2630</v>
      </c>
      <c r="E3264" s="1" t="s">
        <v>10457</v>
      </c>
      <c r="F3264" s="3">
        <v>2.6000000000000085</v>
      </c>
    </row>
    <row r="3265" spans="1:6" ht="15.75" customHeight="1" x14ac:dyDescent="0.3">
      <c r="A3265" s="1" t="s">
        <v>827</v>
      </c>
      <c r="B3265" s="1" t="s">
        <v>828</v>
      </c>
      <c r="C3265" s="1">
        <v>59370.3</v>
      </c>
      <c r="D3265" s="1" t="s">
        <v>2631</v>
      </c>
      <c r="E3265" s="1" t="s">
        <v>2632</v>
      </c>
      <c r="F3265" s="3">
        <v>1690.2</v>
      </c>
    </row>
    <row r="3266" spans="1:6" ht="15.75" customHeight="1" x14ac:dyDescent="0.3">
      <c r="A3266" s="1" t="s">
        <v>827</v>
      </c>
      <c r="B3266" s="1" t="s">
        <v>828</v>
      </c>
      <c r="C3266" s="1">
        <v>59370.3</v>
      </c>
      <c r="D3266" s="1" t="s">
        <v>2633</v>
      </c>
      <c r="E3266" s="1" t="s">
        <v>7246</v>
      </c>
      <c r="F3266" s="3">
        <v>12</v>
      </c>
    </row>
    <row r="3267" spans="1:6" ht="15.75" customHeight="1" x14ac:dyDescent="0.3">
      <c r="A3267" s="1" t="s">
        <v>827</v>
      </c>
      <c r="B3267" s="1" t="s">
        <v>828</v>
      </c>
      <c r="C3267" s="1">
        <v>59370.3</v>
      </c>
      <c r="D3267" s="1" t="s">
        <v>2634</v>
      </c>
      <c r="E3267" s="1" t="s">
        <v>10774</v>
      </c>
      <c r="F3267" s="3">
        <v>6</v>
      </c>
    </row>
    <row r="3268" spans="1:6" ht="15.75" customHeight="1" x14ac:dyDescent="0.3">
      <c r="A3268" s="1" t="s">
        <v>827</v>
      </c>
      <c r="B3268" s="1" t="s">
        <v>828</v>
      </c>
      <c r="C3268" s="1">
        <v>59370.3</v>
      </c>
      <c r="D3268" s="1" t="s">
        <v>2635</v>
      </c>
      <c r="E3268" s="1" t="s">
        <v>10457</v>
      </c>
      <c r="F3268" s="3">
        <v>5.8999999999999773</v>
      </c>
    </row>
    <row r="3269" spans="1:6" ht="15.75" customHeight="1" x14ac:dyDescent="0.3">
      <c r="A3269" s="1" t="s">
        <v>827</v>
      </c>
      <c r="B3269" s="1" t="s">
        <v>828</v>
      </c>
      <c r="C3269" s="1">
        <v>59370.3</v>
      </c>
      <c r="D3269" s="1" t="s">
        <v>2636</v>
      </c>
      <c r="E3269" s="1" t="s">
        <v>4157</v>
      </c>
      <c r="F3269" s="3">
        <v>6</v>
      </c>
    </row>
    <row r="3270" spans="1:6" ht="15.75" customHeight="1" x14ac:dyDescent="0.3">
      <c r="A3270" s="1" t="s">
        <v>827</v>
      </c>
      <c r="B3270" s="1" t="s">
        <v>828</v>
      </c>
      <c r="C3270" s="1">
        <v>59370.3</v>
      </c>
      <c r="D3270" s="1" t="s">
        <v>2637</v>
      </c>
      <c r="E3270" s="1" t="s">
        <v>2638</v>
      </c>
      <c r="F3270" s="3">
        <v>5738.5</v>
      </c>
    </row>
    <row r="3271" spans="1:6" ht="15.75" customHeight="1" x14ac:dyDescent="0.3">
      <c r="A3271" s="1" t="s">
        <v>827</v>
      </c>
      <c r="B3271" s="1" t="s">
        <v>828</v>
      </c>
      <c r="C3271" s="1">
        <v>59370.3</v>
      </c>
      <c r="D3271" s="1" t="s">
        <v>2639</v>
      </c>
      <c r="E3271" s="1" t="s">
        <v>4803</v>
      </c>
      <c r="F3271" s="3">
        <v>991</v>
      </c>
    </row>
    <row r="3272" spans="1:6" ht="15.75" customHeight="1" x14ac:dyDescent="0.3">
      <c r="A3272" s="1" t="s">
        <v>827</v>
      </c>
      <c r="B3272" s="1" t="s">
        <v>828</v>
      </c>
      <c r="C3272" s="1">
        <v>59370.3</v>
      </c>
      <c r="D3272" s="1" t="s">
        <v>4804</v>
      </c>
      <c r="E3272" s="1" t="s">
        <v>4805</v>
      </c>
      <c r="F3272" s="3">
        <v>27008</v>
      </c>
    </row>
    <row r="3273" spans="1:6" ht="15.75" customHeight="1" x14ac:dyDescent="0.3">
      <c r="A3273" s="1" t="s">
        <v>827</v>
      </c>
      <c r="B3273" s="1" t="s">
        <v>828</v>
      </c>
      <c r="C3273" s="1">
        <v>59370.3</v>
      </c>
      <c r="D3273" s="1" t="s">
        <v>4806</v>
      </c>
      <c r="E3273" s="1" t="s">
        <v>7246</v>
      </c>
      <c r="F3273" s="3">
        <v>57</v>
      </c>
    </row>
    <row r="3274" spans="1:6" ht="15.75" customHeight="1" x14ac:dyDescent="0.3">
      <c r="A3274" s="1" t="s">
        <v>827</v>
      </c>
      <c r="B3274" s="1" t="s">
        <v>828</v>
      </c>
      <c r="C3274" s="1">
        <v>59370.3</v>
      </c>
      <c r="D3274" s="1" t="s">
        <v>4807</v>
      </c>
      <c r="E3274" s="1" t="s">
        <v>10774</v>
      </c>
      <c r="F3274" s="3">
        <v>112</v>
      </c>
    </row>
    <row r="3275" spans="1:6" ht="15.75" customHeight="1" x14ac:dyDescent="0.3">
      <c r="A3275" s="1" t="s">
        <v>827</v>
      </c>
      <c r="B3275" s="1" t="s">
        <v>828</v>
      </c>
      <c r="C3275" s="1">
        <v>59370.3</v>
      </c>
      <c r="D3275" s="1" t="s">
        <v>4808</v>
      </c>
      <c r="E3275" s="1" t="s">
        <v>10457</v>
      </c>
      <c r="F3275" s="3">
        <v>-377</v>
      </c>
    </row>
    <row r="3276" spans="1:6" ht="15.75" customHeight="1" x14ac:dyDescent="0.3">
      <c r="A3276" s="1" t="s">
        <v>827</v>
      </c>
      <c r="B3276" s="1" t="s">
        <v>828</v>
      </c>
      <c r="C3276" s="1">
        <v>59370.3</v>
      </c>
      <c r="D3276" s="1" t="s">
        <v>4809</v>
      </c>
      <c r="E3276" s="1" t="s">
        <v>4157</v>
      </c>
      <c r="F3276" s="3">
        <v>21</v>
      </c>
    </row>
    <row r="3277" spans="1:6" ht="15.75" customHeight="1" x14ac:dyDescent="0.3">
      <c r="A3277" s="1" t="s">
        <v>827</v>
      </c>
      <c r="B3277" s="1" t="s">
        <v>828</v>
      </c>
      <c r="C3277" s="1">
        <v>59370.3</v>
      </c>
      <c r="D3277" s="1" t="s">
        <v>4810</v>
      </c>
      <c r="E3277" s="1" t="s">
        <v>5822</v>
      </c>
      <c r="F3277" s="3">
        <v>1</v>
      </c>
    </row>
    <row r="3278" spans="1:6" ht="15.75" customHeight="1" x14ac:dyDescent="0.3">
      <c r="A3278" s="1" t="s">
        <v>827</v>
      </c>
      <c r="B3278" s="1" t="s">
        <v>828</v>
      </c>
      <c r="C3278" s="1">
        <v>59370.3</v>
      </c>
      <c r="D3278" s="1" t="s">
        <v>4811</v>
      </c>
      <c r="E3278" s="1" t="s">
        <v>4812</v>
      </c>
      <c r="F3278" s="3">
        <v>660.9</v>
      </c>
    </row>
    <row r="3279" spans="1:6" ht="15.75" customHeight="1" x14ac:dyDescent="0.3">
      <c r="A3279" s="1" t="s">
        <v>827</v>
      </c>
      <c r="B3279" s="1" t="s">
        <v>828</v>
      </c>
      <c r="C3279" s="1">
        <v>59370.3</v>
      </c>
      <c r="D3279" s="1" t="s">
        <v>4813</v>
      </c>
      <c r="E3279" s="1" t="s">
        <v>4814</v>
      </c>
      <c r="F3279" s="3">
        <v>844</v>
      </c>
    </row>
    <row r="3280" spans="1:6" ht="15.75" customHeight="1" x14ac:dyDescent="0.3">
      <c r="A3280" s="1" t="s">
        <v>827</v>
      </c>
      <c r="B3280" s="1" t="s">
        <v>828</v>
      </c>
      <c r="C3280" s="1">
        <v>59370.3</v>
      </c>
      <c r="D3280" s="1" t="s">
        <v>4815</v>
      </c>
      <c r="E3280" s="1" t="s">
        <v>4816</v>
      </c>
      <c r="F3280" s="3">
        <v>1244</v>
      </c>
    </row>
    <row r="3281" spans="1:6" ht="15.75" customHeight="1" x14ac:dyDescent="0.3">
      <c r="A3281" s="1" t="s">
        <v>827</v>
      </c>
      <c r="B3281" s="1" t="s">
        <v>828</v>
      </c>
      <c r="C3281" s="1">
        <v>59370.3</v>
      </c>
      <c r="D3281" s="1" t="s">
        <v>4817</v>
      </c>
      <c r="E3281" s="1" t="s">
        <v>4818</v>
      </c>
      <c r="F3281" s="3">
        <v>821</v>
      </c>
    </row>
    <row r="3282" spans="1:6" ht="15.75" customHeight="1" x14ac:dyDescent="0.3">
      <c r="A3282" s="1" t="s">
        <v>827</v>
      </c>
      <c r="B3282" s="1" t="s">
        <v>828</v>
      </c>
      <c r="C3282" s="1">
        <v>59370.3</v>
      </c>
      <c r="D3282" s="1" t="s">
        <v>4819</v>
      </c>
      <c r="E3282" s="1" t="s">
        <v>7246</v>
      </c>
      <c r="F3282" s="3">
        <v>71</v>
      </c>
    </row>
    <row r="3283" spans="1:6" ht="15.75" customHeight="1" x14ac:dyDescent="0.3">
      <c r="A3283" s="1" t="s">
        <v>827</v>
      </c>
      <c r="B3283" s="1" t="s">
        <v>828</v>
      </c>
      <c r="C3283" s="1">
        <v>59370.3</v>
      </c>
      <c r="D3283" s="1" t="s">
        <v>4820</v>
      </c>
      <c r="E3283" s="1" t="s">
        <v>10774</v>
      </c>
      <c r="F3283" s="3">
        <v>28</v>
      </c>
    </row>
    <row r="3284" spans="1:6" ht="15.75" customHeight="1" x14ac:dyDescent="0.3">
      <c r="A3284" s="1" t="s">
        <v>827</v>
      </c>
      <c r="B3284" s="1" t="s">
        <v>828</v>
      </c>
      <c r="C3284" s="1">
        <v>59370.3</v>
      </c>
      <c r="D3284" s="1" t="s">
        <v>4821</v>
      </c>
      <c r="E3284" s="1" t="s">
        <v>4822</v>
      </c>
      <c r="F3284" s="3">
        <v>236.4</v>
      </c>
    </row>
    <row r="3285" spans="1:6" ht="15.75" customHeight="1" x14ac:dyDescent="0.3">
      <c r="A3285" s="1" t="s">
        <v>827</v>
      </c>
      <c r="B3285" s="1" t="s">
        <v>828</v>
      </c>
      <c r="C3285" s="1">
        <v>59370.3</v>
      </c>
      <c r="D3285" s="1" t="s">
        <v>4823</v>
      </c>
      <c r="E3285" s="1" t="s">
        <v>4824</v>
      </c>
      <c r="F3285" s="3">
        <v>72.099999999999994</v>
      </c>
    </row>
    <row r="3286" spans="1:6" ht="15.75" customHeight="1" x14ac:dyDescent="0.3">
      <c r="A3286" s="1" t="s">
        <v>827</v>
      </c>
      <c r="B3286" s="1" t="s">
        <v>828</v>
      </c>
      <c r="C3286" s="1">
        <v>59370.3</v>
      </c>
      <c r="D3286" s="1" t="s">
        <v>4825</v>
      </c>
      <c r="E3286" s="1" t="s">
        <v>4826</v>
      </c>
      <c r="F3286" s="3">
        <v>77.599999999999994</v>
      </c>
    </row>
    <row r="3287" spans="1:6" ht="15.75" customHeight="1" x14ac:dyDescent="0.3">
      <c r="A3287" s="1" t="s">
        <v>827</v>
      </c>
      <c r="B3287" s="1" t="s">
        <v>828</v>
      </c>
      <c r="C3287" s="1">
        <v>59370.3</v>
      </c>
      <c r="D3287" s="1" t="s">
        <v>4827</v>
      </c>
      <c r="E3287" s="1" t="s">
        <v>4828</v>
      </c>
      <c r="F3287" s="3">
        <v>37.4</v>
      </c>
    </row>
    <row r="3288" spans="1:6" ht="15.75" customHeight="1" x14ac:dyDescent="0.3">
      <c r="A3288" s="1" t="s">
        <v>827</v>
      </c>
      <c r="B3288" s="1" t="s">
        <v>828</v>
      </c>
      <c r="C3288" s="1">
        <v>59370.3</v>
      </c>
      <c r="D3288" s="1" t="s">
        <v>4829</v>
      </c>
      <c r="E3288" s="1" t="s">
        <v>4830</v>
      </c>
      <c r="F3288" s="3">
        <v>144.19999999999999</v>
      </c>
    </row>
    <row r="3289" spans="1:6" ht="15.75" customHeight="1" x14ac:dyDescent="0.3">
      <c r="A3289" s="1" t="s">
        <v>827</v>
      </c>
      <c r="B3289" s="1" t="s">
        <v>828</v>
      </c>
      <c r="C3289" s="1">
        <v>59370.3</v>
      </c>
      <c r="D3289" s="1" t="s">
        <v>4831</v>
      </c>
      <c r="E3289" s="1" t="s">
        <v>4832</v>
      </c>
      <c r="F3289" s="3">
        <v>1895.5</v>
      </c>
    </row>
    <row r="3290" spans="1:6" ht="15.75" customHeight="1" x14ac:dyDescent="0.3">
      <c r="A3290" s="1" t="s">
        <v>827</v>
      </c>
      <c r="B3290" s="1" t="s">
        <v>828</v>
      </c>
      <c r="C3290" s="1">
        <v>59370.3</v>
      </c>
      <c r="D3290" s="1" t="s">
        <v>4833</v>
      </c>
      <c r="E3290" s="1" t="s">
        <v>4834</v>
      </c>
      <c r="F3290" s="3">
        <v>1567.4</v>
      </c>
    </row>
    <row r="3291" spans="1:6" ht="15.75" customHeight="1" x14ac:dyDescent="0.3">
      <c r="A3291" s="1" t="s">
        <v>827</v>
      </c>
      <c r="B3291" s="1" t="s">
        <v>828</v>
      </c>
      <c r="C3291" s="1">
        <v>59370.3</v>
      </c>
      <c r="D3291" s="1" t="s">
        <v>4835</v>
      </c>
      <c r="E3291" s="1" t="s">
        <v>4836</v>
      </c>
      <c r="F3291" s="3">
        <v>13.7</v>
      </c>
    </row>
    <row r="3292" spans="1:6" ht="15.75" customHeight="1" x14ac:dyDescent="0.3">
      <c r="A3292" s="1" t="s">
        <v>827</v>
      </c>
      <c r="B3292" s="1" t="s">
        <v>828</v>
      </c>
      <c r="C3292" s="1">
        <v>59370.3</v>
      </c>
      <c r="D3292" s="1" t="s">
        <v>4837</v>
      </c>
      <c r="E3292" s="1" t="s">
        <v>4838</v>
      </c>
      <c r="F3292" s="3">
        <v>94.9</v>
      </c>
    </row>
    <row r="3293" spans="1:6" ht="15.75" customHeight="1" x14ac:dyDescent="0.3">
      <c r="A3293" s="1" t="s">
        <v>827</v>
      </c>
      <c r="B3293" s="1" t="s">
        <v>828</v>
      </c>
      <c r="C3293" s="1">
        <v>59370.3</v>
      </c>
      <c r="D3293" s="1" t="s">
        <v>4839</v>
      </c>
      <c r="E3293" s="1" t="s">
        <v>4840</v>
      </c>
      <c r="F3293" s="3">
        <v>333.2</v>
      </c>
    </row>
    <row r="3294" spans="1:6" ht="15.75" customHeight="1" x14ac:dyDescent="0.3">
      <c r="A3294" s="1" t="s">
        <v>827</v>
      </c>
      <c r="B3294" s="1" t="s">
        <v>828</v>
      </c>
      <c r="C3294" s="1">
        <v>59370.3</v>
      </c>
      <c r="D3294" s="1" t="s">
        <v>4841</v>
      </c>
      <c r="E3294" s="1" t="s">
        <v>4842</v>
      </c>
      <c r="F3294" s="3">
        <v>294.89999999999998</v>
      </c>
    </row>
    <row r="3295" spans="1:6" ht="15.75" customHeight="1" x14ac:dyDescent="0.3">
      <c r="A3295" s="1" t="s">
        <v>827</v>
      </c>
      <c r="B3295" s="1" t="s">
        <v>828</v>
      </c>
      <c r="C3295" s="1">
        <v>59370.3</v>
      </c>
      <c r="D3295" s="1" t="s">
        <v>4843</v>
      </c>
      <c r="E3295" s="1" t="s">
        <v>4844</v>
      </c>
      <c r="F3295" s="3">
        <v>1437.8</v>
      </c>
    </row>
    <row r="3296" spans="1:6" ht="15.75" customHeight="1" x14ac:dyDescent="0.3">
      <c r="A3296" s="1" t="s">
        <v>827</v>
      </c>
      <c r="B3296" s="1" t="s">
        <v>828</v>
      </c>
      <c r="C3296" s="1">
        <v>59370.3</v>
      </c>
      <c r="D3296" s="1" t="s">
        <v>4845</v>
      </c>
      <c r="E3296" s="1" t="s">
        <v>10457</v>
      </c>
      <c r="F3296" s="3">
        <v>11.7</v>
      </c>
    </row>
    <row r="3297" spans="1:6" ht="15.75" customHeight="1" x14ac:dyDescent="0.3">
      <c r="A3297" s="1" t="s">
        <v>827</v>
      </c>
      <c r="B3297" s="1" t="s">
        <v>828</v>
      </c>
      <c r="C3297" s="1">
        <v>59370.3</v>
      </c>
      <c r="D3297" s="1" t="s">
        <v>4846</v>
      </c>
      <c r="E3297" s="1" t="s">
        <v>4157</v>
      </c>
      <c r="F3297" s="3">
        <v>16</v>
      </c>
    </row>
    <row r="3298" spans="1:6" ht="15.75" customHeight="1" x14ac:dyDescent="0.3">
      <c r="A3298" s="1" t="s">
        <v>827</v>
      </c>
      <c r="B3298" s="1" t="s">
        <v>828</v>
      </c>
      <c r="C3298" s="1">
        <v>59370.3</v>
      </c>
      <c r="D3298" s="1" t="s">
        <v>4847</v>
      </c>
      <c r="E3298" s="1" t="s">
        <v>4848</v>
      </c>
      <c r="F3298" s="3">
        <v>1903</v>
      </c>
    </row>
    <row r="3299" spans="1:6" ht="15.75" customHeight="1" x14ac:dyDescent="0.3">
      <c r="A3299" s="1" t="s">
        <v>4850</v>
      </c>
      <c r="B3299" s="1" t="s">
        <v>4851</v>
      </c>
      <c r="C3299" s="1">
        <v>10602.3</v>
      </c>
      <c r="D3299" s="1" t="s">
        <v>4849</v>
      </c>
      <c r="E3299" s="4" t="s">
        <v>9162</v>
      </c>
      <c r="F3299" s="3">
        <v>2475</v>
      </c>
    </row>
    <row r="3300" spans="1:6" ht="15.75" customHeight="1" x14ac:dyDescent="0.3">
      <c r="A3300" s="1" t="s">
        <v>4850</v>
      </c>
      <c r="B3300" s="1" t="s">
        <v>4851</v>
      </c>
      <c r="C3300" s="1">
        <v>10602.3</v>
      </c>
      <c r="D3300" s="1" t="s">
        <v>4852</v>
      </c>
      <c r="E3300" s="1" t="s">
        <v>2712</v>
      </c>
      <c r="F3300" s="3">
        <v>4706.6000000000004</v>
      </c>
    </row>
    <row r="3301" spans="1:6" ht="15.75" customHeight="1" x14ac:dyDescent="0.3">
      <c r="A3301" s="1" t="s">
        <v>4850</v>
      </c>
      <c r="B3301" s="1" t="s">
        <v>4851</v>
      </c>
      <c r="C3301" s="1">
        <v>10602.3</v>
      </c>
      <c r="D3301" s="1" t="s">
        <v>2713</v>
      </c>
      <c r="E3301" s="4" t="s">
        <v>7097</v>
      </c>
      <c r="F3301" s="3">
        <v>1310</v>
      </c>
    </row>
    <row r="3302" spans="1:6" ht="15.75" customHeight="1" x14ac:dyDescent="0.3">
      <c r="A3302" s="1" t="s">
        <v>4850</v>
      </c>
      <c r="B3302" s="1" t="s">
        <v>4851</v>
      </c>
      <c r="C3302" s="1">
        <v>10602.3</v>
      </c>
      <c r="D3302" s="1" t="s">
        <v>2714</v>
      </c>
      <c r="E3302" s="1" t="s">
        <v>4894</v>
      </c>
      <c r="F3302" s="3">
        <v>763.3</v>
      </c>
    </row>
    <row r="3303" spans="1:6" ht="15.75" customHeight="1" x14ac:dyDescent="0.3">
      <c r="A3303" s="1" t="s">
        <v>4850</v>
      </c>
      <c r="B3303" s="1" t="s">
        <v>4851</v>
      </c>
      <c r="C3303" s="1">
        <v>10602.3</v>
      </c>
      <c r="D3303" s="1" t="s">
        <v>4895</v>
      </c>
      <c r="E3303" s="1" t="s">
        <v>4896</v>
      </c>
      <c r="F3303" s="3">
        <v>585</v>
      </c>
    </row>
    <row r="3304" spans="1:6" ht="15.75" customHeight="1" x14ac:dyDescent="0.3">
      <c r="A3304" s="1" t="s">
        <v>4850</v>
      </c>
      <c r="B3304" s="1" t="s">
        <v>4851</v>
      </c>
      <c r="C3304" s="1">
        <v>10602.3</v>
      </c>
      <c r="D3304" s="1" t="s">
        <v>4897</v>
      </c>
      <c r="E3304" s="1" t="s">
        <v>7246</v>
      </c>
      <c r="F3304" s="3">
        <v>236</v>
      </c>
    </row>
    <row r="3305" spans="1:6" ht="15.75" customHeight="1" x14ac:dyDescent="0.3">
      <c r="A3305" s="1" t="s">
        <v>4850</v>
      </c>
      <c r="B3305" s="1" t="s">
        <v>4851</v>
      </c>
      <c r="C3305" s="1">
        <v>10602.3</v>
      </c>
      <c r="D3305" s="1" t="s">
        <v>4898</v>
      </c>
      <c r="E3305" s="1" t="s">
        <v>10774</v>
      </c>
      <c r="F3305" s="3">
        <v>4</v>
      </c>
    </row>
    <row r="3306" spans="1:6" ht="15.75" customHeight="1" x14ac:dyDescent="0.3">
      <c r="A3306" s="1" t="s">
        <v>4850</v>
      </c>
      <c r="B3306" s="1" t="s">
        <v>4851</v>
      </c>
      <c r="C3306" s="1">
        <v>10602.3</v>
      </c>
      <c r="D3306" s="1" t="s">
        <v>4899</v>
      </c>
      <c r="E3306" s="1" t="s">
        <v>10457</v>
      </c>
      <c r="F3306" s="3">
        <v>53.3</v>
      </c>
    </row>
    <row r="3307" spans="1:6" ht="15.75" customHeight="1" x14ac:dyDescent="0.3">
      <c r="A3307" s="1" t="s">
        <v>4850</v>
      </c>
      <c r="B3307" s="1" t="s">
        <v>4851</v>
      </c>
      <c r="C3307" s="1">
        <v>10602.3</v>
      </c>
      <c r="D3307" s="1" t="s">
        <v>4900</v>
      </c>
      <c r="E3307" s="1" t="s">
        <v>5822</v>
      </c>
      <c r="F3307" s="3">
        <v>54</v>
      </c>
    </row>
    <row r="3308" spans="1:6" ht="15.75" customHeight="1" x14ac:dyDescent="0.3">
      <c r="A3308" s="1" t="s">
        <v>4850</v>
      </c>
      <c r="B3308" s="1" t="s">
        <v>4851</v>
      </c>
      <c r="C3308" s="1">
        <v>10602.3</v>
      </c>
      <c r="D3308" s="1" t="s">
        <v>4901</v>
      </c>
      <c r="E3308" s="1" t="s">
        <v>1179</v>
      </c>
      <c r="F3308" s="3">
        <v>415.1</v>
      </c>
    </row>
    <row r="3309" spans="1:6" ht="15.75" customHeight="1" x14ac:dyDescent="0.3">
      <c r="A3309" s="1" t="s">
        <v>1181</v>
      </c>
      <c r="B3309" s="1" t="s">
        <v>1182</v>
      </c>
      <c r="C3309" s="1">
        <v>30851.5</v>
      </c>
      <c r="D3309" s="1" t="s">
        <v>1180</v>
      </c>
      <c r="E3309" s="4" t="s">
        <v>9163</v>
      </c>
      <c r="F3309" s="3">
        <v>2612</v>
      </c>
    </row>
    <row r="3310" spans="1:6" ht="15.75" customHeight="1" x14ac:dyDescent="0.3">
      <c r="A3310" s="1" t="s">
        <v>1181</v>
      </c>
      <c r="B3310" s="1" t="s">
        <v>1182</v>
      </c>
      <c r="C3310" s="1">
        <v>30851.5</v>
      </c>
      <c r="D3310" s="1" t="s">
        <v>1183</v>
      </c>
      <c r="E3310" s="4" t="s">
        <v>9164</v>
      </c>
      <c r="F3310" s="3">
        <v>26752</v>
      </c>
    </row>
    <row r="3311" spans="1:6" ht="15.75" customHeight="1" x14ac:dyDescent="0.3">
      <c r="A3311" s="1" t="s">
        <v>1181</v>
      </c>
      <c r="B3311" s="1" t="s">
        <v>1182</v>
      </c>
      <c r="C3311" s="1">
        <v>30851.5</v>
      </c>
      <c r="D3311" s="1" t="s">
        <v>1184</v>
      </c>
      <c r="E3311" s="1" t="s">
        <v>7246</v>
      </c>
      <c r="F3311" s="3">
        <v>944</v>
      </c>
    </row>
    <row r="3312" spans="1:6" ht="15.75" customHeight="1" x14ac:dyDescent="0.3">
      <c r="A3312" s="1" t="s">
        <v>1181</v>
      </c>
      <c r="B3312" s="1" t="s">
        <v>1182</v>
      </c>
      <c r="C3312" s="1">
        <v>30851.5</v>
      </c>
      <c r="D3312" s="1" t="s">
        <v>1185</v>
      </c>
      <c r="E3312" s="1" t="s">
        <v>10774</v>
      </c>
      <c r="F3312" s="3">
        <v>26</v>
      </c>
    </row>
    <row r="3313" spans="1:6" ht="15.75" customHeight="1" x14ac:dyDescent="0.3">
      <c r="A3313" s="1" t="s">
        <v>1181</v>
      </c>
      <c r="B3313" s="1" t="s">
        <v>1182</v>
      </c>
      <c r="C3313" s="1">
        <v>30851.5</v>
      </c>
      <c r="D3313" s="1" t="s">
        <v>1186</v>
      </c>
      <c r="E3313" s="1" t="s">
        <v>10457</v>
      </c>
      <c r="F3313" s="3">
        <v>-395.49999999999909</v>
      </c>
    </row>
    <row r="3314" spans="1:6" ht="15.75" customHeight="1" x14ac:dyDescent="0.3">
      <c r="A3314" s="1" t="s">
        <v>1181</v>
      </c>
      <c r="B3314" s="1" t="s">
        <v>1182</v>
      </c>
      <c r="C3314" s="1">
        <v>30851.5</v>
      </c>
      <c r="D3314" s="1" t="s">
        <v>1187</v>
      </c>
      <c r="E3314" s="1" t="s">
        <v>1188</v>
      </c>
      <c r="F3314" s="3">
        <v>502</v>
      </c>
    </row>
    <row r="3315" spans="1:6" ht="15.75" customHeight="1" x14ac:dyDescent="0.3">
      <c r="A3315" s="1" t="s">
        <v>1181</v>
      </c>
      <c r="B3315" s="1" t="s">
        <v>1182</v>
      </c>
      <c r="C3315" s="1">
        <v>30851.5</v>
      </c>
      <c r="D3315" s="1" t="s">
        <v>1189</v>
      </c>
      <c r="E3315" s="4" t="s">
        <v>7092</v>
      </c>
      <c r="F3315" s="3">
        <v>411</v>
      </c>
    </row>
    <row r="3316" spans="1:6" ht="15.75" customHeight="1" x14ac:dyDescent="0.3">
      <c r="A3316" s="1" t="s">
        <v>1191</v>
      </c>
      <c r="B3316" s="1" t="s">
        <v>1192</v>
      </c>
      <c r="C3316" s="1">
        <v>2903.1</v>
      </c>
      <c r="D3316" s="1" t="s">
        <v>1190</v>
      </c>
      <c r="E3316" s="1" t="s">
        <v>7246</v>
      </c>
      <c r="F3316" s="3">
        <v>9</v>
      </c>
    </row>
    <row r="3317" spans="1:6" ht="15.75" customHeight="1" x14ac:dyDescent="0.3">
      <c r="A3317" s="1" t="s">
        <v>1191</v>
      </c>
      <c r="B3317" s="1" t="s">
        <v>1192</v>
      </c>
      <c r="C3317" s="1">
        <v>2903.1</v>
      </c>
      <c r="D3317" s="1" t="s">
        <v>1193</v>
      </c>
      <c r="E3317" s="1" t="s">
        <v>10457</v>
      </c>
      <c r="F3317" s="3">
        <v>-19.899999999999999</v>
      </c>
    </row>
    <row r="3318" spans="1:6" ht="15.75" customHeight="1" x14ac:dyDescent="0.3">
      <c r="A3318" s="1" t="s">
        <v>1191</v>
      </c>
      <c r="B3318" s="1" t="s">
        <v>1192</v>
      </c>
      <c r="C3318" s="1">
        <v>2903.1</v>
      </c>
      <c r="D3318" s="1" t="s">
        <v>1194</v>
      </c>
      <c r="E3318" s="4" t="s">
        <v>7093</v>
      </c>
      <c r="F3318" s="3">
        <v>2914</v>
      </c>
    </row>
    <row r="3319" spans="1:6" ht="15.75" customHeight="1" x14ac:dyDescent="0.3">
      <c r="A3319" s="1" t="s">
        <v>1196</v>
      </c>
      <c r="B3319" s="1" t="s">
        <v>1197</v>
      </c>
      <c r="C3319" s="1">
        <v>7944.4</v>
      </c>
      <c r="D3319" s="1" t="s">
        <v>1195</v>
      </c>
      <c r="E3319" s="4" t="s">
        <v>7094</v>
      </c>
      <c r="F3319" s="3">
        <v>3878.3</v>
      </c>
    </row>
    <row r="3320" spans="1:6" ht="15.75" customHeight="1" x14ac:dyDescent="0.3">
      <c r="A3320" s="1" t="s">
        <v>1196</v>
      </c>
      <c r="B3320" s="1" t="s">
        <v>1197</v>
      </c>
      <c r="C3320" s="1">
        <v>7944.4</v>
      </c>
      <c r="D3320" s="1" t="s">
        <v>1198</v>
      </c>
      <c r="E3320" s="1" t="s">
        <v>1199</v>
      </c>
      <c r="F3320" s="3">
        <v>605.1</v>
      </c>
    </row>
    <row r="3321" spans="1:6" ht="15.75" customHeight="1" x14ac:dyDescent="0.3">
      <c r="A3321" s="1" t="s">
        <v>1196</v>
      </c>
      <c r="B3321" s="1" t="s">
        <v>1197</v>
      </c>
      <c r="C3321" s="1">
        <v>7944.4</v>
      </c>
      <c r="D3321" s="1" t="s">
        <v>1200</v>
      </c>
      <c r="E3321" s="4" t="s">
        <v>456</v>
      </c>
      <c r="F3321" s="3">
        <v>535</v>
      </c>
    </row>
    <row r="3322" spans="1:6" ht="15.75" customHeight="1" x14ac:dyDescent="0.3">
      <c r="A3322" s="1" t="s">
        <v>1196</v>
      </c>
      <c r="B3322" s="1" t="s">
        <v>1197</v>
      </c>
      <c r="C3322" s="1">
        <v>7944.4</v>
      </c>
      <c r="D3322" s="1" t="s">
        <v>1201</v>
      </c>
      <c r="E3322" s="1" t="s">
        <v>1202</v>
      </c>
      <c r="F3322" s="3">
        <v>1331.8</v>
      </c>
    </row>
    <row r="3323" spans="1:6" ht="15.75" customHeight="1" x14ac:dyDescent="0.3">
      <c r="A3323" s="1" t="s">
        <v>1196</v>
      </c>
      <c r="B3323" s="1" t="s">
        <v>1197</v>
      </c>
      <c r="C3323" s="1">
        <v>7944.4</v>
      </c>
      <c r="D3323" s="1" t="s">
        <v>1203</v>
      </c>
      <c r="E3323" s="1" t="s">
        <v>1204</v>
      </c>
      <c r="F3323" s="3">
        <v>687.8</v>
      </c>
    </row>
    <row r="3324" spans="1:6" ht="15.75" customHeight="1" x14ac:dyDescent="0.3">
      <c r="A3324" s="1" t="s">
        <v>1196</v>
      </c>
      <c r="B3324" s="1" t="s">
        <v>1197</v>
      </c>
      <c r="C3324" s="1">
        <v>7944.4</v>
      </c>
      <c r="D3324" s="1" t="s">
        <v>1205</v>
      </c>
      <c r="E3324" s="1" t="s">
        <v>1206</v>
      </c>
      <c r="F3324" s="3">
        <v>380</v>
      </c>
    </row>
    <row r="3325" spans="1:6" ht="15.75" customHeight="1" x14ac:dyDescent="0.3">
      <c r="A3325" s="1" t="s">
        <v>1196</v>
      </c>
      <c r="B3325" s="1" t="s">
        <v>1197</v>
      </c>
      <c r="C3325" s="1">
        <v>7944.4</v>
      </c>
      <c r="D3325" s="1" t="s">
        <v>1207</v>
      </c>
      <c r="E3325" s="1" t="s">
        <v>7246</v>
      </c>
      <c r="F3325" s="3">
        <v>431</v>
      </c>
    </row>
    <row r="3326" spans="1:6" ht="15.75" customHeight="1" x14ac:dyDescent="0.3">
      <c r="A3326" s="1" t="s">
        <v>1196</v>
      </c>
      <c r="B3326" s="1" t="s">
        <v>1197</v>
      </c>
      <c r="C3326" s="1">
        <v>7944.4</v>
      </c>
      <c r="D3326" s="1" t="s">
        <v>1208</v>
      </c>
      <c r="E3326" s="1" t="s">
        <v>10774</v>
      </c>
      <c r="F3326" s="3">
        <v>26</v>
      </c>
    </row>
    <row r="3327" spans="1:6" ht="15.75" customHeight="1" x14ac:dyDescent="0.3">
      <c r="A3327" s="1" t="s">
        <v>1196</v>
      </c>
      <c r="B3327" s="1" t="s">
        <v>1197</v>
      </c>
      <c r="C3327" s="1">
        <v>7944.4</v>
      </c>
      <c r="D3327" s="1" t="s">
        <v>1209</v>
      </c>
      <c r="E3327" s="1" t="s">
        <v>10457</v>
      </c>
      <c r="F3327" s="3">
        <v>-19.600000000000136</v>
      </c>
    </row>
    <row r="3328" spans="1:6" ht="15.75" customHeight="1" x14ac:dyDescent="0.3">
      <c r="A3328" s="1" t="s">
        <v>1196</v>
      </c>
      <c r="B3328" s="1" t="s">
        <v>1197</v>
      </c>
      <c r="C3328" s="1">
        <v>7944.4</v>
      </c>
      <c r="D3328" s="1" t="s">
        <v>1210</v>
      </c>
      <c r="E3328" s="1" t="s">
        <v>5822</v>
      </c>
      <c r="F3328" s="3">
        <v>89</v>
      </c>
    </row>
    <row r="3329" spans="1:6" ht="15.75" customHeight="1" x14ac:dyDescent="0.3">
      <c r="A3329" s="1" t="s">
        <v>1213</v>
      </c>
      <c r="B3329" s="1" t="s">
        <v>1214</v>
      </c>
      <c r="C3329" s="1">
        <v>4101.6000000000004</v>
      </c>
      <c r="D3329" s="1" t="s">
        <v>1211</v>
      </c>
      <c r="E3329" s="1" t="s">
        <v>1212</v>
      </c>
      <c r="F3329" s="3">
        <v>250.2</v>
      </c>
    </row>
    <row r="3330" spans="1:6" ht="15.75" customHeight="1" x14ac:dyDescent="0.3">
      <c r="A3330" s="1" t="s">
        <v>1213</v>
      </c>
      <c r="B3330" s="1" t="s">
        <v>1214</v>
      </c>
      <c r="C3330" s="1">
        <v>4101.6000000000004</v>
      </c>
      <c r="D3330" s="1" t="s">
        <v>1215</v>
      </c>
      <c r="E3330" s="1" t="s">
        <v>1216</v>
      </c>
      <c r="F3330" s="3">
        <v>934.8</v>
      </c>
    </row>
    <row r="3331" spans="1:6" ht="15.75" customHeight="1" x14ac:dyDescent="0.3">
      <c r="A3331" s="1" t="s">
        <v>1213</v>
      </c>
      <c r="B3331" s="1" t="s">
        <v>1214</v>
      </c>
      <c r="C3331" s="1">
        <v>4101.6000000000004</v>
      </c>
      <c r="D3331" s="1" t="s">
        <v>1217</v>
      </c>
      <c r="E3331" s="1" t="s">
        <v>1218</v>
      </c>
      <c r="F3331" s="3">
        <v>7.7</v>
      </c>
    </row>
    <row r="3332" spans="1:6" ht="15.75" customHeight="1" x14ac:dyDescent="0.3">
      <c r="A3332" s="1" t="s">
        <v>1213</v>
      </c>
      <c r="B3332" s="1" t="s">
        <v>1214</v>
      </c>
      <c r="C3332" s="1">
        <v>4101.6000000000004</v>
      </c>
      <c r="D3332" s="1" t="s">
        <v>1219</v>
      </c>
      <c r="E3332" s="4" t="s">
        <v>7095</v>
      </c>
      <c r="F3332" s="3">
        <v>412.3</v>
      </c>
    </row>
    <row r="3333" spans="1:6" ht="15.75" customHeight="1" x14ac:dyDescent="0.3">
      <c r="A3333" s="1" t="s">
        <v>1213</v>
      </c>
      <c r="B3333" s="1" t="s">
        <v>1214</v>
      </c>
      <c r="C3333" s="1">
        <v>4101.6000000000004</v>
      </c>
      <c r="D3333" s="1" t="s">
        <v>1220</v>
      </c>
      <c r="E3333" s="1" t="s">
        <v>1221</v>
      </c>
      <c r="F3333" s="3">
        <v>2319</v>
      </c>
    </row>
    <row r="3334" spans="1:6" ht="15.75" customHeight="1" x14ac:dyDescent="0.3">
      <c r="A3334" s="1" t="s">
        <v>1213</v>
      </c>
      <c r="B3334" s="1" t="s">
        <v>1214</v>
      </c>
      <c r="C3334" s="1">
        <v>4101.6000000000004</v>
      </c>
      <c r="D3334" s="1" t="s">
        <v>1222</v>
      </c>
      <c r="E3334" s="1" t="s">
        <v>7246</v>
      </c>
      <c r="F3334" s="3">
        <v>1</v>
      </c>
    </row>
    <row r="3335" spans="1:6" ht="15.75" customHeight="1" x14ac:dyDescent="0.3">
      <c r="A3335" s="1" t="s">
        <v>1213</v>
      </c>
      <c r="B3335" s="1" t="s">
        <v>1214</v>
      </c>
      <c r="C3335" s="1">
        <v>4101.6000000000004</v>
      </c>
      <c r="D3335" s="1" t="s">
        <v>1223</v>
      </c>
      <c r="E3335" s="1" t="s">
        <v>10457</v>
      </c>
      <c r="F3335" s="3">
        <v>-1.3999999999999773</v>
      </c>
    </row>
    <row r="3336" spans="1:6" ht="15.75" customHeight="1" x14ac:dyDescent="0.3">
      <c r="A3336" s="1" t="s">
        <v>1213</v>
      </c>
      <c r="B3336" s="1" t="s">
        <v>1214</v>
      </c>
      <c r="C3336" s="1">
        <v>4101.6000000000004</v>
      </c>
      <c r="D3336" s="1" t="s">
        <v>1224</v>
      </c>
      <c r="E3336" s="1" t="s">
        <v>5822</v>
      </c>
      <c r="F3336" s="3">
        <v>7</v>
      </c>
    </row>
    <row r="3337" spans="1:6" ht="15.75" customHeight="1" x14ac:dyDescent="0.3">
      <c r="A3337" s="1" t="s">
        <v>1213</v>
      </c>
      <c r="B3337" s="1" t="s">
        <v>1214</v>
      </c>
      <c r="C3337" s="1">
        <v>4101.6000000000004</v>
      </c>
      <c r="D3337" s="1" t="s">
        <v>1225</v>
      </c>
      <c r="E3337" s="1" t="s">
        <v>1226</v>
      </c>
      <c r="F3337" s="3">
        <v>171</v>
      </c>
    </row>
    <row r="3338" spans="1:6" ht="15.75" customHeight="1" x14ac:dyDescent="0.3">
      <c r="A3338" s="1" t="s">
        <v>1228</v>
      </c>
      <c r="B3338" s="1" t="s">
        <v>1229</v>
      </c>
      <c r="C3338" s="1">
        <v>13198.5</v>
      </c>
      <c r="D3338" s="1" t="s">
        <v>1227</v>
      </c>
      <c r="E3338" s="1" t="s">
        <v>7246</v>
      </c>
      <c r="F3338" s="3">
        <v>151</v>
      </c>
    </row>
    <row r="3339" spans="1:6" ht="15.75" customHeight="1" x14ac:dyDescent="0.3">
      <c r="A3339" s="1" t="s">
        <v>1228</v>
      </c>
      <c r="B3339" s="1" t="s">
        <v>1229</v>
      </c>
      <c r="C3339" s="1">
        <v>13198.5</v>
      </c>
      <c r="D3339" s="1" t="s">
        <v>1230</v>
      </c>
      <c r="E3339" s="1" t="s">
        <v>10774</v>
      </c>
      <c r="F3339" s="3">
        <v>82</v>
      </c>
    </row>
    <row r="3340" spans="1:6" ht="15.75" customHeight="1" x14ac:dyDescent="0.3">
      <c r="A3340" s="1" t="s">
        <v>1228</v>
      </c>
      <c r="B3340" s="1" t="s">
        <v>1229</v>
      </c>
      <c r="C3340" s="1">
        <v>13198.5</v>
      </c>
      <c r="D3340" s="1" t="s">
        <v>1231</v>
      </c>
      <c r="E3340" s="1" t="s">
        <v>10457</v>
      </c>
      <c r="F3340" s="3">
        <v>104.5</v>
      </c>
    </row>
    <row r="3341" spans="1:6" ht="15.75" customHeight="1" x14ac:dyDescent="0.3">
      <c r="A3341" s="1" t="s">
        <v>1228</v>
      </c>
      <c r="B3341" s="1" t="s">
        <v>1229</v>
      </c>
      <c r="C3341" s="1">
        <v>13198.5</v>
      </c>
      <c r="D3341" s="1" t="s">
        <v>1232</v>
      </c>
      <c r="E3341" s="1" t="s">
        <v>1188</v>
      </c>
      <c r="F3341" s="3">
        <v>2</v>
      </c>
    </row>
    <row r="3342" spans="1:6" ht="15.75" customHeight="1" x14ac:dyDescent="0.3">
      <c r="A3342" s="1" t="s">
        <v>1228</v>
      </c>
      <c r="B3342" s="1" t="s">
        <v>1229</v>
      </c>
      <c r="C3342" s="1">
        <v>13198.5</v>
      </c>
      <c r="D3342" s="1" t="s">
        <v>1233</v>
      </c>
      <c r="E3342" s="1" t="s">
        <v>5822</v>
      </c>
      <c r="F3342" s="3">
        <v>45</v>
      </c>
    </row>
    <row r="3343" spans="1:6" ht="15.75" customHeight="1" x14ac:dyDescent="0.3">
      <c r="A3343" s="1" t="s">
        <v>1228</v>
      </c>
      <c r="B3343" s="1" t="s">
        <v>1229</v>
      </c>
      <c r="C3343" s="1">
        <v>13198.5</v>
      </c>
      <c r="D3343" s="1" t="s">
        <v>1234</v>
      </c>
      <c r="E3343" s="1" t="s">
        <v>1235</v>
      </c>
      <c r="F3343" s="3">
        <v>12814</v>
      </c>
    </row>
    <row r="3344" spans="1:6" ht="15.75" customHeight="1" x14ac:dyDescent="0.3">
      <c r="A3344" s="1" t="s">
        <v>1238</v>
      </c>
      <c r="B3344" s="1" t="s">
        <v>1239</v>
      </c>
      <c r="C3344" s="1">
        <v>6460.7</v>
      </c>
      <c r="D3344" s="1" t="s">
        <v>1236</v>
      </c>
      <c r="E3344" s="1" t="s">
        <v>1237</v>
      </c>
      <c r="F3344" s="3">
        <v>1237.8</v>
      </c>
    </row>
    <row r="3345" spans="1:6" ht="15.75" customHeight="1" x14ac:dyDescent="0.3">
      <c r="A3345" s="1" t="s">
        <v>1238</v>
      </c>
      <c r="B3345" s="1" t="s">
        <v>1239</v>
      </c>
      <c r="C3345" s="1">
        <v>6460.7</v>
      </c>
      <c r="D3345" s="1" t="s">
        <v>1240</v>
      </c>
      <c r="E3345" s="4" t="s">
        <v>11456</v>
      </c>
      <c r="F3345" s="3">
        <v>5066.2</v>
      </c>
    </row>
    <row r="3346" spans="1:6" ht="15.75" customHeight="1" x14ac:dyDescent="0.3">
      <c r="A3346" s="1" t="s">
        <v>1238</v>
      </c>
      <c r="B3346" s="1" t="s">
        <v>1239</v>
      </c>
      <c r="C3346" s="1">
        <v>6460.7</v>
      </c>
      <c r="D3346" s="1" t="s">
        <v>1241</v>
      </c>
      <c r="E3346" s="1" t="s">
        <v>7246</v>
      </c>
      <c r="F3346" s="3">
        <v>46</v>
      </c>
    </row>
    <row r="3347" spans="1:6" ht="15.75" customHeight="1" x14ac:dyDescent="0.3">
      <c r="A3347" s="1" t="s">
        <v>1238</v>
      </c>
      <c r="B3347" s="1" t="s">
        <v>1239</v>
      </c>
      <c r="C3347" s="1">
        <v>6460.7</v>
      </c>
      <c r="D3347" s="1" t="s">
        <v>1242</v>
      </c>
      <c r="E3347" s="1" t="s">
        <v>10774</v>
      </c>
      <c r="F3347" s="3">
        <v>8</v>
      </c>
    </row>
    <row r="3348" spans="1:6" ht="15.75" customHeight="1" x14ac:dyDescent="0.3">
      <c r="A3348" s="1" t="s">
        <v>1238</v>
      </c>
      <c r="B3348" s="1" t="s">
        <v>1239</v>
      </c>
      <c r="C3348" s="1">
        <v>6460.7</v>
      </c>
      <c r="D3348" s="1" t="s">
        <v>1243</v>
      </c>
      <c r="E3348" s="1" t="s">
        <v>10457</v>
      </c>
      <c r="F3348" s="3">
        <v>2.7000000000000455</v>
      </c>
    </row>
    <row r="3349" spans="1:6" ht="15.75" customHeight="1" x14ac:dyDescent="0.3">
      <c r="A3349" s="1" t="s">
        <v>1238</v>
      </c>
      <c r="B3349" s="1" t="s">
        <v>1239</v>
      </c>
      <c r="C3349" s="1">
        <v>6460.7</v>
      </c>
      <c r="D3349" s="1" t="s">
        <v>1244</v>
      </c>
      <c r="E3349" s="1" t="s">
        <v>5822</v>
      </c>
      <c r="F3349" s="3">
        <v>100</v>
      </c>
    </row>
    <row r="3350" spans="1:6" ht="15.75" customHeight="1" x14ac:dyDescent="0.3">
      <c r="A3350" s="1" t="s">
        <v>3174</v>
      </c>
      <c r="B3350" s="1" t="s">
        <v>3175</v>
      </c>
      <c r="C3350" s="1">
        <v>3468.1</v>
      </c>
      <c r="D3350" s="1" t="s">
        <v>3172</v>
      </c>
      <c r="E3350" s="1" t="s">
        <v>3173</v>
      </c>
      <c r="F3350" s="3">
        <v>211.5</v>
      </c>
    </row>
    <row r="3351" spans="1:6" ht="15.75" customHeight="1" x14ac:dyDescent="0.3">
      <c r="A3351" s="1" t="s">
        <v>3174</v>
      </c>
      <c r="B3351" s="1" t="s">
        <v>3175</v>
      </c>
      <c r="C3351" s="1">
        <v>3468.1</v>
      </c>
      <c r="D3351" s="1" t="s">
        <v>5393</v>
      </c>
      <c r="E3351" s="2" t="s">
        <v>4222</v>
      </c>
      <c r="F3351" s="3">
        <v>450.2</v>
      </c>
    </row>
    <row r="3352" spans="1:6" ht="15.75" customHeight="1" x14ac:dyDescent="0.3">
      <c r="A3352" s="1" t="s">
        <v>3174</v>
      </c>
      <c r="B3352" s="1" t="s">
        <v>3175</v>
      </c>
      <c r="C3352" s="1">
        <v>3468.1</v>
      </c>
      <c r="D3352" s="1" t="s">
        <v>5394</v>
      </c>
      <c r="E3352" s="1" t="s">
        <v>5395</v>
      </c>
      <c r="F3352" s="3">
        <v>2589.9</v>
      </c>
    </row>
    <row r="3353" spans="1:6" ht="15.75" customHeight="1" x14ac:dyDescent="0.3">
      <c r="A3353" s="1" t="s">
        <v>3174</v>
      </c>
      <c r="B3353" s="1" t="s">
        <v>3175</v>
      </c>
      <c r="C3353" s="1">
        <v>3468.1</v>
      </c>
      <c r="D3353" s="1" t="s">
        <v>5396</v>
      </c>
      <c r="E3353" s="1" t="s">
        <v>5397</v>
      </c>
      <c r="F3353" s="3">
        <v>22.9</v>
      </c>
    </row>
    <row r="3354" spans="1:6" ht="15.75" customHeight="1" x14ac:dyDescent="0.3">
      <c r="A3354" s="1" t="s">
        <v>3174</v>
      </c>
      <c r="B3354" s="1" t="s">
        <v>3175</v>
      </c>
      <c r="C3354" s="1">
        <v>3468.1</v>
      </c>
      <c r="D3354" s="1" t="s">
        <v>5398</v>
      </c>
      <c r="E3354" s="4" t="s">
        <v>7098</v>
      </c>
      <c r="F3354" s="3">
        <v>150.5</v>
      </c>
    </row>
    <row r="3355" spans="1:6" ht="15.75" customHeight="1" x14ac:dyDescent="0.3">
      <c r="A3355" s="1" t="s">
        <v>3174</v>
      </c>
      <c r="B3355" s="1" t="s">
        <v>3175</v>
      </c>
      <c r="C3355" s="1">
        <v>3468.1</v>
      </c>
      <c r="D3355" s="1" t="s">
        <v>5399</v>
      </c>
      <c r="E3355" s="1" t="s">
        <v>7246</v>
      </c>
      <c r="F3355" s="3">
        <v>23</v>
      </c>
    </row>
    <row r="3356" spans="1:6" ht="15.75" customHeight="1" x14ac:dyDescent="0.3">
      <c r="A3356" s="1" t="s">
        <v>3174</v>
      </c>
      <c r="B3356" s="1" t="s">
        <v>3175</v>
      </c>
      <c r="C3356" s="1">
        <v>3468.1</v>
      </c>
      <c r="D3356" s="1" t="s">
        <v>5400</v>
      </c>
      <c r="E3356" s="1" t="s">
        <v>10774</v>
      </c>
      <c r="F3356" s="3">
        <v>6</v>
      </c>
    </row>
    <row r="3357" spans="1:6" ht="15.75" customHeight="1" x14ac:dyDescent="0.3">
      <c r="A3357" s="1" t="s">
        <v>3174</v>
      </c>
      <c r="B3357" s="1" t="s">
        <v>3175</v>
      </c>
      <c r="C3357" s="1">
        <v>3468.1</v>
      </c>
      <c r="D3357" s="1" t="s">
        <v>5401</v>
      </c>
      <c r="E3357" s="1" t="s">
        <v>10457</v>
      </c>
      <c r="F3357" s="3">
        <v>14.1</v>
      </c>
    </row>
    <row r="3358" spans="1:6" ht="15.75" customHeight="1" x14ac:dyDescent="0.3">
      <c r="A3358" s="1" t="s">
        <v>5404</v>
      </c>
      <c r="B3358" s="1" t="s">
        <v>5405</v>
      </c>
      <c r="C3358" s="1">
        <v>5894.7</v>
      </c>
      <c r="D3358" s="1" t="s">
        <v>5402</v>
      </c>
      <c r="E3358" s="1" t="s">
        <v>5403</v>
      </c>
      <c r="F3358" s="3">
        <v>44</v>
      </c>
    </row>
    <row r="3359" spans="1:6" ht="15.75" customHeight="1" x14ac:dyDescent="0.3">
      <c r="A3359" s="1" t="s">
        <v>5404</v>
      </c>
      <c r="B3359" s="1" t="s">
        <v>5405</v>
      </c>
      <c r="C3359" s="1">
        <v>5894.7</v>
      </c>
      <c r="D3359" s="1" t="s">
        <v>5406</v>
      </c>
      <c r="E3359" s="1" t="s">
        <v>5407</v>
      </c>
      <c r="F3359" s="3">
        <v>42</v>
      </c>
    </row>
    <row r="3360" spans="1:6" ht="15.75" customHeight="1" x14ac:dyDescent="0.3">
      <c r="A3360" s="1" t="s">
        <v>5404</v>
      </c>
      <c r="B3360" s="1" t="s">
        <v>5405</v>
      </c>
      <c r="C3360" s="1">
        <v>5894.7</v>
      </c>
      <c r="D3360" s="1" t="s">
        <v>5408</v>
      </c>
      <c r="E3360" s="1" t="s">
        <v>5409</v>
      </c>
      <c r="F3360" s="3">
        <v>286</v>
      </c>
    </row>
    <row r="3361" spans="1:6" ht="15.75" customHeight="1" x14ac:dyDescent="0.3">
      <c r="A3361" s="1" t="s">
        <v>5404</v>
      </c>
      <c r="B3361" s="1" t="s">
        <v>5405</v>
      </c>
      <c r="C3361" s="1">
        <v>5894.7</v>
      </c>
      <c r="D3361" s="1" t="s">
        <v>5410</v>
      </c>
      <c r="E3361" s="2" t="s">
        <v>4223</v>
      </c>
      <c r="F3361" s="3">
        <v>17</v>
      </c>
    </row>
    <row r="3362" spans="1:6" ht="15.75" customHeight="1" x14ac:dyDescent="0.3">
      <c r="A3362" s="1" t="s">
        <v>5404</v>
      </c>
      <c r="B3362" s="1" t="s">
        <v>5405</v>
      </c>
      <c r="C3362" s="1">
        <v>5894.7</v>
      </c>
      <c r="D3362" s="1" t="s">
        <v>5411</v>
      </c>
      <c r="E3362" s="1" t="s">
        <v>5412</v>
      </c>
      <c r="F3362" s="3">
        <v>251</v>
      </c>
    </row>
    <row r="3363" spans="1:6" ht="15.75" customHeight="1" x14ac:dyDescent="0.3">
      <c r="A3363" s="1" t="s">
        <v>5404</v>
      </c>
      <c r="B3363" s="1" t="s">
        <v>5405</v>
      </c>
      <c r="C3363" s="1">
        <v>5894.7</v>
      </c>
      <c r="D3363" s="1" t="s">
        <v>5413</v>
      </c>
      <c r="E3363" s="1" t="s">
        <v>5414</v>
      </c>
      <c r="F3363" s="3">
        <v>65</v>
      </c>
    </row>
    <row r="3364" spans="1:6" ht="15.75" customHeight="1" x14ac:dyDescent="0.3">
      <c r="A3364" s="1" t="s">
        <v>5404</v>
      </c>
      <c r="B3364" s="1" t="s">
        <v>5405</v>
      </c>
      <c r="C3364" s="1">
        <v>5894.7</v>
      </c>
      <c r="D3364" s="1" t="s">
        <v>5415</v>
      </c>
      <c r="E3364" s="1" t="s">
        <v>5416</v>
      </c>
      <c r="F3364" s="3">
        <v>3</v>
      </c>
    </row>
    <row r="3365" spans="1:6" ht="15.75" customHeight="1" x14ac:dyDescent="0.3">
      <c r="A3365" s="1" t="s">
        <v>5404</v>
      </c>
      <c r="B3365" s="1" t="s">
        <v>5405</v>
      </c>
      <c r="C3365" s="1">
        <v>5894.7</v>
      </c>
      <c r="D3365" s="1" t="s">
        <v>5417</v>
      </c>
      <c r="E3365" s="1" t="s">
        <v>7246</v>
      </c>
      <c r="F3365" s="3">
        <v>7</v>
      </c>
    </row>
    <row r="3366" spans="1:6" ht="15.75" customHeight="1" x14ac:dyDescent="0.3">
      <c r="A3366" s="1" t="s">
        <v>5404</v>
      </c>
      <c r="B3366" s="1" t="s">
        <v>5405</v>
      </c>
      <c r="C3366" s="1">
        <v>5894.7</v>
      </c>
      <c r="D3366" s="1" t="s">
        <v>5418</v>
      </c>
      <c r="E3366" s="1" t="s">
        <v>10774</v>
      </c>
      <c r="F3366" s="3">
        <v>1</v>
      </c>
    </row>
    <row r="3367" spans="1:6" ht="15.75" customHeight="1" x14ac:dyDescent="0.3">
      <c r="A3367" s="1" t="s">
        <v>5404</v>
      </c>
      <c r="B3367" s="1" t="s">
        <v>5405</v>
      </c>
      <c r="C3367" s="1">
        <v>5894.7</v>
      </c>
      <c r="D3367" s="1" t="s">
        <v>5419</v>
      </c>
      <c r="E3367" s="1" t="s">
        <v>10457</v>
      </c>
      <c r="F3367" s="3">
        <v>-3.9000000000000057</v>
      </c>
    </row>
    <row r="3368" spans="1:6" ht="15.75" customHeight="1" x14ac:dyDescent="0.3">
      <c r="A3368" s="1" t="s">
        <v>5404</v>
      </c>
      <c r="B3368" s="1" t="s">
        <v>5405</v>
      </c>
      <c r="C3368" s="1">
        <v>5894.7</v>
      </c>
      <c r="D3368" s="1" t="s">
        <v>5420</v>
      </c>
      <c r="E3368" s="1" t="s">
        <v>5421</v>
      </c>
      <c r="F3368" s="3">
        <v>36</v>
      </c>
    </row>
    <row r="3369" spans="1:6" ht="15.75" customHeight="1" x14ac:dyDescent="0.3">
      <c r="A3369" s="1" t="s">
        <v>5404</v>
      </c>
      <c r="B3369" s="1" t="s">
        <v>5405</v>
      </c>
      <c r="C3369" s="1">
        <v>5894.7</v>
      </c>
      <c r="D3369" s="1" t="s">
        <v>5422</v>
      </c>
      <c r="E3369" s="4" t="s">
        <v>6208</v>
      </c>
      <c r="F3369" s="3">
        <v>12.8</v>
      </c>
    </row>
    <row r="3370" spans="1:6" ht="15.75" customHeight="1" x14ac:dyDescent="0.3">
      <c r="A3370" s="1" t="s">
        <v>5404</v>
      </c>
      <c r="B3370" s="1" t="s">
        <v>5405</v>
      </c>
      <c r="C3370" s="1">
        <v>5894.7</v>
      </c>
      <c r="D3370" s="1" t="s">
        <v>5423</v>
      </c>
      <c r="E3370" s="4" t="s">
        <v>7099</v>
      </c>
      <c r="F3370" s="3">
        <v>499.2</v>
      </c>
    </row>
    <row r="3371" spans="1:6" ht="15.75" customHeight="1" x14ac:dyDescent="0.3">
      <c r="A3371" s="1" t="s">
        <v>5404</v>
      </c>
      <c r="B3371" s="1" t="s">
        <v>5405</v>
      </c>
      <c r="C3371" s="1">
        <v>5894.7</v>
      </c>
      <c r="D3371" s="1" t="s">
        <v>5424</v>
      </c>
      <c r="E3371" s="4" t="s">
        <v>7100</v>
      </c>
      <c r="F3371" s="3">
        <v>113.3</v>
      </c>
    </row>
    <row r="3372" spans="1:6" ht="15.75" customHeight="1" x14ac:dyDescent="0.3">
      <c r="A3372" s="1" t="s">
        <v>5404</v>
      </c>
      <c r="B3372" s="1" t="s">
        <v>5405</v>
      </c>
      <c r="C3372" s="1">
        <v>5894.7</v>
      </c>
      <c r="D3372" s="1" t="s">
        <v>5425</v>
      </c>
      <c r="E3372" s="1" t="s">
        <v>5426</v>
      </c>
      <c r="F3372" s="3">
        <v>1489.7</v>
      </c>
    </row>
    <row r="3373" spans="1:6" ht="15.75" customHeight="1" x14ac:dyDescent="0.3">
      <c r="A3373" s="1" t="s">
        <v>5404</v>
      </c>
      <c r="B3373" s="1" t="s">
        <v>5405</v>
      </c>
      <c r="C3373" s="1">
        <v>5894.7</v>
      </c>
      <c r="D3373" s="1" t="s">
        <v>5427</v>
      </c>
      <c r="E3373" s="4" t="s">
        <v>7101</v>
      </c>
      <c r="F3373" s="3">
        <v>490</v>
      </c>
    </row>
    <row r="3374" spans="1:6" ht="15.75" customHeight="1" x14ac:dyDescent="0.3">
      <c r="A3374" s="1" t="s">
        <v>5404</v>
      </c>
      <c r="B3374" s="1" t="s">
        <v>5405</v>
      </c>
      <c r="C3374" s="1">
        <v>5894.7</v>
      </c>
      <c r="D3374" s="1" t="s">
        <v>5428</v>
      </c>
      <c r="E3374" s="2" t="s">
        <v>4224</v>
      </c>
      <c r="F3374" s="3">
        <v>7.4</v>
      </c>
    </row>
    <row r="3375" spans="1:6" ht="15.75" customHeight="1" x14ac:dyDescent="0.3">
      <c r="A3375" s="1" t="s">
        <v>5404</v>
      </c>
      <c r="B3375" s="1" t="s">
        <v>5405</v>
      </c>
      <c r="C3375" s="1">
        <v>5894.7</v>
      </c>
      <c r="D3375" s="1" t="s">
        <v>5429</v>
      </c>
      <c r="E3375" s="1" t="s">
        <v>5430</v>
      </c>
      <c r="F3375" s="3">
        <v>11.1</v>
      </c>
    </row>
    <row r="3376" spans="1:6" ht="15.75" customHeight="1" x14ac:dyDescent="0.3">
      <c r="A3376" s="1" t="s">
        <v>5404</v>
      </c>
      <c r="B3376" s="1" t="s">
        <v>5405</v>
      </c>
      <c r="C3376" s="1">
        <v>5894.7</v>
      </c>
      <c r="D3376" s="1" t="s">
        <v>5431</v>
      </c>
      <c r="E3376" s="1" t="s">
        <v>5432</v>
      </c>
      <c r="F3376" s="3">
        <v>648.4</v>
      </c>
    </row>
    <row r="3377" spans="1:6" ht="15.75" customHeight="1" x14ac:dyDescent="0.3">
      <c r="A3377" s="1" t="s">
        <v>5404</v>
      </c>
      <c r="B3377" s="1" t="s">
        <v>5405</v>
      </c>
      <c r="C3377" s="1">
        <v>5894.7</v>
      </c>
      <c r="D3377" s="1" t="s">
        <v>5433</v>
      </c>
      <c r="E3377" s="2" t="s">
        <v>4225</v>
      </c>
      <c r="F3377" s="3">
        <v>876</v>
      </c>
    </row>
    <row r="3378" spans="1:6" ht="15.75" customHeight="1" x14ac:dyDescent="0.3">
      <c r="A3378" s="1" t="s">
        <v>5404</v>
      </c>
      <c r="B3378" s="1" t="s">
        <v>5405</v>
      </c>
      <c r="C3378" s="1">
        <v>5894.7</v>
      </c>
      <c r="D3378" s="1" t="s">
        <v>5434</v>
      </c>
      <c r="E3378" s="4" t="s">
        <v>7102</v>
      </c>
      <c r="F3378" s="3">
        <v>307.60000000000002</v>
      </c>
    </row>
    <row r="3379" spans="1:6" ht="15.75" customHeight="1" x14ac:dyDescent="0.3">
      <c r="A3379" s="1" t="s">
        <v>5404</v>
      </c>
      <c r="B3379" s="1" t="s">
        <v>5405</v>
      </c>
      <c r="C3379" s="1">
        <v>5894.7</v>
      </c>
      <c r="D3379" s="1" t="s">
        <v>5435</v>
      </c>
      <c r="E3379" s="1" t="s">
        <v>7625</v>
      </c>
      <c r="F3379" s="3">
        <v>29.8</v>
      </c>
    </row>
    <row r="3380" spans="1:6" ht="15.75" customHeight="1" x14ac:dyDescent="0.3">
      <c r="A3380" s="1" t="s">
        <v>5404</v>
      </c>
      <c r="B3380" s="1" t="s">
        <v>5405</v>
      </c>
      <c r="C3380" s="1">
        <v>5894.7</v>
      </c>
      <c r="D3380" s="1" t="s">
        <v>7626</v>
      </c>
      <c r="E3380" s="1" t="s">
        <v>7627</v>
      </c>
      <c r="F3380" s="3">
        <v>7.7</v>
      </c>
    </row>
    <row r="3381" spans="1:6" ht="15.75" customHeight="1" x14ac:dyDescent="0.3">
      <c r="A3381" s="1" t="s">
        <v>5404</v>
      </c>
      <c r="B3381" s="1" t="s">
        <v>5405</v>
      </c>
      <c r="C3381" s="1">
        <v>5894.7</v>
      </c>
      <c r="D3381" s="1" t="s">
        <v>7628</v>
      </c>
      <c r="E3381" s="1" t="s">
        <v>7246</v>
      </c>
      <c r="F3381" s="3">
        <v>20</v>
      </c>
    </row>
    <row r="3382" spans="1:6" ht="15.75" customHeight="1" x14ac:dyDescent="0.3">
      <c r="A3382" s="1" t="s">
        <v>5404</v>
      </c>
      <c r="B3382" s="1" t="s">
        <v>5405</v>
      </c>
      <c r="C3382" s="1">
        <v>5894.7</v>
      </c>
      <c r="D3382" s="1" t="s">
        <v>7629</v>
      </c>
      <c r="E3382" s="1" t="s">
        <v>10774</v>
      </c>
      <c r="F3382" s="3">
        <v>26</v>
      </c>
    </row>
    <row r="3383" spans="1:6" ht="15.75" customHeight="1" x14ac:dyDescent="0.3">
      <c r="A3383" s="1" t="s">
        <v>5404</v>
      </c>
      <c r="B3383" s="1" t="s">
        <v>5405</v>
      </c>
      <c r="C3383" s="1">
        <v>5894.7</v>
      </c>
      <c r="D3383" s="1" t="s">
        <v>7630</v>
      </c>
      <c r="E3383" s="1" t="s">
        <v>10457</v>
      </c>
      <c r="F3383" s="3">
        <v>-21.4</v>
      </c>
    </row>
    <row r="3384" spans="1:6" ht="15.75" customHeight="1" x14ac:dyDescent="0.3">
      <c r="A3384" s="1" t="s">
        <v>5404</v>
      </c>
      <c r="B3384" s="1" t="s">
        <v>5405</v>
      </c>
      <c r="C3384" s="1">
        <v>5894.7</v>
      </c>
      <c r="D3384" s="1" t="s">
        <v>7631</v>
      </c>
      <c r="E3384" s="1" t="s">
        <v>5822</v>
      </c>
      <c r="F3384" s="3">
        <v>59</v>
      </c>
    </row>
    <row r="3385" spans="1:6" ht="15.75" customHeight="1" x14ac:dyDescent="0.3">
      <c r="A3385" s="1" t="s">
        <v>5404</v>
      </c>
      <c r="B3385" s="1" t="s">
        <v>5405</v>
      </c>
      <c r="C3385" s="1">
        <v>5894.7</v>
      </c>
      <c r="D3385" s="1" t="s">
        <v>7632</v>
      </c>
      <c r="E3385" s="4" t="s">
        <v>7103</v>
      </c>
      <c r="F3385" s="3">
        <v>570</v>
      </c>
    </row>
    <row r="3386" spans="1:6" ht="15.75" customHeight="1" x14ac:dyDescent="0.3">
      <c r="A3386" s="1" t="s">
        <v>7634</v>
      </c>
      <c r="B3386" s="1" t="s">
        <v>7635</v>
      </c>
      <c r="C3386" s="1">
        <v>1271.5999999999999</v>
      </c>
      <c r="D3386" s="1" t="s">
        <v>7633</v>
      </c>
      <c r="E3386" s="4" t="s">
        <v>7635</v>
      </c>
      <c r="F3386" s="3">
        <v>1271.5999999999999</v>
      </c>
    </row>
    <row r="3387" spans="1:6" ht="15.75" customHeight="1" x14ac:dyDescent="0.3">
      <c r="A3387" s="1" t="s">
        <v>7638</v>
      </c>
      <c r="B3387" s="1" t="s">
        <v>7639</v>
      </c>
      <c r="C3387" s="1">
        <v>3784.1</v>
      </c>
      <c r="D3387" s="1" t="s">
        <v>7636</v>
      </c>
      <c r="E3387" s="1" t="s">
        <v>7637</v>
      </c>
      <c r="F3387" s="3">
        <v>1237.7</v>
      </c>
    </row>
    <row r="3388" spans="1:6" ht="15.75" customHeight="1" x14ac:dyDescent="0.3">
      <c r="A3388" s="1" t="s">
        <v>7638</v>
      </c>
      <c r="B3388" s="1" t="s">
        <v>7639</v>
      </c>
      <c r="C3388" s="1">
        <v>3784.1</v>
      </c>
      <c r="D3388" s="1" t="s">
        <v>7640</v>
      </c>
      <c r="E3388" s="1" t="s">
        <v>7641</v>
      </c>
      <c r="F3388" s="3">
        <v>357</v>
      </c>
    </row>
    <row r="3389" spans="1:6" ht="15.75" customHeight="1" x14ac:dyDescent="0.3">
      <c r="A3389" s="1" t="s">
        <v>7638</v>
      </c>
      <c r="B3389" s="1" t="s">
        <v>7639</v>
      </c>
      <c r="C3389" s="1">
        <v>3784.1</v>
      </c>
      <c r="D3389" s="1" t="s">
        <v>7642</v>
      </c>
      <c r="E3389" s="1" t="s">
        <v>7643</v>
      </c>
      <c r="F3389" s="3">
        <v>1486.2</v>
      </c>
    </row>
    <row r="3390" spans="1:6" ht="15.75" customHeight="1" x14ac:dyDescent="0.3">
      <c r="A3390" s="1" t="s">
        <v>7638</v>
      </c>
      <c r="B3390" s="1" t="s">
        <v>7639</v>
      </c>
      <c r="C3390" s="1">
        <v>3784.1</v>
      </c>
      <c r="D3390" s="1" t="s">
        <v>7644</v>
      </c>
      <c r="E3390" s="1" t="s">
        <v>7645</v>
      </c>
      <c r="F3390" s="3">
        <v>52</v>
      </c>
    </row>
    <row r="3391" spans="1:6" ht="15.75" customHeight="1" x14ac:dyDescent="0.3">
      <c r="A3391" s="1" t="s">
        <v>7638</v>
      </c>
      <c r="B3391" s="1" t="s">
        <v>7639</v>
      </c>
      <c r="C3391" s="1">
        <v>3784.1</v>
      </c>
      <c r="D3391" s="1" t="s">
        <v>7646</v>
      </c>
      <c r="E3391" s="4" t="s">
        <v>457</v>
      </c>
      <c r="F3391" s="3">
        <v>169.5</v>
      </c>
    </row>
    <row r="3392" spans="1:6" ht="15.75" customHeight="1" x14ac:dyDescent="0.3">
      <c r="A3392" s="1" t="s">
        <v>7638</v>
      </c>
      <c r="B3392" s="1" t="s">
        <v>7639</v>
      </c>
      <c r="C3392" s="1">
        <v>3784.1</v>
      </c>
      <c r="D3392" s="1" t="s">
        <v>7647</v>
      </c>
      <c r="E3392" s="2" t="s">
        <v>4226</v>
      </c>
      <c r="F3392" s="3">
        <v>463.3</v>
      </c>
    </row>
    <row r="3393" spans="1:6" ht="15.75" customHeight="1" x14ac:dyDescent="0.3">
      <c r="A3393" s="1" t="s">
        <v>7638</v>
      </c>
      <c r="B3393" s="1" t="s">
        <v>7639</v>
      </c>
      <c r="C3393" s="1">
        <v>3784.1</v>
      </c>
      <c r="D3393" s="1" t="s">
        <v>7648</v>
      </c>
      <c r="E3393" s="1" t="s">
        <v>7246</v>
      </c>
      <c r="F3393" s="3">
        <v>29</v>
      </c>
    </row>
    <row r="3394" spans="1:6" ht="15.75" customHeight="1" x14ac:dyDescent="0.3">
      <c r="A3394" s="1" t="s">
        <v>7638</v>
      </c>
      <c r="B3394" s="1" t="s">
        <v>7639</v>
      </c>
      <c r="C3394" s="1">
        <v>3784.1</v>
      </c>
      <c r="D3394" s="1" t="s">
        <v>7649</v>
      </c>
      <c r="E3394" s="1" t="s">
        <v>10774</v>
      </c>
      <c r="F3394" s="3">
        <v>8</v>
      </c>
    </row>
    <row r="3395" spans="1:6" ht="15.75" customHeight="1" x14ac:dyDescent="0.3">
      <c r="A3395" s="1" t="s">
        <v>7638</v>
      </c>
      <c r="B3395" s="1" t="s">
        <v>7639</v>
      </c>
      <c r="C3395" s="1">
        <v>3784.1</v>
      </c>
      <c r="D3395" s="1" t="s">
        <v>7650</v>
      </c>
      <c r="E3395" s="1" t="s">
        <v>10457</v>
      </c>
      <c r="F3395" s="3">
        <v>-18.600000000000001</v>
      </c>
    </row>
    <row r="3396" spans="1:6" ht="15.75" customHeight="1" x14ac:dyDescent="0.3">
      <c r="A3396" s="1" t="s">
        <v>7653</v>
      </c>
      <c r="B3396" s="1" t="s">
        <v>7654</v>
      </c>
      <c r="C3396" s="1">
        <v>6038.4</v>
      </c>
      <c r="D3396" s="1" t="s">
        <v>7651</v>
      </c>
      <c r="E3396" s="1" t="s">
        <v>7652</v>
      </c>
      <c r="F3396" s="3">
        <v>134.9</v>
      </c>
    </row>
    <row r="3397" spans="1:6" ht="15.75" customHeight="1" x14ac:dyDescent="0.3">
      <c r="A3397" s="1" t="s">
        <v>7653</v>
      </c>
      <c r="B3397" s="1" t="s">
        <v>7654</v>
      </c>
      <c r="C3397" s="1">
        <v>6038.4</v>
      </c>
      <c r="D3397" s="1" t="s">
        <v>7655</v>
      </c>
      <c r="E3397" s="1" t="s">
        <v>7656</v>
      </c>
      <c r="F3397" s="3">
        <v>1381.7</v>
      </c>
    </row>
    <row r="3398" spans="1:6" ht="15.75" customHeight="1" x14ac:dyDescent="0.3">
      <c r="A3398" s="1" t="s">
        <v>7653</v>
      </c>
      <c r="B3398" s="1" t="s">
        <v>7654</v>
      </c>
      <c r="C3398" s="1">
        <v>6038.4</v>
      </c>
      <c r="D3398" s="1" t="s">
        <v>7657</v>
      </c>
      <c r="E3398" s="4" t="s">
        <v>505</v>
      </c>
      <c r="F3398" s="3">
        <v>1121.5</v>
      </c>
    </row>
    <row r="3399" spans="1:6" ht="15.75" customHeight="1" x14ac:dyDescent="0.3">
      <c r="A3399" s="1" t="s">
        <v>7653</v>
      </c>
      <c r="B3399" s="1" t="s">
        <v>7654</v>
      </c>
      <c r="C3399" s="1">
        <v>6038.4</v>
      </c>
      <c r="D3399" s="1" t="s">
        <v>7658</v>
      </c>
      <c r="E3399" s="1" t="s">
        <v>7659</v>
      </c>
      <c r="F3399" s="3">
        <v>345.5</v>
      </c>
    </row>
    <row r="3400" spans="1:6" ht="15.75" customHeight="1" x14ac:dyDescent="0.3">
      <c r="A3400" s="1" t="s">
        <v>7653</v>
      </c>
      <c r="B3400" s="1" t="s">
        <v>7654</v>
      </c>
      <c r="C3400" s="1">
        <v>6038.4</v>
      </c>
      <c r="D3400" s="1" t="s">
        <v>7660</v>
      </c>
      <c r="E3400" s="1" t="s">
        <v>7661</v>
      </c>
      <c r="F3400" s="3">
        <v>1008.4</v>
      </c>
    </row>
    <row r="3401" spans="1:6" ht="15.75" customHeight="1" x14ac:dyDescent="0.3">
      <c r="A3401" s="1" t="s">
        <v>7653</v>
      </c>
      <c r="B3401" s="1" t="s">
        <v>7654</v>
      </c>
      <c r="C3401" s="1">
        <v>6038.4</v>
      </c>
      <c r="D3401" s="1" t="s">
        <v>7662</v>
      </c>
      <c r="E3401" s="1" t="s">
        <v>7663</v>
      </c>
      <c r="F3401" s="3">
        <v>381.6</v>
      </c>
    </row>
    <row r="3402" spans="1:6" ht="15.75" customHeight="1" x14ac:dyDescent="0.3">
      <c r="A3402" s="1" t="s">
        <v>7653</v>
      </c>
      <c r="B3402" s="1" t="s">
        <v>7654</v>
      </c>
      <c r="C3402" s="1">
        <v>6038.4</v>
      </c>
      <c r="D3402" s="1" t="s">
        <v>7664</v>
      </c>
      <c r="E3402" s="1" t="s">
        <v>7665</v>
      </c>
      <c r="F3402" s="3">
        <v>30.1</v>
      </c>
    </row>
    <row r="3403" spans="1:6" ht="15.75" customHeight="1" x14ac:dyDescent="0.3">
      <c r="A3403" s="1" t="s">
        <v>7653</v>
      </c>
      <c r="B3403" s="1" t="s">
        <v>7654</v>
      </c>
      <c r="C3403" s="1">
        <v>6038.4</v>
      </c>
      <c r="D3403" s="1" t="s">
        <v>7666</v>
      </c>
      <c r="E3403" s="1" t="s">
        <v>7667</v>
      </c>
      <c r="F3403" s="3">
        <v>767.7</v>
      </c>
    </row>
    <row r="3404" spans="1:6" ht="15.75" customHeight="1" x14ac:dyDescent="0.3">
      <c r="A3404" s="1" t="s">
        <v>7653</v>
      </c>
      <c r="B3404" s="1" t="s">
        <v>7654</v>
      </c>
      <c r="C3404" s="1">
        <v>6038.4</v>
      </c>
      <c r="D3404" s="1" t="s">
        <v>7668</v>
      </c>
      <c r="E3404" s="1" t="s">
        <v>7669</v>
      </c>
      <c r="F3404" s="3">
        <v>587.20000000000005</v>
      </c>
    </row>
    <row r="3405" spans="1:6" ht="15.75" customHeight="1" x14ac:dyDescent="0.3">
      <c r="A3405" s="1" t="s">
        <v>7653</v>
      </c>
      <c r="B3405" s="1" t="s">
        <v>7654</v>
      </c>
      <c r="C3405" s="1">
        <v>6038.4</v>
      </c>
      <c r="D3405" s="1" t="s">
        <v>7670</v>
      </c>
      <c r="E3405" s="1" t="s">
        <v>7671</v>
      </c>
      <c r="F3405" s="3">
        <v>236.4</v>
      </c>
    </row>
    <row r="3406" spans="1:6" ht="15.75" customHeight="1" x14ac:dyDescent="0.3">
      <c r="A3406" s="1" t="s">
        <v>7653</v>
      </c>
      <c r="B3406" s="1" t="s">
        <v>7654</v>
      </c>
      <c r="C3406" s="1">
        <v>6038.4</v>
      </c>
      <c r="D3406" s="1" t="s">
        <v>7672</v>
      </c>
      <c r="E3406" s="1" t="s">
        <v>7246</v>
      </c>
      <c r="F3406" s="3">
        <v>13</v>
      </c>
    </row>
    <row r="3407" spans="1:6" ht="15.75" customHeight="1" x14ac:dyDescent="0.3">
      <c r="A3407" s="1" t="s">
        <v>7653</v>
      </c>
      <c r="B3407" s="1" t="s">
        <v>7654</v>
      </c>
      <c r="C3407" s="1">
        <v>6038.4</v>
      </c>
      <c r="D3407" s="1" t="s">
        <v>7673</v>
      </c>
      <c r="E3407" s="1" t="s">
        <v>10774</v>
      </c>
      <c r="F3407" s="3">
        <v>1</v>
      </c>
    </row>
    <row r="3408" spans="1:6" ht="15.75" customHeight="1" x14ac:dyDescent="0.3">
      <c r="A3408" s="1" t="s">
        <v>7653</v>
      </c>
      <c r="B3408" s="1" t="s">
        <v>7654</v>
      </c>
      <c r="C3408" s="1">
        <v>6038.4</v>
      </c>
      <c r="D3408" s="1" t="s">
        <v>7674</v>
      </c>
      <c r="E3408" s="1" t="s">
        <v>10457</v>
      </c>
      <c r="F3408" s="3">
        <v>29.4</v>
      </c>
    </row>
    <row r="3409" spans="1:6" ht="15.75" customHeight="1" x14ac:dyDescent="0.3">
      <c r="A3409" s="1" t="s">
        <v>7677</v>
      </c>
      <c r="B3409" s="1" t="s">
        <v>7678</v>
      </c>
      <c r="C3409" s="1">
        <v>3179.4</v>
      </c>
      <c r="D3409" s="1" t="s">
        <v>7675</v>
      </c>
      <c r="E3409" s="1" t="s">
        <v>7676</v>
      </c>
      <c r="F3409" s="3">
        <v>2870</v>
      </c>
    </row>
    <row r="3410" spans="1:6" ht="15.75" customHeight="1" x14ac:dyDescent="0.3">
      <c r="A3410" s="1" t="s">
        <v>7677</v>
      </c>
      <c r="B3410" s="1" t="s">
        <v>7678</v>
      </c>
      <c r="C3410" s="1">
        <v>3179.4</v>
      </c>
      <c r="D3410" s="1" t="s">
        <v>7679</v>
      </c>
      <c r="E3410" s="4" t="s">
        <v>506</v>
      </c>
      <c r="F3410" s="3">
        <v>294</v>
      </c>
    </row>
    <row r="3411" spans="1:6" ht="15.75" customHeight="1" x14ac:dyDescent="0.3">
      <c r="A3411" s="1" t="s">
        <v>7677</v>
      </c>
      <c r="B3411" s="1" t="s">
        <v>7678</v>
      </c>
      <c r="C3411" s="1">
        <v>3179.4</v>
      </c>
      <c r="D3411" s="1" t="s">
        <v>7680</v>
      </c>
      <c r="E3411" s="1" t="s">
        <v>7246</v>
      </c>
      <c r="F3411" s="3">
        <v>8</v>
      </c>
    </row>
    <row r="3412" spans="1:6" ht="15.75" customHeight="1" x14ac:dyDescent="0.3">
      <c r="A3412" s="1" t="s">
        <v>7677</v>
      </c>
      <c r="B3412" s="1" t="s">
        <v>7678</v>
      </c>
      <c r="C3412" s="1">
        <v>3179.4</v>
      </c>
      <c r="D3412" s="1" t="s">
        <v>7681</v>
      </c>
      <c r="E3412" s="1" t="s">
        <v>10774</v>
      </c>
      <c r="F3412" s="3">
        <v>4</v>
      </c>
    </row>
    <row r="3413" spans="1:6" ht="15.75" customHeight="1" x14ac:dyDescent="0.3">
      <c r="A3413" s="1" t="s">
        <v>7677</v>
      </c>
      <c r="B3413" s="1" t="s">
        <v>7678</v>
      </c>
      <c r="C3413" s="1">
        <v>3179.4</v>
      </c>
      <c r="D3413" s="1" t="s">
        <v>7682</v>
      </c>
      <c r="E3413" s="1" t="s">
        <v>10457</v>
      </c>
      <c r="F3413" s="3">
        <v>-0.59999999999999432</v>
      </c>
    </row>
    <row r="3414" spans="1:6" ht="15.75" customHeight="1" x14ac:dyDescent="0.3">
      <c r="A3414" s="1" t="s">
        <v>7677</v>
      </c>
      <c r="B3414" s="1" t="s">
        <v>7678</v>
      </c>
      <c r="C3414" s="1">
        <v>3179.4</v>
      </c>
      <c r="D3414" s="1" t="s">
        <v>7683</v>
      </c>
      <c r="E3414" s="1" t="s">
        <v>7684</v>
      </c>
      <c r="F3414" s="3">
        <v>4</v>
      </c>
    </row>
    <row r="3415" spans="1:6" ht="15.75" customHeight="1" x14ac:dyDescent="0.3">
      <c r="A3415" s="1" t="s">
        <v>7687</v>
      </c>
      <c r="B3415" s="1" t="s">
        <v>7688</v>
      </c>
      <c r="C3415" s="1">
        <v>9168</v>
      </c>
      <c r="D3415" s="1" t="s">
        <v>7685</v>
      </c>
      <c r="E3415" s="1" t="s">
        <v>7686</v>
      </c>
      <c r="F3415" s="3">
        <v>58.1</v>
      </c>
    </row>
    <row r="3416" spans="1:6" ht="15.75" customHeight="1" x14ac:dyDescent="0.3">
      <c r="A3416" s="1" t="s">
        <v>7687</v>
      </c>
      <c r="B3416" s="1" t="s">
        <v>7688</v>
      </c>
      <c r="C3416" s="1">
        <v>9168</v>
      </c>
      <c r="D3416" s="1" t="s">
        <v>7689</v>
      </c>
      <c r="E3416" s="1" t="s">
        <v>7690</v>
      </c>
      <c r="F3416" s="3">
        <v>1102.9000000000001</v>
      </c>
    </row>
    <row r="3417" spans="1:6" ht="15.75" customHeight="1" x14ac:dyDescent="0.3">
      <c r="A3417" s="1" t="s">
        <v>7687</v>
      </c>
      <c r="B3417" s="1" t="s">
        <v>7688</v>
      </c>
      <c r="C3417" s="1">
        <v>9168</v>
      </c>
      <c r="D3417" s="1" t="s">
        <v>7691</v>
      </c>
      <c r="E3417" s="1" t="s">
        <v>7692</v>
      </c>
      <c r="F3417" s="3">
        <v>71</v>
      </c>
    </row>
    <row r="3418" spans="1:6" ht="15.75" customHeight="1" x14ac:dyDescent="0.3">
      <c r="A3418" s="1" t="s">
        <v>7687</v>
      </c>
      <c r="B3418" s="1" t="s">
        <v>7688</v>
      </c>
      <c r="C3418" s="1">
        <v>9168</v>
      </c>
      <c r="D3418" s="1" t="s">
        <v>7693</v>
      </c>
      <c r="E3418" s="1" t="s">
        <v>7694</v>
      </c>
      <c r="F3418" s="3">
        <v>30.7</v>
      </c>
    </row>
    <row r="3419" spans="1:6" ht="15.75" customHeight="1" x14ac:dyDescent="0.3">
      <c r="A3419" s="1" t="s">
        <v>7687</v>
      </c>
      <c r="B3419" s="1" t="s">
        <v>7688</v>
      </c>
      <c r="C3419" s="1">
        <v>9168</v>
      </c>
      <c r="D3419" s="1" t="s">
        <v>7695</v>
      </c>
      <c r="E3419" s="1" t="s">
        <v>7696</v>
      </c>
      <c r="F3419" s="3">
        <v>572</v>
      </c>
    </row>
    <row r="3420" spans="1:6" ht="15.75" customHeight="1" x14ac:dyDescent="0.3">
      <c r="A3420" s="1" t="s">
        <v>7687</v>
      </c>
      <c r="B3420" s="1" t="s">
        <v>7688</v>
      </c>
      <c r="C3420" s="1">
        <v>9168</v>
      </c>
      <c r="D3420" s="1" t="s">
        <v>7697</v>
      </c>
      <c r="E3420" s="1" t="s">
        <v>7698</v>
      </c>
      <c r="F3420" s="3">
        <v>36</v>
      </c>
    </row>
    <row r="3421" spans="1:6" ht="15.75" customHeight="1" x14ac:dyDescent="0.3">
      <c r="A3421" s="1" t="s">
        <v>7687</v>
      </c>
      <c r="B3421" s="1" t="s">
        <v>7688</v>
      </c>
      <c r="C3421" s="1">
        <v>9168</v>
      </c>
      <c r="D3421" s="1" t="s">
        <v>7699</v>
      </c>
      <c r="E3421" s="1" t="s">
        <v>7246</v>
      </c>
      <c r="F3421" s="3">
        <v>13</v>
      </c>
    </row>
    <row r="3422" spans="1:6" ht="15.75" customHeight="1" x14ac:dyDescent="0.3">
      <c r="A3422" s="1" t="s">
        <v>7687</v>
      </c>
      <c r="B3422" s="1" t="s">
        <v>7688</v>
      </c>
      <c r="C3422" s="1">
        <v>9168</v>
      </c>
      <c r="D3422" s="1" t="s">
        <v>7700</v>
      </c>
      <c r="E3422" s="1" t="s">
        <v>10457</v>
      </c>
      <c r="F3422" s="3">
        <v>-0.89999999999997726</v>
      </c>
    </row>
    <row r="3423" spans="1:6" ht="15.75" customHeight="1" x14ac:dyDescent="0.3">
      <c r="A3423" s="1" t="s">
        <v>7687</v>
      </c>
      <c r="B3423" s="1" t="s">
        <v>7688</v>
      </c>
      <c r="C3423" s="1">
        <v>9168</v>
      </c>
      <c r="D3423" s="1" t="s">
        <v>7701</v>
      </c>
      <c r="E3423" s="1" t="s">
        <v>7702</v>
      </c>
      <c r="F3423" s="3">
        <v>129</v>
      </c>
    </row>
    <row r="3424" spans="1:6" ht="15.75" customHeight="1" x14ac:dyDescent="0.3">
      <c r="A3424" s="1" t="s">
        <v>7687</v>
      </c>
      <c r="B3424" s="1" t="s">
        <v>7688</v>
      </c>
      <c r="C3424" s="1">
        <v>9168</v>
      </c>
      <c r="D3424" s="1" t="s">
        <v>7703</v>
      </c>
      <c r="E3424" s="4" t="s">
        <v>11457</v>
      </c>
      <c r="F3424" s="3">
        <v>502.7</v>
      </c>
    </row>
    <row r="3425" spans="1:6" ht="15.75" customHeight="1" x14ac:dyDescent="0.3">
      <c r="A3425" s="1" t="s">
        <v>7687</v>
      </c>
      <c r="B3425" s="1" t="s">
        <v>7688</v>
      </c>
      <c r="C3425" s="1">
        <v>9168</v>
      </c>
      <c r="D3425" s="1" t="s">
        <v>7704</v>
      </c>
      <c r="E3425" s="4" t="s">
        <v>507</v>
      </c>
      <c r="F3425" s="3">
        <v>117.8</v>
      </c>
    </row>
    <row r="3426" spans="1:6" ht="15.75" customHeight="1" x14ac:dyDescent="0.3">
      <c r="A3426" s="1" t="s">
        <v>7687</v>
      </c>
      <c r="B3426" s="1" t="s">
        <v>7688</v>
      </c>
      <c r="C3426" s="1">
        <v>9168</v>
      </c>
      <c r="D3426" s="1" t="s">
        <v>7705</v>
      </c>
      <c r="E3426" s="2" t="s">
        <v>508</v>
      </c>
      <c r="F3426" s="3">
        <v>2440.5</v>
      </c>
    </row>
    <row r="3427" spans="1:6" ht="15.75" customHeight="1" x14ac:dyDescent="0.3">
      <c r="A3427" s="1" t="s">
        <v>7687</v>
      </c>
      <c r="B3427" s="1" t="s">
        <v>7688</v>
      </c>
      <c r="C3427" s="1">
        <v>9168</v>
      </c>
      <c r="D3427" s="1" t="s">
        <v>7706</v>
      </c>
      <c r="E3427" s="4" t="s">
        <v>509</v>
      </c>
      <c r="F3427" s="3">
        <v>262.60000000000002</v>
      </c>
    </row>
    <row r="3428" spans="1:6" ht="15.75" customHeight="1" x14ac:dyDescent="0.3">
      <c r="A3428" s="1" t="s">
        <v>7687</v>
      </c>
      <c r="B3428" s="1" t="s">
        <v>7688</v>
      </c>
      <c r="C3428" s="1">
        <v>9168</v>
      </c>
      <c r="D3428" s="1" t="s">
        <v>7707</v>
      </c>
      <c r="E3428" s="1" t="s">
        <v>7708</v>
      </c>
      <c r="F3428" s="3">
        <v>115.1</v>
      </c>
    </row>
    <row r="3429" spans="1:6" ht="15.75" customHeight="1" x14ac:dyDescent="0.3">
      <c r="A3429" s="1" t="s">
        <v>7687</v>
      </c>
      <c r="B3429" s="1" t="s">
        <v>7688</v>
      </c>
      <c r="C3429" s="1">
        <v>9168</v>
      </c>
      <c r="D3429" s="1" t="s">
        <v>7709</v>
      </c>
      <c r="E3429" s="1" t="s">
        <v>7710</v>
      </c>
      <c r="F3429" s="3">
        <v>568.70000000000005</v>
      </c>
    </row>
    <row r="3430" spans="1:6" ht="15.75" customHeight="1" x14ac:dyDescent="0.3">
      <c r="A3430" s="1" t="s">
        <v>7687</v>
      </c>
      <c r="B3430" s="1" t="s">
        <v>7688</v>
      </c>
      <c r="C3430" s="1">
        <v>9168</v>
      </c>
      <c r="D3430" s="1" t="s">
        <v>7711</v>
      </c>
      <c r="E3430" s="1" t="s">
        <v>7246</v>
      </c>
      <c r="F3430" s="3">
        <v>16</v>
      </c>
    </row>
    <row r="3431" spans="1:6" ht="15.75" customHeight="1" x14ac:dyDescent="0.3">
      <c r="A3431" s="1" t="s">
        <v>7687</v>
      </c>
      <c r="B3431" s="1" t="s">
        <v>7688</v>
      </c>
      <c r="C3431" s="1">
        <v>9168</v>
      </c>
      <c r="D3431" s="1" t="s">
        <v>7712</v>
      </c>
      <c r="E3431" s="1" t="s">
        <v>10774</v>
      </c>
      <c r="F3431" s="3">
        <v>12</v>
      </c>
    </row>
    <row r="3432" spans="1:6" ht="15.75" customHeight="1" x14ac:dyDescent="0.3">
      <c r="A3432" s="1" t="s">
        <v>7687</v>
      </c>
      <c r="B3432" s="1" t="s">
        <v>7688</v>
      </c>
      <c r="C3432" s="1">
        <v>9168</v>
      </c>
      <c r="D3432" s="1" t="s">
        <v>7713</v>
      </c>
      <c r="E3432" s="1" t="s">
        <v>10457</v>
      </c>
      <c r="F3432" s="3">
        <v>12.1</v>
      </c>
    </row>
    <row r="3433" spans="1:6" ht="15.75" customHeight="1" x14ac:dyDescent="0.3">
      <c r="A3433" s="1" t="s">
        <v>7687</v>
      </c>
      <c r="B3433" s="1" t="s">
        <v>7688</v>
      </c>
      <c r="C3433" s="1">
        <v>9168</v>
      </c>
      <c r="D3433" s="1" t="s">
        <v>7714</v>
      </c>
      <c r="E3433" s="4" t="s">
        <v>510</v>
      </c>
      <c r="F3433" s="3">
        <v>180.3</v>
      </c>
    </row>
    <row r="3434" spans="1:6" ht="15.75" customHeight="1" x14ac:dyDescent="0.3">
      <c r="A3434" s="1" t="s">
        <v>7687</v>
      </c>
      <c r="B3434" s="1" t="s">
        <v>7688</v>
      </c>
      <c r="C3434" s="1">
        <v>9168</v>
      </c>
      <c r="D3434" s="1" t="s">
        <v>7715</v>
      </c>
      <c r="E3434" s="1" t="s">
        <v>7716</v>
      </c>
      <c r="F3434" s="3">
        <v>187.9</v>
      </c>
    </row>
    <row r="3435" spans="1:6" ht="15.75" customHeight="1" x14ac:dyDescent="0.3">
      <c r="A3435" s="1" t="s">
        <v>7687</v>
      </c>
      <c r="B3435" s="1" t="s">
        <v>7688</v>
      </c>
      <c r="C3435" s="1">
        <v>9168</v>
      </c>
      <c r="D3435" s="1" t="s">
        <v>7717</v>
      </c>
      <c r="E3435" s="1" t="s">
        <v>7718</v>
      </c>
      <c r="F3435" s="3">
        <v>845.4</v>
      </c>
    </row>
    <row r="3436" spans="1:6" ht="15.75" customHeight="1" x14ac:dyDescent="0.3">
      <c r="A3436" s="1" t="s">
        <v>7687</v>
      </c>
      <c r="B3436" s="1" t="s">
        <v>7688</v>
      </c>
      <c r="C3436" s="1">
        <v>9168</v>
      </c>
      <c r="D3436" s="1" t="s">
        <v>7719</v>
      </c>
      <c r="E3436" s="1" t="s">
        <v>7720</v>
      </c>
      <c r="F3436" s="3">
        <v>63</v>
      </c>
    </row>
    <row r="3437" spans="1:6" ht="15.75" customHeight="1" x14ac:dyDescent="0.3">
      <c r="A3437" s="1" t="s">
        <v>7687</v>
      </c>
      <c r="B3437" s="1" t="s">
        <v>7688</v>
      </c>
      <c r="C3437" s="1">
        <v>9168</v>
      </c>
      <c r="D3437" s="1" t="s">
        <v>7721</v>
      </c>
      <c r="E3437" s="4" t="s">
        <v>511</v>
      </c>
      <c r="F3437" s="3">
        <v>129.6</v>
      </c>
    </row>
    <row r="3438" spans="1:6" ht="15.75" customHeight="1" x14ac:dyDescent="0.3">
      <c r="A3438" s="1" t="s">
        <v>7687</v>
      </c>
      <c r="B3438" s="1" t="s">
        <v>7688</v>
      </c>
      <c r="C3438" s="1">
        <v>9168</v>
      </c>
      <c r="D3438" s="1" t="s">
        <v>7722</v>
      </c>
      <c r="E3438" s="1" t="s">
        <v>7723</v>
      </c>
      <c r="F3438" s="3">
        <v>50</v>
      </c>
    </row>
    <row r="3439" spans="1:6" ht="15.75" customHeight="1" x14ac:dyDescent="0.3">
      <c r="A3439" s="1" t="s">
        <v>7687</v>
      </c>
      <c r="B3439" s="1" t="s">
        <v>7688</v>
      </c>
      <c r="C3439" s="1">
        <v>9168</v>
      </c>
      <c r="D3439" s="1" t="s">
        <v>7724</v>
      </c>
      <c r="E3439" s="4" t="s">
        <v>512</v>
      </c>
      <c r="F3439" s="3">
        <v>52.8</v>
      </c>
    </row>
    <row r="3440" spans="1:6" ht="15.75" customHeight="1" x14ac:dyDescent="0.3">
      <c r="A3440" s="1" t="s">
        <v>7687</v>
      </c>
      <c r="B3440" s="1" t="s">
        <v>7688</v>
      </c>
      <c r="C3440" s="1">
        <v>9168</v>
      </c>
      <c r="D3440" s="1" t="s">
        <v>7725</v>
      </c>
      <c r="E3440" s="1" t="s">
        <v>7726</v>
      </c>
      <c r="F3440" s="3">
        <v>164.8</v>
      </c>
    </row>
    <row r="3441" spans="1:6" ht="15.75" customHeight="1" x14ac:dyDescent="0.3">
      <c r="A3441" s="1" t="s">
        <v>7687</v>
      </c>
      <c r="B3441" s="1" t="s">
        <v>7688</v>
      </c>
      <c r="C3441" s="1">
        <v>9168</v>
      </c>
      <c r="D3441" s="1" t="s">
        <v>7727</v>
      </c>
      <c r="E3441" s="1" t="s">
        <v>7728</v>
      </c>
      <c r="F3441" s="3">
        <v>219.5</v>
      </c>
    </row>
    <row r="3442" spans="1:6" ht="15.75" customHeight="1" x14ac:dyDescent="0.3">
      <c r="A3442" s="1" t="s">
        <v>7687</v>
      </c>
      <c r="B3442" s="1" t="s">
        <v>7688</v>
      </c>
      <c r="C3442" s="1">
        <v>9168</v>
      </c>
      <c r="D3442" s="1" t="s">
        <v>7729</v>
      </c>
      <c r="E3442" s="4" t="s">
        <v>7104</v>
      </c>
      <c r="F3442" s="3">
        <v>71</v>
      </c>
    </row>
    <row r="3443" spans="1:6" ht="15.75" customHeight="1" x14ac:dyDescent="0.3">
      <c r="A3443" s="1" t="s">
        <v>7687</v>
      </c>
      <c r="B3443" s="1" t="s">
        <v>7688</v>
      </c>
      <c r="C3443" s="1">
        <v>9168</v>
      </c>
      <c r="D3443" s="1" t="s">
        <v>7730</v>
      </c>
      <c r="E3443" s="4" t="s">
        <v>513</v>
      </c>
      <c r="F3443" s="3">
        <v>128</v>
      </c>
    </row>
    <row r="3444" spans="1:6" ht="15.75" customHeight="1" x14ac:dyDescent="0.3">
      <c r="A3444" s="1" t="s">
        <v>7687</v>
      </c>
      <c r="B3444" s="1" t="s">
        <v>7688</v>
      </c>
      <c r="C3444" s="1">
        <v>9168</v>
      </c>
      <c r="D3444" s="1" t="s">
        <v>7731</v>
      </c>
      <c r="E3444" s="4" t="s">
        <v>80</v>
      </c>
      <c r="F3444" s="3">
        <v>165</v>
      </c>
    </row>
    <row r="3445" spans="1:6" ht="15.75" customHeight="1" x14ac:dyDescent="0.3">
      <c r="A3445" s="1" t="s">
        <v>7687</v>
      </c>
      <c r="B3445" s="1" t="s">
        <v>7688</v>
      </c>
      <c r="C3445" s="1">
        <v>9168</v>
      </c>
      <c r="D3445" s="1" t="s">
        <v>7732</v>
      </c>
      <c r="E3445" s="1" t="s">
        <v>7733</v>
      </c>
      <c r="F3445" s="3">
        <v>114.9</v>
      </c>
    </row>
    <row r="3446" spans="1:6" ht="15.75" customHeight="1" x14ac:dyDescent="0.3">
      <c r="A3446" s="1" t="s">
        <v>7687</v>
      </c>
      <c r="B3446" s="1" t="s">
        <v>7688</v>
      </c>
      <c r="C3446" s="1">
        <v>9168</v>
      </c>
      <c r="D3446" s="1" t="s">
        <v>7734</v>
      </c>
      <c r="E3446" s="1" t="s">
        <v>7735</v>
      </c>
      <c r="F3446" s="3">
        <v>82</v>
      </c>
    </row>
    <row r="3447" spans="1:6" ht="15.75" customHeight="1" x14ac:dyDescent="0.3">
      <c r="A3447" s="1" t="s">
        <v>7687</v>
      </c>
      <c r="B3447" s="1" t="s">
        <v>7688</v>
      </c>
      <c r="C3447" s="1">
        <v>9168</v>
      </c>
      <c r="D3447" s="1" t="s">
        <v>7736</v>
      </c>
      <c r="E3447" s="2" t="s">
        <v>4227</v>
      </c>
      <c r="F3447" s="3">
        <v>31</v>
      </c>
    </row>
    <row r="3448" spans="1:6" ht="15.75" customHeight="1" x14ac:dyDescent="0.3">
      <c r="A3448" s="1" t="s">
        <v>7687</v>
      </c>
      <c r="B3448" s="1" t="s">
        <v>7688</v>
      </c>
      <c r="C3448" s="1">
        <v>9168</v>
      </c>
      <c r="D3448" s="1" t="s">
        <v>7737</v>
      </c>
      <c r="E3448" s="1" t="s">
        <v>7738</v>
      </c>
      <c r="F3448" s="3">
        <v>447</v>
      </c>
    </row>
    <row r="3449" spans="1:6" ht="15.75" customHeight="1" x14ac:dyDescent="0.3">
      <c r="A3449" s="1" t="s">
        <v>7687</v>
      </c>
      <c r="B3449" s="1" t="s">
        <v>7688</v>
      </c>
      <c r="C3449" s="1">
        <v>9168</v>
      </c>
      <c r="D3449" s="1" t="s">
        <v>7739</v>
      </c>
      <c r="E3449" s="1" t="s">
        <v>7740</v>
      </c>
      <c r="F3449" s="3">
        <v>17</v>
      </c>
    </row>
    <row r="3450" spans="1:6" ht="15.75" customHeight="1" x14ac:dyDescent="0.3">
      <c r="A3450" s="1" t="s">
        <v>7687</v>
      </c>
      <c r="B3450" s="1" t="s">
        <v>7688</v>
      </c>
      <c r="C3450" s="1">
        <v>9168</v>
      </c>
      <c r="D3450" s="1" t="s">
        <v>7741</v>
      </c>
      <c r="E3450" s="1" t="s">
        <v>7246</v>
      </c>
      <c r="F3450" s="3">
        <v>12</v>
      </c>
    </row>
    <row r="3451" spans="1:6" ht="15.75" customHeight="1" x14ac:dyDescent="0.3">
      <c r="A3451" s="1" t="s">
        <v>7687</v>
      </c>
      <c r="B3451" s="1" t="s">
        <v>7688</v>
      </c>
      <c r="C3451" s="1">
        <v>9168</v>
      </c>
      <c r="D3451" s="1" t="s">
        <v>7742</v>
      </c>
      <c r="E3451" s="1" t="s">
        <v>10774</v>
      </c>
      <c r="F3451" s="3">
        <v>11</v>
      </c>
    </row>
    <row r="3452" spans="1:6" ht="15.75" customHeight="1" x14ac:dyDescent="0.3">
      <c r="A3452" s="1" t="s">
        <v>7687</v>
      </c>
      <c r="B3452" s="1" t="s">
        <v>7688</v>
      </c>
      <c r="C3452" s="1">
        <v>9168</v>
      </c>
      <c r="D3452" s="1" t="s">
        <v>7743</v>
      </c>
      <c r="E3452" s="1" t="s">
        <v>10457</v>
      </c>
      <c r="F3452" s="3">
        <v>-4.1000000000000227</v>
      </c>
    </row>
    <row r="3453" spans="1:6" ht="15.75" customHeight="1" x14ac:dyDescent="0.3">
      <c r="A3453" s="1" t="s">
        <v>7687</v>
      </c>
      <c r="B3453" s="1" t="s">
        <v>7688</v>
      </c>
      <c r="C3453" s="1">
        <v>9168</v>
      </c>
      <c r="D3453" s="1" t="s">
        <v>7744</v>
      </c>
      <c r="E3453" s="1" t="s">
        <v>7745</v>
      </c>
      <c r="F3453" s="3">
        <v>140.6</v>
      </c>
    </row>
    <row r="3454" spans="1:6" ht="15.75" customHeight="1" x14ac:dyDescent="0.3">
      <c r="A3454" s="1" t="s">
        <v>7748</v>
      </c>
      <c r="B3454" s="1" t="s">
        <v>5541</v>
      </c>
      <c r="C3454" s="1">
        <v>2639.2</v>
      </c>
      <c r="D3454" s="1" t="s">
        <v>7746</v>
      </c>
      <c r="E3454" s="1" t="s">
        <v>7747</v>
      </c>
      <c r="F3454" s="3">
        <v>249.1</v>
      </c>
    </row>
    <row r="3455" spans="1:6" ht="15.75" customHeight="1" x14ac:dyDescent="0.3">
      <c r="A3455" s="1" t="s">
        <v>7748</v>
      </c>
      <c r="B3455" s="1" t="s">
        <v>5541</v>
      </c>
      <c r="C3455" s="1">
        <v>2639.2</v>
      </c>
      <c r="D3455" s="1" t="s">
        <v>5542</v>
      </c>
      <c r="E3455" s="1" t="s">
        <v>5543</v>
      </c>
      <c r="F3455" s="3">
        <v>39.4</v>
      </c>
    </row>
    <row r="3456" spans="1:6" ht="15.75" customHeight="1" x14ac:dyDescent="0.3">
      <c r="A3456" s="1" t="s">
        <v>7748</v>
      </c>
      <c r="B3456" s="1" t="s">
        <v>5541</v>
      </c>
      <c r="C3456" s="1">
        <v>2639.2</v>
      </c>
      <c r="D3456" s="1" t="s">
        <v>5544</v>
      </c>
      <c r="E3456" s="1" t="s">
        <v>5545</v>
      </c>
      <c r="F3456" s="3">
        <v>520.4</v>
      </c>
    </row>
    <row r="3457" spans="1:6" ht="15.75" customHeight="1" x14ac:dyDescent="0.3">
      <c r="A3457" s="1" t="s">
        <v>7748</v>
      </c>
      <c r="B3457" s="1" t="s">
        <v>5541</v>
      </c>
      <c r="C3457" s="1">
        <v>2639.2</v>
      </c>
      <c r="D3457" s="1" t="s">
        <v>5546</v>
      </c>
      <c r="E3457" s="1" t="s">
        <v>5547</v>
      </c>
      <c r="F3457" s="3">
        <v>61.3</v>
      </c>
    </row>
    <row r="3458" spans="1:6" ht="15.75" customHeight="1" x14ac:dyDescent="0.3">
      <c r="A3458" s="1" t="s">
        <v>7748</v>
      </c>
      <c r="B3458" s="1" t="s">
        <v>5541</v>
      </c>
      <c r="C3458" s="1">
        <v>2639.2</v>
      </c>
      <c r="D3458" s="1" t="s">
        <v>5548</v>
      </c>
      <c r="E3458" s="1" t="s">
        <v>5549</v>
      </c>
      <c r="F3458" s="3">
        <v>56</v>
      </c>
    </row>
    <row r="3459" spans="1:6" ht="15.75" customHeight="1" x14ac:dyDescent="0.3">
      <c r="A3459" s="1" t="s">
        <v>7748</v>
      </c>
      <c r="B3459" s="1" t="s">
        <v>5541</v>
      </c>
      <c r="C3459" s="1">
        <v>2639.2</v>
      </c>
      <c r="D3459" s="1" t="s">
        <v>5550</v>
      </c>
      <c r="E3459" s="1" t="s">
        <v>5551</v>
      </c>
      <c r="F3459" s="3">
        <v>67.5</v>
      </c>
    </row>
    <row r="3460" spans="1:6" ht="15.75" customHeight="1" x14ac:dyDescent="0.3">
      <c r="A3460" s="1" t="s">
        <v>7748</v>
      </c>
      <c r="B3460" s="1" t="s">
        <v>5541</v>
      </c>
      <c r="C3460" s="1">
        <v>2639.2</v>
      </c>
      <c r="D3460" s="1" t="s">
        <v>5552</v>
      </c>
      <c r="E3460" s="1" t="s">
        <v>5553</v>
      </c>
      <c r="F3460" s="3">
        <v>85.3</v>
      </c>
    </row>
    <row r="3461" spans="1:6" ht="15.75" customHeight="1" x14ac:dyDescent="0.3">
      <c r="A3461" s="1" t="s">
        <v>7748</v>
      </c>
      <c r="B3461" s="1" t="s">
        <v>5541</v>
      </c>
      <c r="C3461" s="1">
        <v>2639.2</v>
      </c>
      <c r="D3461" s="1" t="s">
        <v>5554</v>
      </c>
      <c r="E3461" s="1" t="s">
        <v>5555</v>
      </c>
      <c r="F3461" s="3">
        <v>8</v>
      </c>
    </row>
    <row r="3462" spans="1:6" ht="15.75" customHeight="1" x14ac:dyDescent="0.3">
      <c r="A3462" s="1" t="s">
        <v>7748</v>
      </c>
      <c r="B3462" s="1" t="s">
        <v>5541</v>
      </c>
      <c r="C3462" s="1">
        <v>2639.2</v>
      </c>
      <c r="D3462" s="1" t="s">
        <v>5556</v>
      </c>
      <c r="E3462" s="1" t="s">
        <v>5557</v>
      </c>
      <c r="F3462" s="3">
        <v>96.8</v>
      </c>
    </row>
    <row r="3463" spans="1:6" ht="15.75" customHeight="1" x14ac:dyDescent="0.3">
      <c r="A3463" s="1" t="s">
        <v>7748</v>
      </c>
      <c r="B3463" s="1" t="s">
        <v>5541</v>
      </c>
      <c r="C3463" s="1">
        <v>2639.2</v>
      </c>
      <c r="D3463" s="1" t="s">
        <v>5558</v>
      </c>
      <c r="E3463" s="1" t="s">
        <v>5559</v>
      </c>
      <c r="F3463" s="3">
        <v>81.7</v>
      </c>
    </row>
    <row r="3464" spans="1:6" ht="15.75" customHeight="1" x14ac:dyDescent="0.3">
      <c r="A3464" s="1" t="s">
        <v>7748</v>
      </c>
      <c r="B3464" s="1" t="s">
        <v>5541</v>
      </c>
      <c r="C3464" s="1">
        <v>2639.2</v>
      </c>
      <c r="D3464" s="1" t="s">
        <v>5560</v>
      </c>
      <c r="E3464" s="1" t="s">
        <v>5561</v>
      </c>
      <c r="F3464" s="3">
        <v>249.7</v>
      </c>
    </row>
    <row r="3465" spans="1:6" ht="15.75" customHeight="1" x14ac:dyDescent="0.3">
      <c r="A3465" s="1" t="s">
        <v>7748</v>
      </c>
      <c r="B3465" s="1" t="s">
        <v>5541</v>
      </c>
      <c r="C3465" s="1">
        <v>2639.2</v>
      </c>
      <c r="D3465" s="1" t="s">
        <v>5562</v>
      </c>
      <c r="E3465" s="1" t="s">
        <v>5563</v>
      </c>
      <c r="F3465" s="3">
        <v>774.8</v>
      </c>
    </row>
    <row r="3466" spans="1:6" ht="15.75" customHeight="1" x14ac:dyDescent="0.3">
      <c r="A3466" s="1" t="s">
        <v>7748</v>
      </c>
      <c r="B3466" s="1" t="s">
        <v>5541</v>
      </c>
      <c r="C3466" s="1">
        <v>2639.2</v>
      </c>
      <c r="D3466" s="1" t="s">
        <v>5564</v>
      </c>
      <c r="E3466" s="4" t="s">
        <v>514</v>
      </c>
      <c r="F3466" s="3">
        <v>139.69999999999999</v>
      </c>
    </row>
    <row r="3467" spans="1:6" ht="15.75" customHeight="1" x14ac:dyDescent="0.3">
      <c r="A3467" s="1" t="s">
        <v>7748</v>
      </c>
      <c r="B3467" s="1" t="s">
        <v>5541</v>
      </c>
      <c r="C3467" s="1">
        <v>2639.2</v>
      </c>
      <c r="D3467" s="1" t="s">
        <v>5565</v>
      </c>
      <c r="E3467" s="1" t="s">
        <v>7246</v>
      </c>
      <c r="F3467" s="3">
        <v>3</v>
      </c>
    </row>
    <row r="3468" spans="1:6" ht="15.75" customHeight="1" x14ac:dyDescent="0.3">
      <c r="A3468" s="1" t="s">
        <v>7748</v>
      </c>
      <c r="B3468" s="1" t="s">
        <v>5541</v>
      </c>
      <c r="C3468" s="1">
        <v>2639.2</v>
      </c>
      <c r="D3468" s="1" t="s">
        <v>5566</v>
      </c>
      <c r="E3468" s="1" t="s">
        <v>10774</v>
      </c>
      <c r="F3468" s="3">
        <v>1</v>
      </c>
    </row>
    <row r="3469" spans="1:6" ht="15.75" customHeight="1" x14ac:dyDescent="0.3">
      <c r="A3469" s="1" t="s">
        <v>7748</v>
      </c>
      <c r="B3469" s="1" t="s">
        <v>5541</v>
      </c>
      <c r="C3469" s="1">
        <v>2639.2</v>
      </c>
      <c r="D3469" s="1" t="s">
        <v>5567</v>
      </c>
      <c r="E3469" s="1" t="s">
        <v>10457</v>
      </c>
      <c r="F3469" s="3">
        <v>15.9</v>
      </c>
    </row>
    <row r="3470" spans="1:6" ht="15.75" customHeight="1" x14ac:dyDescent="0.3">
      <c r="A3470" s="1" t="s">
        <v>7748</v>
      </c>
      <c r="B3470" s="1" t="s">
        <v>5541</v>
      </c>
      <c r="C3470" s="1">
        <v>2639.2</v>
      </c>
      <c r="D3470" s="1" t="s">
        <v>5568</v>
      </c>
      <c r="E3470" s="4" t="s">
        <v>515</v>
      </c>
      <c r="F3470" s="3">
        <v>189.6</v>
      </c>
    </row>
    <row r="3471" spans="1:6" ht="15.75" customHeight="1" x14ac:dyDescent="0.3">
      <c r="A3471" s="1" t="s">
        <v>5571</v>
      </c>
      <c r="B3471" s="1" t="s">
        <v>5572</v>
      </c>
      <c r="C3471" s="1">
        <v>2279</v>
      </c>
      <c r="D3471" s="1" t="s">
        <v>5569</v>
      </c>
      <c r="E3471" s="1" t="s">
        <v>5570</v>
      </c>
      <c r="F3471" s="3">
        <v>175</v>
      </c>
    </row>
    <row r="3472" spans="1:6" ht="15.75" customHeight="1" x14ac:dyDescent="0.3">
      <c r="A3472" s="1" t="s">
        <v>5571</v>
      </c>
      <c r="B3472" s="1" t="s">
        <v>5572</v>
      </c>
      <c r="C3472" s="1">
        <v>2279</v>
      </c>
      <c r="D3472" s="1" t="s">
        <v>5573</v>
      </c>
      <c r="E3472" s="1" t="s">
        <v>5574</v>
      </c>
      <c r="F3472" s="3">
        <v>1733</v>
      </c>
    </row>
    <row r="3473" spans="1:6" ht="15.75" customHeight="1" x14ac:dyDescent="0.3">
      <c r="A3473" s="1" t="s">
        <v>5571</v>
      </c>
      <c r="B3473" s="1" t="s">
        <v>5572</v>
      </c>
      <c r="C3473" s="1">
        <v>2279</v>
      </c>
      <c r="D3473" s="1" t="s">
        <v>5575</v>
      </c>
      <c r="E3473" s="1" t="s">
        <v>5576</v>
      </c>
      <c r="F3473" s="3">
        <v>112</v>
      </c>
    </row>
    <row r="3474" spans="1:6" ht="15.75" customHeight="1" x14ac:dyDescent="0.3">
      <c r="A3474" s="1" t="s">
        <v>5571</v>
      </c>
      <c r="B3474" s="1" t="s">
        <v>5572</v>
      </c>
      <c r="C3474" s="1">
        <v>2279</v>
      </c>
      <c r="D3474" s="1" t="s">
        <v>5577</v>
      </c>
      <c r="E3474" s="1" t="s">
        <v>5578</v>
      </c>
      <c r="F3474" s="3">
        <v>101</v>
      </c>
    </row>
    <row r="3475" spans="1:6" ht="15.75" customHeight="1" x14ac:dyDescent="0.3">
      <c r="A3475" s="1" t="s">
        <v>5571</v>
      </c>
      <c r="B3475" s="1" t="s">
        <v>5572</v>
      </c>
      <c r="C3475" s="1">
        <v>2279</v>
      </c>
      <c r="D3475" s="1" t="s">
        <v>5579</v>
      </c>
      <c r="E3475" s="1" t="s">
        <v>5580</v>
      </c>
      <c r="F3475" s="3">
        <v>169</v>
      </c>
    </row>
    <row r="3476" spans="1:6" ht="15.75" customHeight="1" x14ac:dyDescent="0.3">
      <c r="A3476" s="1" t="s">
        <v>5571</v>
      </c>
      <c r="B3476" s="1" t="s">
        <v>5572</v>
      </c>
      <c r="C3476" s="1">
        <v>2279</v>
      </c>
      <c r="D3476" s="1" t="s">
        <v>5581</v>
      </c>
      <c r="E3476" s="1" t="s">
        <v>7246</v>
      </c>
      <c r="F3476" s="3">
        <v>2</v>
      </c>
    </row>
    <row r="3477" spans="1:6" ht="15.75" customHeight="1" x14ac:dyDescent="0.3">
      <c r="A3477" s="1" t="s">
        <v>5571</v>
      </c>
      <c r="B3477" s="1" t="s">
        <v>5572</v>
      </c>
      <c r="C3477" s="1">
        <v>2279</v>
      </c>
      <c r="D3477" s="1" t="s">
        <v>5582</v>
      </c>
      <c r="E3477" s="1" t="s">
        <v>10774</v>
      </c>
      <c r="F3477" s="3">
        <v>1</v>
      </c>
    </row>
    <row r="3478" spans="1:6" ht="15.75" customHeight="1" x14ac:dyDescent="0.3">
      <c r="A3478" s="1" t="s">
        <v>5571</v>
      </c>
      <c r="B3478" s="1" t="s">
        <v>5572</v>
      </c>
      <c r="C3478" s="1">
        <v>2279</v>
      </c>
      <c r="D3478" s="1" t="s">
        <v>5583</v>
      </c>
      <c r="E3478" s="1" t="s">
        <v>10457</v>
      </c>
      <c r="F3478" s="3">
        <v>-15</v>
      </c>
    </row>
    <row r="3479" spans="1:6" ht="15.75" customHeight="1" x14ac:dyDescent="0.3">
      <c r="A3479" s="1" t="s">
        <v>5571</v>
      </c>
      <c r="B3479" s="1" t="s">
        <v>5572</v>
      </c>
      <c r="C3479" s="1">
        <v>2279</v>
      </c>
      <c r="D3479" s="1" t="s">
        <v>5584</v>
      </c>
      <c r="E3479" s="1" t="s">
        <v>5585</v>
      </c>
      <c r="F3479" s="3">
        <v>1</v>
      </c>
    </row>
    <row r="3480" spans="1:6" ht="15.75" customHeight="1" x14ac:dyDescent="0.3">
      <c r="A3480" s="1" t="s">
        <v>5588</v>
      </c>
      <c r="B3480" s="1" t="s">
        <v>5589</v>
      </c>
      <c r="C3480" s="1">
        <v>3630.1</v>
      </c>
      <c r="D3480" s="1" t="s">
        <v>5586</v>
      </c>
      <c r="E3480" s="1" t="s">
        <v>5587</v>
      </c>
      <c r="F3480" s="3">
        <v>1748</v>
      </c>
    </row>
    <row r="3481" spans="1:6" ht="15.75" customHeight="1" x14ac:dyDescent="0.3">
      <c r="A3481" s="1" t="s">
        <v>5588</v>
      </c>
      <c r="B3481" s="1" t="s">
        <v>5589</v>
      </c>
      <c r="C3481" s="1">
        <v>3630.1</v>
      </c>
      <c r="D3481" s="1" t="s">
        <v>5590</v>
      </c>
      <c r="E3481" s="2" t="s">
        <v>81</v>
      </c>
      <c r="F3481" s="3">
        <v>81</v>
      </c>
    </row>
    <row r="3482" spans="1:6" ht="15.75" customHeight="1" x14ac:dyDescent="0.3">
      <c r="A3482" s="1" t="s">
        <v>5588</v>
      </c>
      <c r="B3482" s="1" t="s">
        <v>5589</v>
      </c>
      <c r="C3482" s="1">
        <v>3630.1</v>
      </c>
      <c r="D3482" s="1" t="s">
        <v>5591</v>
      </c>
      <c r="E3482" s="1" t="s">
        <v>5592</v>
      </c>
      <c r="F3482" s="3">
        <v>0.1</v>
      </c>
    </row>
    <row r="3483" spans="1:6" ht="15.75" customHeight="1" x14ac:dyDescent="0.3">
      <c r="A3483" s="1" t="s">
        <v>5588</v>
      </c>
      <c r="B3483" s="1" t="s">
        <v>5589</v>
      </c>
      <c r="C3483" s="1">
        <v>3630.1</v>
      </c>
      <c r="D3483" s="1" t="s">
        <v>5593</v>
      </c>
      <c r="E3483" s="1" t="s">
        <v>5594</v>
      </c>
      <c r="F3483" s="3">
        <v>836</v>
      </c>
    </row>
    <row r="3484" spans="1:6" ht="15.75" customHeight="1" x14ac:dyDescent="0.3">
      <c r="A3484" s="1" t="s">
        <v>5588</v>
      </c>
      <c r="B3484" s="1" t="s">
        <v>5589</v>
      </c>
      <c r="C3484" s="1">
        <v>3630.1</v>
      </c>
      <c r="D3484" s="1" t="s">
        <v>5595</v>
      </c>
      <c r="E3484" s="2" t="s">
        <v>4228</v>
      </c>
      <c r="F3484" s="3">
        <v>33</v>
      </c>
    </row>
    <row r="3485" spans="1:6" ht="15.75" customHeight="1" x14ac:dyDescent="0.3">
      <c r="A3485" s="1" t="s">
        <v>5588</v>
      </c>
      <c r="B3485" s="1" t="s">
        <v>5589</v>
      </c>
      <c r="C3485" s="1">
        <v>3630.1</v>
      </c>
      <c r="D3485" s="1" t="s">
        <v>5596</v>
      </c>
      <c r="E3485" s="1" t="s">
        <v>5597</v>
      </c>
      <c r="F3485" s="3">
        <v>0.1</v>
      </c>
    </row>
    <row r="3486" spans="1:6" ht="15.75" customHeight="1" x14ac:dyDescent="0.3">
      <c r="A3486" s="1" t="s">
        <v>5588</v>
      </c>
      <c r="B3486" s="1" t="s">
        <v>5589</v>
      </c>
      <c r="C3486" s="1">
        <v>3630.1</v>
      </c>
      <c r="D3486" s="1" t="s">
        <v>5598</v>
      </c>
      <c r="E3486" s="1" t="s">
        <v>5599</v>
      </c>
      <c r="F3486" s="3">
        <v>785</v>
      </c>
    </row>
    <row r="3487" spans="1:6" ht="15.75" customHeight="1" x14ac:dyDescent="0.3">
      <c r="A3487" s="1" t="s">
        <v>5588</v>
      </c>
      <c r="B3487" s="1" t="s">
        <v>5589</v>
      </c>
      <c r="C3487" s="1">
        <v>3630.1</v>
      </c>
      <c r="D3487" s="1" t="s">
        <v>5600</v>
      </c>
      <c r="E3487" s="1" t="s">
        <v>5601</v>
      </c>
      <c r="F3487" s="3">
        <v>153.19999999999999</v>
      </c>
    </row>
    <row r="3488" spans="1:6" ht="15.75" customHeight="1" x14ac:dyDescent="0.3">
      <c r="A3488" s="1" t="s">
        <v>5588</v>
      </c>
      <c r="B3488" s="1" t="s">
        <v>5589</v>
      </c>
      <c r="C3488" s="1">
        <v>3630.1</v>
      </c>
      <c r="D3488" s="1" t="s">
        <v>5602</v>
      </c>
      <c r="E3488" s="1" t="s">
        <v>5603</v>
      </c>
      <c r="F3488" s="3">
        <v>0.1</v>
      </c>
    </row>
    <row r="3489" spans="1:6" ht="15.75" customHeight="1" x14ac:dyDescent="0.3">
      <c r="A3489" s="1" t="s">
        <v>5588</v>
      </c>
      <c r="B3489" s="1" t="s">
        <v>5589</v>
      </c>
      <c r="C3489" s="1">
        <v>3630.1</v>
      </c>
      <c r="D3489" s="1" t="s">
        <v>5604</v>
      </c>
      <c r="E3489" s="1" t="s">
        <v>7246</v>
      </c>
      <c r="F3489" s="3">
        <v>1</v>
      </c>
    </row>
    <row r="3490" spans="1:6" ht="15.75" customHeight="1" x14ac:dyDescent="0.3">
      <c r="A3490" s="1" t="s">
        <v>5588</v>
      </c>
      <c r="B3490" s="1" t="s">
        <v>5589</v>
      </c>
      <c r="C3490" s="1">
        <v>3630.1</v>
      </c>
      <c r="D3490" s="1" t="s">
        <v>5605</v>
      </c>
      <c r="E3490" s="1" t="s">
        <v>10457</v>
      </c>
      <c r="F3490" s="3">
        <v>-17.5</v>
      </c>
    </row>
    <row r="3491" spans="1:6" ht="15.75" customHeight="1" x14ac:dyDescent="0.3">
      <c r="A3491" s="1" t="s">
        <v>5588</v>
      </c>
      <c r="B3491" s="1" t="s">
        <v>5589</v>
      </c>
      <c r="C3491" s="1">
        <v>3630.1</v>
      </c>
      <c r="D3491" s="1" t="s">
        <v>5606</v>
      </c>
      <c r="E3491" s="1" t="s">
        <v>5607</v>
      </c>
      <c r="F3491" s="3">
        <v>10.1</v>
      </c>
    </row>
    <row r="3492" spans="1:6" ht="15.75" customHeight="1" x14ac:dyDescent="0.3">
      <c r="A3492" s="1" t="s">
        <v>5610</v>
      </c>
      <c r="B3492" s="1" t="s">
        <v>5611</v>
      </c>
      <c r="C3492" s="1">
        <v>4830.1000000000004</v>
      </c>
      <c r="D3492" s="1" t="s">
        <v>5608</v>
      </c>
      <c r="E3492" s="1" t="s">
        <v>5609</v>
      </c>
      <c r="F3492" s="3">
        <v>4434.5</v>
      </c>
    </row>
    <row r="3493" spans="1:6" ht="15.75" customHeight="1" x14ac:dyDescent="0.3">
      <c r="A3493" s="1" t="s">
        <v>5610</v>
      </c>
      <c r="B3493" s="1" t="s">
        <v>5611</v>
      </c>
      <c r="C3493" s="1">
        <v>4830.1000000000004</v>
      </c>
      <c r="D3493" s="1" t="s">
        <v>5612</v>
      </c>
      <c r="E3493" s="1" t="s">
        <v>5613</v>
      </c>
      <c r="F3493" s="3">
        <v>331</v>
      </c>
    </row>
    <row r="3494" spans="1:6" ht="15.75" customHeight="1" x14ac:dyDescent="0.3">
      <c r="A3494" s="1" t="s">
        <v>5610</v>
      </c>
      <c r="B3494" s="1" t="s">
        <v>5611</v>
      </c>
      <c r="C3494" s="1">
        <v>4830.1000000000004</v>
      </c>
      <c r="D3494" s="1" t="s">
        <v>5614</v>
      </c>
      <c r="E3494" s="2" t="s">
        <v>82</v>
      </c>
      <c r="F3494" s="3">
        <v>62</v>
      </c>
    </row>
    <row r="3495" spans="1:6" ht="15.75" customHeight="1" x14ac:dyDescent="0.3">
      <c r="A3495" s="1" t="s">
        <v>5610</v>
      </c>
      <c r="B3495" s="1" t="s">
        <v>5611</v>
      </c>
      <c r="C3495" s="1">
        <v>4830.1000000000004</v>
      </c>
      <c r="D3495" s="1" t="s">
        <v>5615</v>
      </c>
      <c r="E3495" s="1" t="s">
        <v>10457</v>
      </c>
      <c r="F3495" s="3">
        <v>-3.1999999999999886</v>
      </c>
    </row>
    <row r="3496" spans="1:6" ht="15.75" customHeight="1" x14ac:dyDescent="0.3">
      <c r="A3496" s="1" t="s">
        <v>5610</v>
      </c>
      <c r="B3496" s="1" t="s">
        <v>5611</v>
      </c>
      <c r="C3496" s="1">
        <v>4830.1000000000004</v>
      </c>
      <c r="D3496" s="1" t="s">
        <v>5616</v>
      </c>
      <c r="E3496" s="1" t="s">
        <v>5617</v>
      </c>
      <c r="F3496" s="3">
        <v>5.8</v>
      </c>
    </row>
    <row r="3497" spans="1:6" ht="15.75" customHeight="1" x14ac:dyDescent="0.3">
      <c r="A3497" s="1" t="s">
        <v>5620</v>
      </c>
      <c r="B3497" s="1" t="s">
        <v>5621</v>
      </c>
      <c r="C3497" s="1">
        <v>3587</v>
      </c>
      <c r="D3497" s="1" t="s">
        <v>5618</v>
      </c>
      <c r="E3497" s="1" t="s">
        <v>5619</v>
      </c>
      <c r="F3497" s="3">
        <v>184.6</v>
      </c>
    </row>
    <row r="3498" spans="1:6" ht="15.75" customHeight="1" x14ac:dyDescent="0.3">
      <c r="A3498" s="1" t="s">
        <v>5620</v>
      </c>
      <c r="B3498" s="1" t="s">
        <v>5621</v>
      </c>
      <c r="C3498" s="1">
        <v>3587</v>
      </c>
      <c r="D3498" s="1" t="s">
        <v>5622</v>
      </c>
      <c r="E3498" s="1" t="s">
        <v>5623</v>
      </c>
      <c r="F3498" s="3">
        <v>149.30000000000001</v>
      </c>
    </row>
    <row r="3499" spans="1:6" ht="15.75" customHeight="1" x14ac:dyDescent="0.3">
      <c r="A3499" s="1" t="s">
        <v>5620</v>
      </c>
      <c r="B3499" s="1" t="s">
        <v>5621</v>
      </c>
      <c r="C3499" s="1">
        <v>3587</v>
      </c>
      <c r="D3499" s="1" t="s">
        <v>5624</v>
      </c>
      <c r="E3499" s="1" t="s">
        <v>5625</v>
      </c>
      <c r="F3499" s="3">
        <v>3068.2</v>
      </c>
    </row>
    <row r="3500" spans="1:6" ht="15.75" customHeight="1" x14ac:dyDescent="0.3">
      <c r="A3500" s="1" t="s">
        <v>5620</v>
      </c>
      <c r="B3500" s="1" t="s">
        <v>5621</v>
      </c>
      <c r="C3500" s="1">
        <v>3587</v>
      </c>
      <c r="D3500" s="1" t="s">
        <v>5626</v>
      </c>
      <c r="E3500" s="1" t="s">
        <v>5627</v>
      </c>
      <c r="F3500" s="3">
        <v>160.9</v>
      </c>
    </row>
    <row r="3501" spans="1:6" ht="15.75" customHeight="1" x14ac:dyDescent="0.3">
      <c r="A3501" s="1" t="s">
        <v>5620</v>
      </c>
      <c r="B3501" s="1" t="s">
        <v>5621</v>
      </c>
      <c r="C3501" s="1">
        <v>3587</v>
      </c>
      <c r="D3501" s="1" t="s">
        <v>5628</v>
      </c>
      <c r="E3501" s="1" t="s">
        <v>10457</v>
      </c>
      <c r="F3501" s="3">
        <v>24</v>
      </c>
    </row>
    <row r="3502" spans="1:6" ht="15.75" customHeight="1" x14ac:dyDescent="0.3">
      <c r="A3502" s="1" t="s">
        <v>5631</v>
      </c>
      <c r="B3502" s="1" t="s">
        <v>5632</v>
      </c>
      <c r="C3502" s="1">
        <v>2917.8</v>
      </c>
      <c r="D3502" s="1" t="s">
        <v>5629</v>
      </c>
      <c r="E3502" s="1" t="s">
        <v>5630</v>
      </c>
      <c r="F3502" s="3">
        <v>30.1</v>
      </c>
    </row>
    <row r="3503" spans="1:6" ht="15.75" customHeight="1" x14ac:dyDescent="0.3">
      <c r="A3503" s="1" t="s">
        <v>5631</v>
      </c>
      <c r="B3503" s="1" t="s">
        <v>5632</v>
      </c>
      <c r="C3503" s="1">
        <v>2917.8</v>
      </c>
      <c r="D3503" s="1" t="s">
        <v>5633</v>
      </c>
      <c r="E3503" s="1" t="s">
        <v>5634</v>
      </c>
      <c r="F3503" s="3">
        <v>545.9</v>
      </c>
    </row>
    <row r="3504" spans="1:6" ht="15.75" customHeight="1" x14ac:dyDescent="0.3">
      <c r="A3504" s="1" t="s">
        <v>5631</v>
      </c>
      <c r="B3504" s="1" t="s">
        <v>5632</v>
      </c>
      <c r="C3504" s="1">
        <v>2917.8</v>
      </c>
      <c r="D3504" s="1" t="s">
        <v>5635</v>
      </c>
      <c r="E3504" s="1" t="s">
        <v>5636</v>
      </c>
      <c r="F3504" s="3">
        <v>755</v>
      </c>
    </row>
    <row r="3505" spans="1:6" ht="15.75" customHeight="1" x14ac:dyDescent="0.3">
      <c r="A3505" s="1" t="s">
        <v>5631</v>
      </c>
      <c r="B3505" s="1" t="s">
        <v>5632</v>
      </c>
      <c r="C3505" s="1">
        <v>2917.8</v>
      </c>
      <c r="D3505" s="1" t="s">
        <v>5637</v>
      </c>
      <c r="E3505" s="1" t="s">
        <v>5638</v>
      </c>
      <c r="F3505" s="3">
        <v>1093.4000000000001</v>
      </c>
    </row>
    <row r="3506" spans="1:6" ht="15.75" customHeight="1" x14ac:dyDescent="0.3">
      <c r="A3506" s="1" t="s">
        <v>5631</v>
      </c>
      <c r="B3506" s="1" t="s">
        <v>5632</v>
      </c>
      <c r="C3506" s="1">
        <v>2917.8</v>
      </c>
      <c r="D3506" s="1" t="s">
        <v>5639</v>
      </c>
      <c r="E3506" s="1" t="s">
        <v>5640</v>
      </c>
      <c r="F3506" s="3">
        <v>318.8</v>
      </c>
    </row>
    <row r="3507" spans="1:6" ht="15.75" customHeight="1" x14ac:dyDescent="0.3">
      <c r="A3507" s="1" t="s">
        <v>5631</v>
      </c>
      <c r="B3507" s="1" t="s">
        <v>5632</v>
      </c>
      <c r="C3507" s="1">
        <v>2917.8</v>
      </c>
      <c r="D3507" s="1" t="s">
        <v>5641</v>
      </c>
      <c r="E3507" s="1" t="s">
        <v>5642</v>
      </c>
      <c r="F3507" s="3">
        <v>95.2</v>
      </c>
    </row>
    <row r="3508" spans="1:6" ht="15.75" customHeight="1" x14ac:dyDescent="0.3">
      <c r="A3508" s="1" t="s">
        <v>5631</v>
      </c>
      <c r="B3508" s="1" t="s">
        <v>5632</v>
      </c>
      <c r="C3508" s="1">
        <v>2917.8</v>
      </c>
      <c r="D3508" s="1" t="s">
        <v>5643</v>
      </c>
      <c r="E3508" s="1" t="s">
        <v>5644</v>
      </c>
      <c r="F3508" s="3">
        <v>21</v>
      </c>
    </row>
    <row r="3509" spans="1:6" ht="15.75" customHeight="1" x14ac:dyDescent="0.3">
      <c r="A3509" s="1" t="s">
        <v>5631</v>
      </c>
      <c r="B3509" s="1" t="s">
        <v>5632</v>
      </c>
      <c r="C3509" s="1">
        <v>2917.8</v>
      </c>
      <c r="D3509" s="1" t="s">
        <v>5645</v>
      </c>
      <c r="E3509" s="2" t="s">
        <v>4229</v>
      </c>
      <c r="F3509" s="3">
        <v>64.7</v>
      </c>
    </row>
    <row r="3510" spans="1:6" ht="15.75" customHeight="1" x14ac:dyDescent="0.3">
      <c r="A3510" s="1" t="s">
        <v>5631</v>
      </c>
      <c r="B3510" s="1" t="s">
        <v>5632</v>
      </c>
      <c r="C3510" s="1">
        <v>2917.8</v>
      </c>
      <c r="D3510" s="1" t="s">
        <v>5646</v>
      </c>
      <c r="E3510" s="1" t="s">
        <v>7246</v>
      </c>
      <c r="F3510" s="3">
        <v>3</v>
      </c>
    </row>
    <row r="3511" spans="1:6" ht="15.75" customHeight="1" x14ac:dyDescent="0.3">
      <c r="A3511" s="1" t="s">
        <v>5631</v>
      </c>
      <c r="B3511" s="1" t="s">
        <v>5632</v>
      </c>
      <c r="C3511" s="1">
        <v>2917.8</v>
      </c>
      <c r="D3511" s="1" t="s">
        <v>5647</v>
      </c>
      <c r="E3511" s="1" t="s">
        <v>10457</v>
      </c>
      <c r="F3511" s="3">
        <v>-12.5</v>
      </c>
    </row>
    <row r="3512" spans="1:6" ht="15.75" customHeight="1" x14ac:dyDescent="0.3">
      <c r="A3512" s="1" t="s">
        <v>5631</v>
      </c>
      <c r="B3512" s="1" t="s">
        <v>5632</v>
      </c>
      <c r="C3512" s="1">
        <v>2917.8</v>
      </c>
      <c r="D3512" s="1" t="s">
        <v>5648</v>
      </c>
      <c r="E3512" s="1" t="s">
        <v>5649</v>
      </c>
      <c r="F3512" s="3">
        <v>3.2</v>
      </c>
    </row>
    <row r="3513" spans="1:6" ht="15.75" customHeight="1" x14ac:dyDescent="0.3">
      <c r="A3513" s="1" t="s">
        <v>5652</v>
      </c>
      <c r="B3513" s="1" t="s">
        <v>5653</v>
      </c>
      <c r="C3513" s="1">
        <v>4703.5</v>
      </c>
      <c r="D3513" s="1" t="s">
        <v>5650</v>
      </c>
      <c r="E3513" s="1" t="s">
        <v>5651</v>
      </c>
      <c r="F3513" s="3">
        <v>2174</v>
      </c>
    </row>
    <row r="3514" spans="1:6" ht="15.75" customHeight="1" x14ac:dyDescent="0.3">
      <c r="A3514" s="1" t="s">
        <v>5652</v>
      </c>
      <c r="B3514" s="1" t="s">
        <v>5653</v>
      </c>
      <c r="C3514" s="1">
        <v>4703.5</v>
      </c>
      <c r="D3514" s="1" t="s">
        <v>5654</v>
      </c>
      <c r="E3514" s="2" t="s">
        <v>4230</v>
      </c>
      <c r="F3514" s="3">
        <v>512</v>
      </c>
    </row>
    <row r="3515" spans="1:6" ht="15.75" customHeight="1" x14ac:dyDescent="0.3">
      <c r="A3515" s="1" t="s">
        <v>5652</v>
      </c>
      <c r="B3515" s="1" t="s">
        <v>5653</v>
      </c>
      <c r="C3515" s="1">
        <v>4703.5</v>
      </c>
      <c r="D3515" s="1" t="s">
        <v>3363</v>
      </c>
      <c r="E3515" s="1" t="s">
        <v>3364</v>
      </c>
      <c r="F3515" s="3">
        <v>969</v>
      </c>
    </row>
    <row r="3516" spans="1:6" ht="15.75" customHeight="1" x14ac:dyDescent="0.3">
      <c r="A3516" s="1" t="s">
        <v>5652</v>
      </c>
      <c r="B3516" s="1" t="s">
        <v>5653</v>
      </c>
      <c r="C3516" s="1">
        <v>4703.5</v>
      </c>
      <c r="D3516" s="1" t="s">
        <v>3365</v>
      </c>
      <c r="E3516" s="2" t="s">
        <v>4231</v>
      </c>
      <c r="F3516" s="3">
        <v>305</v>
      </c>
    </row>
    <row r="3517" spans="1:6" ht="15.75" customHeight="1" x14ac:dyDescent="0.3">
      <c r="A3517" s="1" t="s">
        <v>5652</v>
      </c>
      <c r="B3517" s="1" t="s">
        <v>5653</v>
      </c>
      <c r="C3517" s="1">
        <v>4703.5</v>
      </c>
      <c r="D3517" s="1" t="s">
        <v>3366</v>
      </c>
      <c r="E3517" s="1" t="s">
        <v>3367</v>
      </c>
      <c r="F3517" s="3">
        <v>320</v>
      </c>
    </row>
    <row r="3518" spans="1:6" ht="15.75" customHeight="1" x14ac:dyDescent="0.3">
      <c r="A3518" s="1" t="s">
        <v>5652</v>
      </c>
      <c r="B3518" s="1" t="s">
        <v>5653</v>
      </c>
      <c r="C3518" s="1">
        <v>4703.5</v>
      </c>
      <c r="D3518" s="1" t="s">
        <v>3368</v>
      </c>
      <c r="E3518" s="4" t="s">
        <v>10203</v>
      </c>
      <c r="F3518" s="3">
        <v>161.9</v>
      </c>
    </row>
    <row r="3519" spans="1:6" ht="15.75" customHeight="1" x14ac:dyDescent="0.3">
      <c r="A3519" s="1" t="s">
        <v>5652</v>
      </c>
      <c r="B3519" s="1" t="s">
        <v>5653</v>
      </c>
      <c r="C3519" s="1">
        <v>4703.5</v>
      </c>
      <c r="D3519" s="1" t="s">
        <v>3369</v>
      </c>
      <c r="E3519" s="1" t="s">
        <v>3370</v>
      </c>
      <c r="F3519" s="3">
        <v>19</v>
      </c>
    </row>
    <row r="3520" spans="1:6" ht="15.75" customHeight="1" x14ac:dyDescent="0.3">
      <c r="A3520" s="1" t="s">
        <v>5652</v>
      </c>
      <c r="B3520" s="1" t="s">
        <v>5653</v>
      </c>
      <c r="C3520" s="1">
        <v>4703.5</v>
      </c>
      <c r="D3520" s="1" t="s">
        <v>3371</v>
      </c>
      <c r="E3520" s="1" t="s">
        <v>7246</v>
      </c>
      <c r="F3520" s="3">
        <v>36</v>
      </c>
    </row>
    <row r="3521" spans="1:6" ht="15.75" customHeight="1" x14ac:dyDescent="0.3">
      <c r="A3521" s="1" t="s">
        <v>5652</v>
      </c>
      <c r="B3521" s="1" t="s">
        <v>5653</v>
      </c>
      <c r="C3521" s="1">
        <v>4703.5</v>
      </c>
      <c r="D3521" s="1" t="s">
        <v>3372</v>
      </c>
      <c r="E3521" s="1" t="s">
        <v>10774</v>
      </c>
      <c r="F3521" s="3">
        <v>8</v>
      </c>
    </row>
    <row r="3522" spans="1:6" ht="15.75" customHeight="1" x14ac:dyDescent="0.3">
      <c r="A3522" s="1" t="s">
        <v>5652</v>
      </c>
      <c r="B3522" s="1" t="s">
        <v>5653</v>
      </c>
      <c r="C3522" s="1">
        <v>4703.5</v>
      </c>
      <c r="D3522" s="1" t="s">
        <v>3373</v>
      </c>
      <c r="E3522" s="1" t="s">
        <v>10457</v>
      </c>
      <c r="F3522" s="3">
        <v>11.6</v>
      </c>
    </row>
    <row r="3523" spans="1:6" ht="15.75" customHeight="1" x14ac:dyDescent="0.3">
      <c r="A3523" s="1" t="s">
        <v>5652</v>
      </c>
      <c r="B3523" s="1" t="s">
        <v>5653</v>
      </c>
      <c r="C3523" s="1">
        <v>4703.5</v>
      </c>
      <c r="D3523" s="1" t="s">
        <v>3374</v>
      </c>
      <c r="E3523" s="1" t="s">
        <v>3375</v>
      </c>
      <c r="F3523" s="3">
        <v>187</v>
      </c>
    </row>
    <row r="3524" spans="1:6" ht="15.75" customHeight="1" x14ac:dyDescent="0.3">
      <c r="A3524" s="1" t="s">
        <v>3377</v>
      </c>
      <c r="B3524" s="1" t="s">
        <v>3378</v>
      </c>
      <c r="C3524" s="1">
        <v>12169.1</v>
      </c>
      <c r="D3524" s="1" t="s">
        <v>3376</v>
      </c>
      <c r="E3524" s="2" t="s">
        <v>4232</v>
      </c>
      <c r="F3524" s="3">
        <v>5206</v>
      </c>
    </row>
    <row r="3525" spans="1:6" ht="15.75" customHeight="1" x14ac:dyDescent="0.3">
      <c r="A3525" s="1" t="s">
        <v>3377</v>
      </c>
      <c r="B3525" s="1" t="s">
        <v>3378</v>
      </c>
      <c r="C3525" s="1">
        <v>12169.1</v>
      </c>
      <c r="D3525" s="1" t="s">
        <v>3379</v>
      </c>
      <c r="E3525" s="4" t="s">
        <v>7431</v>
      </c>
      <c r="F3525" s="3">
        <v>2254</v>
      </c>
    </row>
    <row r="3526" spans="1:6" ht="15.75" customHeight="1" x14ac:dyDescent="0.3">
      <c r="A3526" s="1" t="s">
        <v>3377</v>
      </c>
      <c r="B3526" s="1" t="s">
        <v>3378</v>
      </c>
      <c r="C3526" s="1">
        <v>12169.1</v>
      </c>
      <c r="D3526" s="1" t="s">
        <v>3380</v>
      </c>
      <c r="E3526" s="1" t="s">
        <v>3381</v>
      </c>
      <c r="F3526" s="3">
        <v>291</v>
      </c>
    </row>
    <row r="3527" spans="1:6" ht="15.75" customHeight="1" x14ac:dyDescent="0.3">
      <c r="A3527" s="1" t="s">
        <v>3377</v>
      </c>
      <c r="B3527" s="1" t="s">
        <v>3378</v>
      </c>
      <c r="C3527" s="1">
        <v>12169.1</v>
      </c>
      <c r="D3527" s="1" t="s">
        <v>3382</v>
      </c>
      <c r="E3527" s="1" t="s">
        <v>3383</v>
      </c>
      <c r="F3527" s="3">
        <v>1648</v>
      </c>
    </row>
    <row r="3528" spans="1:6" ht="15.75" customHeight="1" x14ac:dyDescent="0.3">
      <c r="A3528" s="1" t="s">
        <v>3377</v>
      </c>
      <c r="B3528" s="1" t="s">
        <v>3378</v>
      </c>
      <c r="C3528" s="1">
        <v>12169.1</v>
      </c>
      <c r="D3528" s="1" t="s">
        <v>3384</v>
      </c>
      <c r="E3528" s="2" t="s">
        <v>4233</v>
      </c>
      <c r="F3528" s="3">
        <v>498</v>
      </c>
    </row>
    <row r="3529" spans="1:6" ht="15.75" customHeight="1" x14ac:dyDescent="0.3">
      <c r="A3529" s="1" t="s">
        <v>3377</v>
      </c>
      <c r="B3529" s="1" t="s">
        <v>3378</v>
      </c>
      <c r="C3529" s="1">
        <v>12169.1</v>
      </c>
      <c r="D3529" s="1" t="s">
        <v>3385</v>
      </c>
      <c r="E3529" s="2" t="s">
        <v>4234</v>
      </c>
      <c r="F3529" s="3">
        <v>618</v>
      </c>
    </row>
    <row r="3530" spans="1:6" ht="15.75" customHeight="1" x14ac:dyDescent="0.3">
      <c r="A3530" s="1" t="s">
        <v>3377</v>
      </c>
      <c r="B3530" s="1" t="s">
        <v>3378</v>
      </c>
      <c r="C3530" s="1">
        <v>12169.1</v>
      </c>
      <c r="D3530" s="1" t="s">
        <v>3386</v>
      </c>
      <c r="E3530" s="1" t="s">
        <v>7246</v>
      </c>
      <c r="F3530" s="3">
        <v>52</v>
      </c>
    </row>
    <row r="3531" spans="1:6" ht="15.75" customHeight="1" x14ac:dyDescent="0.3">
      <c r="A3531" s="1" t="s">
        <v>3377</v>
      </c>
      <c r="B3531" s="1" t="s">
        <v>3378</v>
      </c>
      <c r="C3531" s="1">
        <v>12169.1</v>
      </c>
      <c r="D3531" s="1" t="s">
        <v>3387</v>
      </c>
      <c r="E3531" s="4" t="s">
        <v>10204</v>
      </c>
      <c r="F3531" s="3">
        <v>760.9</v>
      </c>
    </row>
    <row r="3532" spans="1:6" ht="15.75" customHeight="1" x14ac:dyDescent="0.3">
      <c r="A3532" s="1" t="s">
        <v>3377</v>
      </c>
      <c r="B3532" s="1" t="s">
        <v>3378</v>
      </c>
      <c r="C3532" s="1">
        <v>12169.1</v>
      </c>
      <c r="D3532" s="1" t="s">
        <v>3388</v>
      </c>
      <c r="E3532" s="1" t="s">
        <v>10774</v>
      </c>
      <c r="F3532" s="3">
        <v>15</v>
      </c>
    </row>
    <row r="3533" spans="1:6" ht="15.75" customHeight="1" x14ac:dyDescent="0.3">
      <c r="A3533" s="1" t="s">
        <v>3377</v>
      </c>
      <c r="B3533" s="1" t="s">
        <v>3378</v>
      </c>
      <c r="C3533" s="1">
        <v>12169.1</v>
      </c>
      <c r="D3533" s="1" t="s">
        <v>3389</v>
      </c>
      <c r="E3533" s="1" t="s">
        <v>3390</v>
      </c>
      <c r="F3533" s="3">
        <v>98.1</v>
      </c>
    </row>
    <row r="3534" spans="1:6" ht="15.75" customHeight="1" x14ac:dyDescent="0.3">
      <c r="A3534" s="1" t="s">
        <v>3377</v>
      </c>
      <c r="B3534" s="1" t="s">
        <v>3378</v>
      </c>
      <c r="C3534" s="1">
        <v>12169.1</v>
      </c>
      <c r="D3534" s="1" t="s">
        <v>3391</v>
      </c>
      <c r="E3534" s="1" t="s">
        <v>10457</v>
      </c>
      <c r="F3534" s="3">
        <v>-21.3</v>
      </c>
    </row>
    <row r="3535" spans="1:6" ht="15.75" customHeight="1" x14ac:dyDescent="0.3">
      <c r="A3535" s="1" t="s">
        <v>3377</v>
      </c>
      <c r="B3535" s="1" t="s">
        <v>3378</v>
      </c>
      <c r="C3535" s="1">
        <v>12169.1</v>
      </c>
      <c r="D3535" s="1" t="s">
        <v>3392</v>
      </c>
      <c r="E3535" s="1" t="s">
        <v>3393</v>
      </c>
      <c r="F3535" s="3">
        <v>749.4</v>
      </c>
    </row>
    <row r="3536" spans="1:6" ht="15.75" customHeight="1" x14ac:dyDescent="0.3">
      <c r="A3536" s="1" t="s">
        <v>3396</v>
      </c>
      <c r="B3536" s="1" t="s">
        <v>3397</v>
      </c>
      <c r="C3536" s="1">
        <v>7512</v>
      </c>
      <c r="D3536" s="1" t="s">
        <v>3394</v>
      </c>
      <c r="E3536" s="1" t="s">
        <v>3395</v>
      </c>
      <c r="F3536" s="3">
        <v>500</v>
      </c>
    </row>
    <row r="3537" spans="1:6" ht="15.75" customHeight="1" x14ac:dyDescent="0.3">
      <c r="A3537" s="1" t="s">
        <v>3396</v>
      </c>
      <c r="B3537" s="1" t="s">
        <v>3397</v>
      </c>
      <c r="C3537" s="1">
        <v>7512</v>
      </c>
      <c r="D3537" s="1" t="s">
        <v>3398</v>
      </c>
      <c r="E3537" s="4" t="s">
        <v>7432</v>
      </c>
      <c r="F3537" s="3">
        <v>2384</v>
      </c>
    </row>
    <row r="3538" spans="1:6" ht="15.75" customHeight="1" x14ac:dyDescent="0.3">
      <c r="A3538" s="1" t="s">
        <v>3396</v>
      </c>
      <c r="B3538" s="1" t="s">
        <v>3397</v>
      </c>
      <c r="C3538" s="1">
        <v>7512</v>
      </c>
      <c r="D3538" s="1" t="s">
        <v>3399</v>
      </c>
      <c r="E3538" s="1" t="s">
        <v>9592</v>
      </c>
      <c r="F3538" s="3">
        <v>2</v>
      </c>
    </row>
    <row r="3539" spans="1:6" ht="15.75" customHeight="1" x14ac:dyDescent="0.3">
      <c r="A3539" s="1" t="s">
        <v>3396</v>
      </c>
      <c r="B3539" s="1" t="s">
        <v>3397</v>
      </c>
      <c r="C3539" s="1">
        <v>7512</v>
      </c>
      <c r="D3539" s="1" t="s">
        <v>9593</v>
      </c>
      <c r="E3539" s="1" t="s">
        <v>9594</v>
      </c>
      <c r="F3539" s="3">
        <v>264.3</v>
      </c>
    </row>
    <row r="3540" spans="1:6" ht="15.75" customHeight="1" x14ac:dyDescent="0.3">
      <c r="A3540" s="1" t="s">
        <v>3396</v>
      </c>
      <c r="B3540" s="1" t="s">
        <v>3397</v>
      </c>
      <c r="C3540" s="1">
        <v>7512</v>
      </c>
      <c r="D3540" s="1" t="s">
        <v>9595</v>
      </c>
      <c r="E3540" s="2" t="s">
        <v>4235</v>
      </c>
      <c r="F3540" s="3">
        <v>295.60000000000002</v>
      </c>
    </row>
    <row r="3541" spans="1:6" ht="15.75" customHeight="1" x14ac:dyDescent="0.3">
      <c r="A3541" s="1" t="s">
        <v>3396</v>
      </c>
      <c r="B3541" s="1" t="s">
        <v>3397</v>
      </c>
      <c r="C3541" s="1">
        <v>7512</v>
      </c>
      <c r="D3541" s="1" t="s">
        <v>9596</v>
      </c>
      <c r="E3541" s="1" t="s">
        <v>9597</v>
      </c>
      <c r="F3541" s="3">
        <v>1293</v>
      </c>
    </row>
    <row r="3542" spans="1:6" ht="15.75" customHeight="1" x14ac:dyDescent="0.3">
      <c r="A3542" s="1" t="s">
        <v>3396</v>
      </c>
      <c r="B3542" s="1" t="s">
        <v>3397</v>
      </c>
      <c r="C3542" s="1">
        <v>7512</v>
      </c>
      <c r="D3542" s="1" t="s">
        <v>9598</v>
      </c>
      <c r="E3542" s="1" t="s">
        <v>9599</v>
      </c>
      <c r="F3542" s="3">
        <v>291</v>
      </c>
    </row>
    <row r="3543" spans="1:6" ht="15.75" customHeight="1" x14ac:dyDescent="0.3">
      <c r="A3543" s="1" t="s">
        <v>3396</v>
      </c>
      <c r="B3543" s="1" t="s">
        <v>3397</v>
      </c>
      <c r="C3543" s="1">
        <v>7512</v>
      </c>
      <c r="D3543" s="1" t="s">
        <v>9600</v>
      </c>
      <c r="E3543" s="1" t="s">
        <v>9601</v>
      </c>
      <c r="F3543" s="3">
        <v>271.89999999999998</v>
      </c>
    </row>
    <row r="3544" spans="1:6" ht="15.75" customHeight="1" x14ac:dyDescent="0.3">
      <c r="A3544" s="1" t="s">
        <v>3396</v>
      </c>
      <c r="B3544" s="1" t="s">
        <v>3397</v>
      </c>
      <c r="C3544" s="1">
        <v>7512</v>
      </c>
      <c r="D3544" s="1" t="s">
        <v>9602</v>
      </c>
      <c r="E3544" s="1" t="s">
        <v>3444</v>
      </c>
      <c r="F3544" s="3">
        <v>147.69999999999999</v>
      </c>
    </row>
    <row r="3545" spans="1:6" ht="15.75" customHeight="1" x14ac:dyDescent="0.3">
      <c r="A3545" s="1" t="s">
        <v>3396</v>
      </c>
      <c r="B3545" s="1" t="s">
        <v>3397</v>
      </c>
      <c r="C3545" s="1">
        <v>7512</v>
      </c>
      <c r="D3545" s="1" t="s">
        <v>3445</v>
      </c>
      <c r="E3545" s="4" t="s">
        <v>7105</v>
      </c>
      <c r="F3545" s="3">
        <v>1555.7</v>
      </c>
    </row>
    <row r="3546" spans="1:6" ht="15.75" customHeight="1" x14ac:dyDescent="0.3">
      <c r="A3546" s="1" t="s">
        <v>3396</v>
      </c>
      <c r="B3546" s="1" t="s">
        <v>3397</v>
      </c>
      <c r="C3546" s="1">
        <v>7512</v>
      </c>
      <c r="D3546" s="1" t="s">
        <v>3446</v>
      </c>
      <c r="E3546" s="1" t="s">
        <v>7246</v>
      </c>
      <c r="F3546" s="3">
        <v>43</v>
      </c>
    </row>
    <row r="3547" spans="1:6" ht="15.75" customHeight="1" x14ac:dyDescent="0.3">
      <c r="A3547" s="1" t="s">
        <v>3396</v>
      </c>
      <c r="B3547" s="1" t="s">
        <v>3397</v>
      </c>
      <c r="C3547" s="1">
        <v>7512</v>
      </c>
      <c r="D3547" s="1" t="s">
        <v>3447</v>
      </c>
      <c r="E3547" s="1" t="s">
        <v>10774</v>
      </c>
      <c r="F3547" s="3">
        <v>7</v>
      </c>
    </row>
    <row r="3548" spans="1:6" ht="15.75" customHeight="1" x14ac:dyDescent="0.3">
      <c r="A3548" s="1" t="s">
        <v>3396</v>
      </c>
      <c r="B3548" s="1" t="s">
        <v>3397</v>
      </c>
      <c r="C3548" s="1">
        <v>7512</v>
      </c>
      <c r="D3548" s="1" t="s">
        <v>3448</v>
      </c>
      <c r="E3548" s="1" t="s">
        <v>10457</v>
      </c>
      <c r="F3548" s="3">
        <v>0.5</v>
      </c>
    </row>
    <row r="3549" spans="1:6" ht="15.75" customHeight="1" x14ac:dyDescent="0.3">
      <c r="A3549" s="1" t="s">
        <v>3396</v>
      </c>
      <c r="B3549" s="1" t="s">
        <v>3397</v>
      </c>
      <c r="C3549" s="1">
        <v>7512</v>
      </c>
      <c r="D3549" s="1" t="s">
        <v>3449</v>
      </c>
      <c r="E3549" s="1" t="s">
        <v>3450</v>
      </c>
      <c r="F3549" s="3">
        <v>456.3</v>
      </c>
    </row>
    <row r="3550" spans="1:6" ht="15.75" customHeight="1" x14ac:dyDescent="0.3">
      <c r="A3550" s="1" t="s">
        <v>3452</v>
      </c>
      <c r="B3550" s="1" t="s">
        <v>3453</v>
      </c>
      <c r="C3550" s="1">
        <v>10918.2</v>
      </c>
      <c r="D3550" s="1" t="s">
        <v>3451</v>
      </c>
      <c r="E3550" s="4" t="s">
        <v>10205</v>
      </c>
      <c r="F3550" s="3">
        <v>948</v>
      </c>
    </row>
    <row r="3551" spans="1:6" ht="15.75" customHeight="1" x14ac:dyDescent="0.3">
      <c r="A3551" s="1" t="s">
        <v>3452</v>
      </c>
      <c r="B3551" s="1" t="s">
        <v>3453</v>
      </c>
      <c r="C3551" s="1">
        <v>10918.2</v>
      </c>
      <c r="D3551" s="1" t="s">
        <v>3454</v>
      </c>
      <c r="E3551" s="1" t="s">
        <v>3455</v>
      </c>
      <c r="F3551" s="3">
        <v>95.7</v>
      </c>
    </row>
    <row r="3552" spans="1:6" ht="15.75" customHeight="1" x14ac:dyDescent="0.3">
      <c r="A3552" s="1" t="s">
        <v>3452</v>
      </c>
      <c r="B3552" s="1" t="s">
        <v>3453</v>
      </c>
      <c r="C3552" s="1">
        <v>10918.2</v>
      </c>
      <c r="D3552" s="1" t="s">
        <v>3456</v>
      </c>
      <c r="E3552" s="1" t="s">
        <v>3457</v>
      </c>
      <c r="F3552" s="3">
        <v>1258.3</v>
      </c>
    </row>
    <row r="3553" spans="1:6" ht="15.75" customHeight="1" x14ac:dyDescent="0.3">
      <c r="A3553" s="1" t="s">
        <v>3452</v>
      </c>
      <c r="B3553" s="1" t="s">
        <v>3453</v>
      </c>
      <c r="C3553" s="1">
        <v>10918.2</v>
      </c>
      <c r="D3553" s="1" t="s">
        <v>3458</v>
      </c>
      <c r="E3553" s="1" t="s">
        <v>3459</v>
      </c>
      <c r="F3553" s="3">
        <v>141</v>
      </c>
    </row>
    <row r="3554" spans="1:6" ht="15.75" customHeight="1" x14ac:dyDescent="0.3">
      <c r="A3554" s="1" t="s">
        <v>3452</v>
      </c>
      <c r="B3554" s="1" t="s">
        <v>3453</v>
      </c>
      <c r="C3554" s="1">
        <v>10918.2</v>
      </c>
      <c r="D3554" s="1" t="s">
        <v>3460</v>
      </c>
      <c r="E3554" s="2" t="s">
        <v>4236</v>
      </c>
      <c r="F3554" s="3">
        <v>135.80000000000001</v>
      </c>
    </row>
    <row r="3555" spans="1:6" ht="15.75" customHeight="1" x14ac:dyDescent="0.3">
      <c r="A3555" s="1" t="s">
        <v>3452</v>
      </c>
      <c r="B3555" s="1" t="s">
        <v>3453</v>
      </c>
      <c r="C3555" s="1">
        <v>10918.2</v>
      </c>
      <c r="D3555" s="1" t="s">
        <v>3461</v>
      </c>
      <c r="E3555" s="1" t="s">
        <v>3462</v>
      </c>
      <c r="F3555" s="3">
        <v>138.9</v>
      </c>
    </row>
    <row r="3556" spans="1:6" ht="15.75" customHeight="1" x14ac:dyDescent="0.3">
      <c r="A3556" s="1" t="s">
        <v>3452</v>
      </c>
      <c r="B3556" s="1" t="s">
        <v>3453</v>
      </c>
      <c r="C3556" s="1">
        <v>10918.2</v>
      </c>
      <c r="D3556" s="1" t="s">
        <v>3463</v>
      </c>
      <c r="E3556" s="1" t="s">
        <v>3464</v>
      </c>
      <c r="F3556" s="3">
        <v>1387.9</v>
      </c>
    </row>
    <row r="3557" spans="1:6" ht="15.75" customHeight="1" x14ac:dyDescent="0.3">
      <c r="A3557" s="1" t="s">
        <v>3452</v>
      </c>
      <c r="B3557" s="1" t="s">
        <v>3453</v>
      </c>
      <c r="C3557" s="1">
        <v>10918.2</v>
      </c>
      <c r="D3557" s="1" t="s">
        <v>3465</v>
      </c>
      <c r="E3557" s="1" t="s">
        <v>3466</v>
      </c>
      <c r="F3557" s="3">
        <v>513.4</v>
      </c>
    </row>
    <row r="3558" spans="1:6" ht="15.75" customHeight="1" x14ac:dyDescent="0.3">
      <c r="A3558" s="1" t="s">
        <v>3452</v>
      </c>
      <c r="B3558" s="1" t="s">
        <v>3453</v>
      </c>
      <c r="C3558" s="1">
        <v>10918.2</v>
      </c>
      <c r="D3558" s="1" t="s">
        <v>3467</v>
      </c>
      <c r="E3558" s="1" t="s">
        <v>3468</v>
      </c>
      <c r="F3558" s="3">
        <v>25.8</v>
      </c>
    </row>
    <row r="3559" spans="1:6" ht="15.75" customHeight="1" x14ac:dyDescent="0.3">
      <c r="A3559" s="1" t="s">
        <v>3452</v>
      </c>
      <c r="B3559" s="1" t="s">
        <v>3453</v>
      </c>
      <c r="C3559" s="1">
        <v>10918.2</v>
      </c>
      <c r="D3559" s="1" t="s">
        <v>3469</v>
      </c>
      <c r="E3559" s="1" t="s">
        <v>3470</v>
      </c>
      <c r="F3559" s="3">
        <v>1612.6</v>
      </c>
    </row>
    <row r="3560" spans="1:6" ht="15.75" customHeight="1" x14ac:dyDescent="0.3">
      <c r="A3560" s="1" t="s">
        <v>3452</v>
      </c>
      <c r="B3560" s="1" t="s">
        <v>3453</v>
      </c>
      <c r="C3560" s="1">
        <v>10918.2</v>
      </c>
      <c r="D3560" s="1" t="s">
        <v>3471</v>
      </c>
      <c r="E3560" s="1" t="s">
        <v>3472</v>
      </c>
      <c r="F3560" s="3">
        <v>3063.6</v>
      </c>
    </row>
    <row r="3561" spans="1:6" ht="15.75" customHeight="1" x14ac:dyDescent="0.3">
      <c r="A3561" s="1" t="s">
        <v>3452</v>
      </c>
      <c r="B3561" s="1" t="s">
        <v>3453</v>
      </c>
      <c r="C3561" s="1">
        <v>10918.2</v>
      </c>
      <c r="D3561" s="1" t="s">
        <v>3473</v>
      </c>
      <c r="E3561" s="1" t="s">
        <v>3474</v>
      </c>
      <c r="F3561" s="3">
        <v>659.4</v>
      </c>
    </row>
    <row r="3562" spans="1:6" ht="15.75" customHeight="1" x14ac:dyDescent="0.3">
      <c r="A3562" s="1" t="s">
        <v>3452</v>
      </c>
      <c r="B3562" s="1" t="s">
        <v>3453</v>
      </c>
      <c r="C3562" s="1">
        <v>10918.2</v>
      </c>
      <c r="D3562" s="1" t="s">
        <v>3475</v>
      </c>
      <c r="E3562" s="1" t="s">
        <v>7246</v>
      </c>
      <c r="F3562" s="3">
        <v>59</v>
      </c>
    </row>
    <row r="3563" spans="1:6" ht="15.75" customHeight="1" x14ac:dyDescent="0.3">
      <c r="A3563" s="1" t="s">
        <v>3452</v>
      </c>
      <c r="B3563" s="1" t="s">
        <v>3453</v>
      </c>
      <c r="C3563" s="1">
        <v>10918.2</v>
      </c>
      <c r="D3563" s="1" t="s">
        <v>3476</v>
      </c>
      <c r="E3563" s="1" t="s">
        <v>10774</v>
      </c>
      <c r="F3563" s="3">
        <v>24</v>
      </c>
    </row>
    <row r="3564" spans="1:6" ht="15.75" customHeight="1" x14ac:dyDescent="0.3">
      <c r="A3564" s="1" t="s">
        <v>3452</v>
      </c>
      <c r="B3564" s="1" t="s">
        <v>3453</v>
      </c>
      <c r="C3564" s="1">
        <v>10918.2</v>
      </c>
      <c r="D3564" s="1" t="s">
        <v>3477</v>
      </c>
      <c r="E3564" s="1" t="s">
        <v>10457</v>
      </c>
      <c r="F3564" s="3">
        <v>5.2999999999999545</v>
      </c>
    </row>
    <row r="3565" spans="1:6" ht="15.75" customHeight="1" x14ac:dyDescent="0.3">
      <c r="A3565" s="1" t="s">
        <v>3452</v>
      </c>
      <c r="B3565" s="1" t="s">
        <v>3453</v>
      </c>
      <c r="C3565" s="1">
        <v>10918.2</v>
      </c>
      <c r="D3565" s="1" t="s">
        <v>3478</v>
      </c>
      <c r="E3565" s="1" t="s">
        <v>3479</v>
      </c>
      <c r="F3565" s="3">
        <v>849.5</v>
      </c>
    </row>
    <row r="3566" spans="1:6" ht="15.75" customHeight="1" x14ac:dyDescent="0.3">
      <c r="A3566" s="1" t="s">
        <v>3482</v>
      </c>
      <c r="B3566" s="1" t="s">
        <v>3483</v>
      </c>
      <c r="C3566" s="1">
        <v>4312.1000000000004</v>
      </c>
      <c r="D3566" s="1" t="s">
        <v>3480</v>
      </c>
      <c r="E3566" s="1" t="s">
        <v>3481</v>
      </c>
      <c r="F3566" s="3">
        <v>886</v>
      </c>
    </row>
    <row r="3567" spans="1:6" ht="15.75" customHeight="1" x14ac:dyDescent="0.3">
      <c r="A3567" s="1" t="s">
        <v>3482</v>
      </c>
      <c r="B3567" s="1" t="s">
        <v>3483</v>
      </c>
      <c r="C3567" s="1">
        <v>4312.1000000000004</v>
      </c>
      <c r="D3567" s="1" t="s">
        <v>3484</v>
      </c>
      <c r="E3567" s="1" t="s">
        <v>1494</v>
      </c>
      <c r="F3567" s="3">
        <v>1939.9</v>
      </c>
    </row>
    <row r="3568" spans="1:6" ht="15.75" customHeight="1" x14ac:dyDescent="0.3">
      <c r="A3568" s="1" t="s">
        <v>3482</v>
      </c>
      <c r="B3568" s="1" t="s">
        <v>3483</v>
      </c>
      <c r="C3568" s="1">
        <v>4312.1000000000004</v>
      </c>
      <c r="D3568" s="1" t="s">
        <v>1495</v>
      </c>
      <c r="E3568" s="1" t="s">
        <v>1496</v>
      </c>
      <c r="F3568" s="3">
        <v>21</v>
      </c>
    </row>
    <row r="3569" spans="1:6" ht="15.75" customHeight="1" x14ac:dyDescent="0.3">
      <c r="A3569" s="1" t="s">
        <v>3482</v>
      </c>
      <c r="B3569" s="1" t="s">
        <v>3483</v>
      </c>
      <c r="C3569" s="1">
        <v>4312.1000000000004</v>
      </c>
      <c r="D3569" s="1" t="s">
        <v>1497</v>
      </c>
      <c r="E3569" s="4" t="s">
        <v>7433</v>
      </c>
      <c r="F3569" s="3">
        <v>19</v>
      </c>
    </row>
    <row r="3570" spans="1:6" ht="15.75" customHeight="1" x14ac:dyDescent="0.3">
      <c r="A3570" s="1" t="s">
        <v>3482</v>
      </c>
      <c r="B3570" s="1" t="s">
        <v>3483</v>
      </c>
      <c r="C3570" s="1">
        <v>4312.1000000000004</v>
      </c>
      <c r="D3570" s="1" t="s">
        <v>1498</v>
      </c>
      <c r="E3570" s="1" t="s">
        <v>1499</v>
      </c>
      <c r="F3570" s="3">
        <v>363</v>
      </c>
    </row>
    <row r="3571" spans="1:6" ht="15.75" customHeight="1" x14ac:dyDescent="0.3">
      <c r="A3571" s="1" t="s">
        <v>3482</v>
      </c>
      <c r="B3571" s="1" t="s">
        <v>3483</v>
      </c>
      <c r="C3571" s="1">
        <v>4312.1000000000004</v>
      </c>
      <c r="D3571" s="1" t="s">
        <v>1500</v>
      </c>
      <c r="E3571" s="4" t="s">
        <v>83</v>
      </c>
      <c r="F3571" s="3">
        <v>44</v>
      </c>
    </row>
    <row r="3572" spans="1:6" ht="15.75" customHeight="1" x14ac:dyDescent="0.3">
      <c r="A3572" s="1" t="s">
        <v>3482</v>
      </c>
      <c r="B3572" s="1" t="s">
        <v>3483</v>
      </c>
      <c r="C3572" s="1">
        <v>4312.1000000000004</v>
      </c>
      <c r="D3572" s="1" t="s">
        <v>1501</v>
      </c>
      <c r="E3572" s="1" t="s">
        <v>1502</v>
      </c>
      <c r="F3572" s="3">
        <v>536</v>
      </c>
    </row>
    <row r="3573" spans="1:6" ht="15.75" customHeight="1" x14ac:dyDescent="0.3">
      <c r="A3573" s="1" t="s">
        <v>3482</v>
      </c>
      <c r="B3573" s="1" t="s">
        <v>3483</v>
      </c>
      <c r="C3573" s="1">
        <v>4312.1000000000004</v>
      </c>
      <c r="D3573" s="1" t="s">
        <v>1503</v>
      </c>
      <c r="E3573" s="2" t="s">
        <v>4237</v>
      </c>
      <c r="F3573" s="3">
        <v>3</v>
      </c>
    </row>
    <row r="3574" spans="1:6" ht="15.75" customHeight="1" x14ac:dyDescent="0.3">
      <c r="A3574" s="1" t="s">
        <v>3482</v>
      </c>
      <c r="B3574" s="1" t="s">
        <v>3483</v>
      </c>
      <c r="C3574" s="1">
        <v>4312.1000000000004</v>
      </c>
      <c r="D3574" s="1" t="s">
        <v>1504</v>
      </c>
      <c r="E3574" s="1" t="s">
        <v>1505</v>
      </c>
      <c r="F3574" s="3">
        <v>364</v>
      </c>
    </row>
    <row r="3575" spans="1:6" ht="15.75" customHeight="1" x14ac:dyDescent="0.3">
      <c r="A3575" s="1" t="s">
        <v>3482</v>
      </c>
      <c r="B3575" s="1" t="s">
        <v>3483</v>
      </c>
      <c r="C3575" s="1">
        <v>4312.1000000000004</v>
      </c>
      <c r="D3575" s="1" t="s">
        <v>1506</v>
      </c>
      <c r="E3575" s="1" t="s">
        <v>1507</v>
      </c>
      <c r="F3575" s="3">
        <v>15</v>
      </c>
    </row>
    <row r="3576" spans="1:6" ht="15.75" customHeight="1" x14ac:dyDescent="0.3">
      <c r="A3576" s="1" t="s">
        <v>3482</v>
      </c>
      <c r="B3576" s="1" t="s">
        <v>3483</v>
      </c>
      <c r="C3576" s="1">
        <v>4312.1000000000004</v>
      </c>
      <c r="D3576" s="1" t="s">
        <v>1508</v>
      </c>
      <c r="E3576" s="1" t="s">
        <v>1509</v>
      </c>
      <c r="F3576" s="3">
        <v>3</v>
      </c>
    </row>
    <row r="3577" spans="1:6" ht="15.75" customHeight="1" x14ac:dyDescent="0.3">
      <c r="A3577" s="1" t="s">
        <v>3482</v>
      </c>
      <c r="B3577" s="1" t="s">
        <v>3483</v>
      </c>
      <c r="C3577" s="1">
        <v>4312.1000000000004</v>
      </c>
      <c r="D3577" s="1" t="s">
        <v>1510</v>
      </c>
      <c r="E3577" s="1" t="s">
        <v>7246</v>
      </c>
      <c r="F3577" s="3">
        <v>18</v>
      </c>
    </row>
    <row r="3578" spans="1:6" ht="15.75" customHeight="1" x14ac:dyDescent="0.3">
      <c r="A3578" s="1" t="s">
        <v>3482</v>
      </c>
      <c r="B3578" s="1" t="s">
        <v>3483</v>
      </c>
      <c r="C3578" s="1">
        <v>4312.1000000000004</v>
      </c>
      <c r="D3578" s="1" t="s">
        <v>1511</v>
      </c>
      <c r="E3578" s="1" t="s">
        <v>10774</v>
      </c>
      <c r="F3578" s="3">
        <v>1</v>
      </c>
    </row>
    <row r="3579" spans="1:6" ht="15.75" customHeight="1" x14ac:dyDescent="0.3">
      <c r="A3579" s="1" t="s">
        <v>3482</v>
      </c>
      <c r="B3579" s="1" t="s">
        <v>3483</v>
      </c>
      <c r="C3579" s="1">
        <v>4312.1000000000004</v>
      </c>
      <c r="D3579" s="1" t="s">
        <v>1512</v>
      </c>
      <c r="E3579" s="1" t="s">
        <v>10457</v>
      </c>
      <c r="F3579" s="3">
        <v>-18.7</v>
      </c>
    </row>
    <row r="3580" spans="1:6" ht="15.75" customHeight="1" x14ac:dyDescent="0.3">
      <c r="A3580" s="1" t="s">
        <v>3482</v>
      </c>
      <c r="B3580" s="1" t="s">
        <v>3483</v>
      </c>
      <c r="C3580" s="1">
        <v>4312.1000000000004</v>
      </c>
      <c r="D3580" s="1" t="s">
        <v>1513</v>
      </c>
      <c r="E3580" s="1" t="s">
        <v>1514</v>
      </c>
      <c r="F3580" s="3">
        <v>117.9</v>
      </c>
    </row>
    <row r="3581" spans="1:6" ht="15.75" customHeight="1" x14ac:dyDescent="0.3">
      <c r="A3581" s="1" t="s">
        <v>1517</v>
      </c>
      <c r="B3581" s="1" t="s">
        <v>1518</v>
      </c>
      <c r="C3581" s="1">
        <v>2408.6</v>
      </c>
      <c r="D3581" s="1" t="s">
        <v>1515</v>
      </c>
      <c r="E3581" s="1" t="s">
        <v>1516</v>
      </c>
      <c r="F3581" s="3">
        <v>2144.1999999999998</v>
      </c>
    </row>
    <row r="3582" spans="1:6" ht="15.75" customHeight="1" x14ac:dyDescent="0.3">
      <c r="A3582" s="1" t="s">
        <v>1517</v>
      </c>
      <c r="B3582" s="1" t="s">
        <v>1518</v>
      </c>
      <c r="C3582" s="1">
        <v>2408.6</v>
      </c>
      <c r="D3582" s="1" t="s">
        <v>1519</v>
      </c>
      <c r="E3582" s="1" t="s">
        <v>1520</v>
      </c>
      <c r="F3582" s="3">
        <v>153</v>
      </c>
    </row>
    <row r="3583" spans="1:6" ht="15.75" customHeight="1" x14ac:dyDescent="0.3">
      <c r="A3583" s="1" t="s">
        <v>1517</v>
      </c>
      <c r="B3583" s="1" t="s">
        <v>1518</v>
      </c>
      <c r="C3583" s="1">
        <v>2408.6</v>
      </c>
      <c r="D3583" s="1" t="s">
        <v>1521</v>
      </c>
      <c r="E3583" s="1" t="s">
        <v>1522</v>
      </c>
      <c r="F3583" s="3">
        <v>58</v>
      </c>
    </row>
    <row r="3584" spans="1:6" ht="15.75" customHeight="1" x14ac:dyDescent="0.3">
      <c r="A3584" s="1" t="s">
        <v>1517</v>
      </c>
      <c r="B3584" s="1" t="s">
        <v>1518</v>
      </c>
      <c r="C3584" s="1">
        <v>2408.6</v>
      </c>
      <c r="D3584" s="1" t="s">
        <v>1523</v>
      </c>
      <c r="E3584" s="1" t="s">
        <v>1524</v>
      </c>
      <c r="F3584" s="3">
        <v>29</v>
      </c>
    </row>
    <row r="3585" spans="1:6" ht="15.75" customHeight="1" x14ac:dyDescent="0.3">
      <c r="A3585" s="1" t="s">
        <v>1517</v>
      </c>
      <c r="B3585" s="1" t="s">
        <v>1518</v>
      </c>
      <c r="C3585" s="1">
        <v>2408.6</v>
      </c>
      <c r="D3585" s="1" t="s">
        <v>1525</v>
      </c>
      <c r="E3585" s="1" t="s">
        <v>7246</v>
      </c>
      <c r="F3585" s="3">
        <v>4</v>
      </c>
    </row>
    <row r="3586" spans="1:6" ht="15.75" customHeight="1" x14ac:dyDescent="0.3">
      <c r="A3586" s="1" t="s">
        <v>1517</v>
      </c>
      <c r="B3586" s="1" t="s">
        <v>1518</v>
      </c>
      <c r="C3586" s="1">
        <v>2408.6</v>
      </c>
      <c r="D3586" s="1" t="s">
        <v>1526</v>
      </c>
      <c r="E3586" s="1" t="s">
        <v>10774</v>
      </c>
      <c r="F3586" s="3">
        <v>1</v>
      </c>
    </row>
    <row r="3587" spans="1:6" ht="15.75" customHeight="1" x14ac:dyDescent="0.3">
      <c r="A3587" s="1" t="s">
        <v>1517</v>
      </c>
      <c r="B3587" s="1" t="s">
        <v>1518</v>
      </c>
      <c r="C3587" s="1">
        <v>2408.6</v>
      </c>
      <c r="D3587" s="1" t="s">
        <v>1527</v>
      </c>
      <c r="E3587" s="1" t="s">
        <v>10457</v>
      </c>
      <c r="F3587" s="3">
        <v>19.399999999999999</v>
      </c>
    </row>
    <row r="3588" spans="1:6" ht="15.75" customHeight="1" x14ac:dyDescent="0.3">
      <c r="A3588" s="1" t="s">
        <v>1530</v>
      </c>
      <c r="B3588" s="1" t="s">
        <v>1531</v>
      </c>
      <c r="C3588" s="1">
        <v>2392.1</v>
      </c>
      <c r="D3588" s="1" t="s">
        <v>1528</v>
      </c>
      <c r="E3588" s="1" t="s">
        <v>1529</v>
      </c>
      <c r="F3588" s="3">
        <v>1981</v>
      </c>
    </row>
    <row r="3589" spans="1:6" ht="15.75" customHeight="1" x14ac:dyDescent="0.3">
      <c r="A3589" s="1" t="s">
        <v>1530</v>
      </c>
      <c r="B3589" s="1" t="s">
        <v>1531</v>
      </c>
      <c r="C3589" s="1">
        <v>2392.1</v>
      </c>
      <c r="D3589" s="1" t="s">
        <v>1532</v>
      </c>
      <c r="E3589" s="1" t="s">
        <v>1533</v>
      </c>
      <c r="F3589" s="3">
        <v>307</v>
      </c>
    </row>
    <row r="3590" spans="1:6" ht="15.75" customHeight="1" x14ac:dyDescent="0.3">
      <c r="A3590" s="1" t="s">
        <v>1530</v>
      </c>
      <c r="B3590" s="1" t="s">
        <v>1531</v>
      </c>
      <c r="C3590" s="1">
        <v>2392.1</v>
      </c>
      <c r="D3590" s="1" t="s">
        <v>1534</v>
      </c>
      <c r="E3590" s="1" t="s">
        <v>1535</v>
      </c>
      <c r="F3590" s="3">
        <v>46</v>
      </c>
    </row>
    <row r="3591" spans="1:6" ht="15.75" customHeight="1" x14ac:dyDescent="0.3">
      <c r="A3591" s="1" t="s">
        <v>1530</v>
      </c>
      <c r="B3591" s="1" t="s">
        <v>1531</v>
      </c>
      <c r="C3591" s="1">
        <v>2392.1</v>
      </c>
      <c r="D3591" s="1" t="s">
        <v>1536</v>
      </c>
      <c r="E3591" s="1" t="s">
        <v>7246</v>
      </c>
      <c r="F3591" s="3">
        <v>8</v>
      </c>
    </row>
    <row r="3592" spans="1:6" ht="15.75" customHeight="1" x14ac:dyDescent="0.3">
      <c r="A3592" s="1" t="s">
        <v>1530</v>
      </c>
      <c r="B3592" s="1" t="s">
        <v>1531</v>
      </c>
      <c r="C3592" s="1">
        <v>2392.1</v>
      </c>
      <c r="D3592" s="1" t="s">
        <v>1537</v>
      </c>
      <c r="E3592" s="1" t="s">
        <v>10457</v>
      </c>
      <c r="F3592" s="3">
        <v>50.1</v>
      </c>
    </row>
    <row r="3593" spans="1:6" ht="15.75" customHeight="1" x14ac:dyDescent="0.3">
      <c r="A3593" s="1" t="s">
        <v>1540</v>
      </c>
      <c r="B3593" s="1" t="s">
        <v>1541</v>
      </c>
      <c r="C3593" s="1">
        <v>11750.1</v>
      </c>
      <c r="D3593" s="1" t="s">
        <v>1538</v>
      </c>
      <c r="E3593" s="1" t="s">
        <v>1539</v>
      </c>
      <c r="F3593" s="3">
        <v>1613</v>
      </c>
    </row>
    <row r="3594" spans="1:6" ht="15.75" customHeight="1" x14ac:dyDescent="0.3">
      <c r="A3594" s="1" t="s">
        <v>1540</v>
      </c>
      <c r="B3594" s="1" t="s">
        <v>1541</v>
      </c>
      <c r="C3594" s="1">
        <v>11750.1</v>
      </c>
      <c r="D3594" s="1" t="s">
        <v>1542</v>
      </c>
      <c r="E3594" s="1" t="s">
        <v>1543</v>
      </c>
      <c r="F3594" s="3">
        <v>3411</v>
      </c>
    </row>
    <row r="3595" spans="1:6" ht="15.75" customHeight="1" x14ac:dyDescent="0.3">
      <c r="A3595" s="1" t="s">
        <v>1540</v>
      </c>
      <c r="B3595" s="1" t="s">
        <v>1541</v>
      </c>
      <c r="C3595" s="1">
        <v>11750.1</v>
      </c>
      <c r="D3595" s="1" t="s">
        <v>1544</v>
      </c>
      <c r="E3595" s="1" t="s">
        <v>7246</v>
      </c>
      <c r="F3595" s="3">
        <v>66</v>
      </c>
    </row>
    <row r="3596" spans="1:6" ht="15.75" customHeight="1" x14ac:dyDescent="0.3">
      <c r="A3596" s="1" t="s">
        <v>1540</v>
      </c>
      <c r="B3596" s="1" t="s">
        <v>1541</v>
      </c>
      <c r="C3596" s="1">
        <v>11750.1</v>
      </c>
      <c r="D3596" s="1" t="s">
        <v>1545</v>
      </c>
      <c r="E3596" s="1" t="s">
        <v>1546</v>
      </c>
      <c r="F3596" s="3">
        <v>2014</v>
      </c>
    </row>
    <row r="3597" spans="1:6" ht="15.75" customHeight="1" x14ac:dyDescent="0.3">
      <c r="A3597" s="1" t="s">
        <v>1540</v>
      </c>
      <c r="B3597" s="1" t="s">
        <v>1541</v>
      </c>
      <c r="C3597" s="1">
        <v>11750.1</v>
      </c>
      <c r="D3597" s="1" t="s">
        <v>1547</v>
      </c>
      <c r="E3597" s="1" t="s">
        <v>1548</v>
      </c>
      <c r="F3597" s="3">
        <v>488</v>
      </c>
    </row>
    <row r="3598" spans="1:6" ht="15.75" customHeight="1" x14ac:dyDescent="0.3">
      <c r="A3598" s="1" t="s">
        <v>1540</v>
      </c>
      <c r="B3598" s="1" t="s">
        <v>1541</v>
      </c>
      <c r="C3598" s="1">
        <v>11750.1</v>
      </c>
      <c r="D3598" s="1" t="s">
        <v>1549</v>
      </c>
      <c r="E3598" s="1" t="s">
        <v>10774</v>
      </c>
      <c r="F3598" s="3">
        <v>5</v>
      </c>
    </row>
    <row r="3599" spans="1:6" ht="15.75" customHeight="1" x14ac:dyDescent="0.3">
      <c r="A3599" s="1" t="s">
        <v>1540</v>
      </c>
      <c r="B3599" s="1" t="s">
        <v>1541</v>
      </c>
      <c r="C3599" s="1">
        <v>11750.1</v>
      </c>
      <c r="D3599" s="1" t="s">
        <v>1550</v>
      </c>
      <c r="E3599" s="1" t="s">
        <v>1551</v>
      </c>
      <c r="F3599" s="3">
        <v>2675</v>
      </c>
    </row>
    <row r="3600" spans="1:6" ht="15.75" customHeight="1" x14ac:dyDescent="0.3">
      <c r="A3600" s="1" t="s">
        <v>1540</v>
      </c>
      <c r="B3600" s="1" t="s">
        <v>1541</v>
      </c>
      <c r="C3600" s="1">
        <v>11750.1</v>
      </c>
      <c r="D3600" s="1" t="s">
        <v>1552</v>
      </c>
      <c r="E3600" s="2" t="s">
        <v>4238</v>
      </c>
      <c r="F3600" s="3">
        <v>91.6</v>
      </c>
    </row>
    <row r="3601" spans="1:6" ht="15.75" customHeight="1" x14ac:dyDescent="0.3">
      <c r="A3601" s="1" t="s">
        <v>1540</v>
      </c>
      <c r="B3601" s="1" t="s">
        <v>1541</v>
      </c>
      <c r="C3601" s="1">
        <v>11750.1</v>
      </c>
      <c r="D3601" s="1" t="s">
        <v>1553</v>
      </c>
      <c r="E3601" s="1" t="s">
        <v>1554</v>
      </c>
      <c r="F3601" s="3">
        <v>82.4</v>
      </c>
    </row>
    <row r="3602" spans="1:6" ht="15.75" customHeight="1" x14ac:dyDescent="0.3">
      <c r="A3602" s="1" t="s">
        <v>1540</v>
      </c>
      <c r="B3602" s="1" t="s">
        <v>1541</v>
      </c>
      <c r="C3602" s="1">
        <v>11750.1</v>
      </c>
      <c r="D3602" s="1" t="s">
        <v>1555</v>
      </c>
      <c r="E3602" s="1" t="s">
        <v>1556</v>
      </c>
      <c r="F3602" s="3">
        <v>1042</v>
      </c>
    </row>
    <row r="3603" spans="1:6" ht="15.75" customHeight="1" x14ac:dyDescent="0.3">
      <c r="A3603" s="1" t="s">
        <v>1540</v>
      </c>
      <c r="B3603" s="1" t="s">
        <v>1541</v>
      </c>
      <c r="C3603" s="1">
        <v>11750.1</v>
      </c>
      <c r="D3603" s="1" t="s">
        <v>1557</v>
      </c>
      <c r="E3603" s="1" t="s">
        <v>10457</v>
      </c>
      <c r="F3603" s="3">
        <v>-9.8999999999999773</v>
      </c>
    </row>
    <row r="3604" spans="1:6" ht="15.75" customHeight="1" x14ac:dyDescent="0.3">
      <c r="A3604" s="1" t="s">
        <v>1540</v>
      </c>
      <c r="B3604" s="1" t="s">
        <v>1541</v>
      </c>
      <c r="C3604" s="1">
        <v>11750.1</v>
      </c>
      <c r="D3604" s="1" t="s">
        <v>1558</v>
      </c>
      <c r="E3604" s="1" t="s">
        <v>1559</v>
      </c>
      <c r="F3604" s="3">
        <v>272</v>
      </c>
    </row>
    <row r="3605" spans="1:6" ht="15.75" customHeight="1" x14ac:dyDescent="0.3">
      <c r="A3605" s="1" t="s">
        <v>1562</v>
      </c>
      <c r="B3605" s="1" t="s">
        <v>1563</v>
      </c>
      <c r="C3605" s="1">
        <v>10296.1</v>
      </c>
      <c r="D3605" s="1" t="s">
        <v>1560</v>
      </c>
      <c r="E3605" s="1" t="s">
        <v>1561</v>
      </c>
      <c r="F3605" s="3">
        <v>195</v>
      </c>
    </row>
    <row r="3606" spans="1:6" ht="15.75" customHeight="1" x14ac:dyDescent="0.3">
      <c r="A3606" s="1" t="s">
        <v>1562</v>
      </c>
      <c r="B3606" s="1" t="s">
        <v>1563</v>
      </c>
      <c r="C3606" s="1">
        <v>10296.1</v>
      </c>
      <c r="D3606" s="1" t="s">
        <v>1564</v>
      </c>
      <c r="E3606" s="4" t="s">
        <v>84</v>
      </c>
      <c r="F3606" s="3">
        <v>461</v>
      </c>
    </row>
    <row r="3607" spans="1:6" ht="15.75" customHeight="1" x14ac:dyDescent="0.3">
      <c r="A3607" s="1" t="s">
        <v>1562</v>
      </c>
      <c r="B3607" s="1" t="s">
        <v>1563</v>
      </c>
      <c r="C3607" s="1">
        <v>10296.1</v>
      </c>
      <c r="D3607" s="1" t="s">
        <v>1565</v>
      </c>
      <c r="E3607" s="1" t="s">
        <v>1566</v>
      </c>
      <c r="F3607" s="3">
        <v>1922.8</v>
      </c>
    </row>
    <row r="3608" spans="1:6" ht="15.75" customHeight="1" x14ac:dyDescent="0.3">
      <c r="A3608" s="1" t="s">
        <v>1562</v>
      </c>
      <c r="B3608" s="1" t="s">
        <v>1563</v>
      </c>
      <c r="C3608" s="1">
        <v>10296.1</v>
      </c>
      <c r="D3608" s="1" t="s">
        <v>1567</v>
      </c>
      <c r="E3608" s="1" t="s">
        <v>1568</v>
      </c>
      <c r="F3608" s="3">
        <v>221</v>
      </c>
    </row>
    <row r="3609" spans="1:6" ht="15.75" customHeight="1" x14ac:dyDescent="0.3">
      <c r="A3609" s="1" t="s">
        <v>1562</v>
      </c>
      <c r="B3609" s="1" t="s">
        <v>1563</v>
      </c>
      <c r="C3609" s="1">
        <v>10296.1</v>
      </c>
      <c r="D3609" s="1" t="s">
        <v>1569</v>
      </c>
      <c r="E3609" s="1" t="s">
        <v>1570</v>
      </c>
      <c r="F3609" s="3">
        <v>1616</v>
      </c>
    </row>
    <row r="3610" spans="1:6" ht="15.75" customHeight="1" x14ac:dyDescent="0.3">
      <c r="A3610" s="1" t="s">
        <v>1562</v>
      </c>
      <c r="B3610" s="1" t="s">
        <v>1563</v>
      </c>
      <c r="C3610" s="1">
        <v>10296.1</v>
      </c>
      <c r="D3610" s="1" t="s">
        <v>1571</v>
      </c>
      <c r="E3610" s="1" t="s">
        <v>1572</v>
      </c>
      <c r="F3610" s="3">
        <v>1189</v>
      </c>
    </row>
    <row r="3611" spans="1:6" ht="15.75" customHeight="1" x14ac:dyDescent="0.3">
      <c r="A3611" s="1" t="s">
        <v>1562</v>
      </c>
      <c r="B3611" s="1" t="s">
        <v>1563</v>
      </c>
      <c r="C3611" s="1">
        <v>10296.1</v>
      </c>
      <c r="D3611" s="1" t="s">
        <v>1573</v>
      </c>
      <c r="E3611" s="1" t="s">
        <v>7246</v>
      </c>
      <c r="F3611" s="3">
        <v>70</v>
      </c>
    </row>
    <row r="3612" spans="1:6" ht="15.75" customHeight="1" x14ac:dyDescent="0.3">
      <c r="A3612" s="1" t="s">
        <v>1562</v>
      </c>
      <c r="B3612" s="1" t="s">
        <v>1563</v>
      </c>
      <c r="C3612" s="1">
        <v>10296.1</v>
      </c>
      <c r="D3612" s="1" t="s">
        <v>1574</v>
      </c>
      <c r="E3612" s="1" t="s">
        <v>10774</v>
      </c>
      <c r="F3612" s="3">
        <v>5</v>
      </c>
    </row>
    <row r="3613" spans="1:6" ht="15.75" customHeight="1" x14ac:dyDescent="0.3">
      <c r="A3613" s="1" t="s">
        <v>1562</v>
      </c>
      <c r="B3613" s="1" t="s">
        <v>1563</v>
      </c>
      <c r="C3613" s="1">
        <v>10296.1</v>
      </c>
      <c r="D3613" s="1" t="s">
        <v>1575</v>
      </c>
      <c r="E3613" s="1" t="s">
        <v>10457</v>
      </c>
      <c r="F3613" s="3">
        <v>1.8000000000000682</v>
      </c>
    </row>
    <row r="3614" spans="1:6" ht="15.75" customHeight="1" x14ac:dyDescent="0.3">
      <c r="A3614" s="1" t="s">
        <v>1562</v>
      </c>
      <c r="B3614" s="1" t="s">
        <v>1563</v>
      </c>
      <c r="C3614" s="1">
        <v>10296.1</v>
      </c>
      <c r="D3614" s="1" t="s">
        <v>1576</v>
      </c>
      <c r="E3614" s="1" t="s">
        <v>1577</v>
      </c>
      <c r="F3614" s="3">
        <v>274.39999999999998</v>
      </c>
    </row>
    <row r="3615" spans="1:6" ht="15.75" customHeight="1" x14ac:dyDescent="0.3">
      <c r="A3615" s="1" t="s">
        <v>1562</v>
      </c>
      <c r="B3615" s="1" t="s">
        <v>1563</v>
      </c>
      <c r="C3615" s="1">
        <v>10296.1</v>
      </c>
      <c r="D3615" s="1" t="s">
        <v>1578</v>
      </c>
      <c r="E3615" s="1" t="s">
        <v>7246</v>
      </c>
      <c r="F3615" s="3">
        <v>11</v>
      </c>
    </row>
    <row r="3616" spans="1:6" ht="15.75" customHeight="1" x14ac:dyDescent="0.3">
      <c r="A3616" s="1" t="s">
        <v>1562</v>
      </c>
      <c r="B3616" s="1" t="s">
        <v>1563</v>
      </c>
      <c r="C3616" s="1">
        <v>10296.1</v>
      </c>
      <c r="D3616" s="1" t="s">
        <v>1579</v>
      </c>
      <c r="E3616" s="1" t="s">
        <v>10774</v>
      </c>
      <c r="F3616" s="3">
        <v>6</v>
      </c>
    </row>
    <row r="3617" spans="1:6" ht="15.75" customHeight="1" x14ac:dyDescent="0.3">
      <c r="A3617" s="1" t="s">
        <v>1562</v>
      </c>
      <c r="B3617" s="1" t="s">
        <v>1563</v>
      </c>
      <c r="C3617" s="1">
        <v>10296.1</v>
      </c>
      <c r="D3617" s="1" t="s">
        <v>1580</v>
      </c>
      <c r="E3617" s="1" t="s">
        <v>10457</v>
      </c>
      <c r="F3617" s="3">
        <v>-8.6000000000000227</v>
      </c>
    </row>
    <row r="3618" spans="1:6" ht="15.75" customHeight="1" x14ac:dyDescent="0.3">
      <c r="A3618" s="1" t="s">
        <v>1562</v>
      </c>
      <c r="B3618" s="1" t="s">
        <v>1563</v>
      </c>
      <c r="C3618" s="1">
        <v>10296.1</v>
      </c>
      <c r="D3618" s="1" t="s">
        <v>1581</v>
      </c>
      <c r="E3618" s="1" t="s">
        <v>1582</v>
      </c>
      <c r="F3618" s="3">
        <v>4331.7</v>
      </c>
    </row>
    <row r="3619" spans="1:6" ht="15.75" customHeight="1" x14ac:dyDescent="0.3">
      <c r="A3619" s="1" t="s">
        <v>1584</v>
      </c>
      <c r="B3619" s="1" t="s">
        <v>1585</v>
      </c>
      <c r="C3619" s="1">
        <v>2186.6999999999998</v>
      </c>
      <c r="D3619" s="1" t="s">
        <v>1583</v>
      </c>
      <c r="E3619" s="1" t="s">
        <v>7246</v>
      </c>
      <c r="F3619" s="3">
        <v>10</v>
      </c>
    </row>
    <row r="3620" spans="1:6" ht="15.75" customHeight="1" x14ac:dyDescent="0.3">
      <c r="A3620" s="1" t="s">
        <v>1584</v>
      </c>
      <c r="B3620" s="1" t="s">
        <v>1585</v>
      </c>
      <c r="C3620" s="1">
        <v>2186.6999999999998</v>
      </c>
      <c r="D3620" s="1" t="s">
        <v>1586</v>
      </c>
      <c r="E3620" s="1" t="s">
        <v>10774</v>
      </c>
      <c r="F3620" s="3">
        <v>7</v>
      </c>
    </row>
    <row r="3621" spans="1:6" ht="15.75" customHeight="1" x14ac:dyDescent="0.3">
      <c r="A3621" s="1" t="s">
        <v>1584</v>
      </c>
      <c r="B3621" s="1" t="s">
        <v>1585</v>
      </c>
      <c r="C3621" s="1">
        <v>2186.6999999999998</v>
      </c>
      <c r="D3621" s="1" t="s">
        <v>1587</v>
      </c>
      <c r="E3621" s="1" t="s">
        <v>10457</v>
      </c>
      <c r="F3621" s="3">
        <v>17.7</v>
      </c>
    </row>
    <row r="3622" spans="1:6" ht="15.75" customHeight="1" x14ac:dyDescent="0.3">
      <c r="A3622" s="1" t="s">
        <v>1584</v>
      </c>
      <c r="B3622" s="1" t="s">
        <v>1585</v>
      </c>
      <c r="C3622" s="1">
        <v>2186.6999999999998</v>
      </c>
      <c r="D3622" s="1" t="s">
        <v>1588</v>
      </c>
      <c r="E3622" s="1" t="s">
        <v>1589</v>
      </c>
      <c r="F3622" s="3">
        <v>2152</v>
      </c>
    </row>
    <row r="3623" spans="1:6" ht="15.75" customHeight="1" x14ac:dyDescent="0.3">
      <c r="A3623" s="1" t="s">
        <v>1592</v>
      </c>
      <c r="B3623" s="1" t="s">
        <v>1593</v>
      </c>
      <c r="C3623" s="1">
        <v>6646.6</v>
      </c>
      <c r="D3623" s="1" t="s">
        <v>1590</v>
      </c>
      <c r="E3623" s="1" t="s">
        <v>1591</v>
      </c>
      <c r="F3623" s="3">
        <v>300</v>
      </c>
    </row>
    <row r="3624" spans="1:6" ht="15.75" customHeight="1" x14ac:dyDescent="0.3">
      <c r="A3624" s="1" t="s">
        <v>1592</v>
      </c>
      <c r="B3624" s="1" t="s">
        <v>1593</v>
      </c>
      <c r="C3624" s="1">
        <v>6646.6</v>
      </c>
      <c r="D3624" s="1" t="s">
        <v>1594</v>
      </c>
      <c r="E3624" s="1" t="s">
        <v>1595</v>
      </c>
      <c r="F3624" s="3">
        <v>138</v>
      </c>
    </row>
    <row r="3625" spans="1:6" ht="15.75" customHeight="1" x14ac:dyDescent="0.3">
      <c r="A3625" s="1" t="s">
        <v>1592</v>
      </c>
      <c r="B3625" s="1" t="s">
        <v>1593</v>
      </c>
      <c r="C3625" s="1">
        <v>6646.6</v>
      </c>
      <c r="D3625" s="1" t="s">
        <v>1596</v>
      </c>
      <c r="E3625" s="1" t="s">
        <v>1597</v>
      </c>
      <c r="F3625" s="3">
        <v>159</v>
      </c>
    </row>
    <row r="3626" spans="1:6" ht="15.75" customHeight="1" x14ac:dyDescent="0.3">
      <c r="A3626" s="1" t="s">
        <v>1592</v>
      </c>
      <c r="B3626" s="1" t="s">
        <v>1593</v>
      </c>
      <c r="C3626" s="1">
        <v>6646.6</v>
      </c>
      <c r="D3626" s="1" t="s">
        <v>1598</v>
      </c>
      <c r="E3626" s="1" t="s">
        <v>1599</v>
      </c>
      <c r="F3626" s="3">
        <v>304</v>
      </c>
    </row>
    <row r="3627" spans="1:6" ht="15.75" customHeight="1" x14ac:dyDescent="0.3">
      <c r="A3627" s="1" t="s">
        <v>1592</v>
      </c>
      <c r="B3627" s="1" t="s">
        <v>1593</v>
      </c>
      <c r="C3627" s="1">
        <v>6646.6</v>
      </c>
      <c r="D3627" s="1" t="s">
        <v>1600</v>
      </c>
      <c r="E3627" s="4" t="s">
        <v>6209</v>
      </c>
      <c r="F3627" s="3">
        <v>845</v>
      </c>
    </row>
    <row r="3628" spans="1:6" ht="15.75" customHeight="1" x14ac:dyDescent="0.3">
      <c r="A3628" s="1" t="s">
        <v>1592</v>
      </c>
      <c r="B3628" s="1" t="s">
        <v>1593</v>
      </c>
      <c r="C3628" s="1">
        <v>6646.6</v>
      </c>
      <c r="D3628" s="1" t="s">
        <v>1601</v>
      </c>
      <c r="E3628" s="1" t="s">
        <v>1602</v>
      </c>
      <c r="F3628" s="3">
        <v>25</v>
      </c>
    </row>
    <row r="3629" spans="1:6" ht="15.75" customHeight="1" x14ac:dyDescent="0.3">
      <c r="A3629" s="1" t="s">
        <v>1592</v>
      </c>
      <c r="B3629" s="1" t="s">
        <v>1593</v>
      </c>
      <c r="C3629" s="1">
        <v>6646.6</v>
      </c>
      <c r="D3629" s="1" t="s">
        <v>1603</v>
      </c>
      <c r="E3629" s="1" t="s">
        <v>1604</v>
      </c>
      <c r="F3629" s="3">
        <v>901</v>
      </c>
    </row>
    <row r="3630" spans="1:6" ht="15.75" customHeight="1" x14ac:dyDescent="0.3">
      <c r="A3630" s="1" t="s">
        <v>1592</v>
      </c>
      <c r="B3630" s="1" t="s">
        <v>1593</v>
      </c>
      <c r="C3630" s="1">
        <v>6646.6</v>
      </c>
      <c r="D3630" s="1" t="s">
        <v>1605</v>
      </c>
      <c r="E3630" s="4" t="s">
        <v>7106</v>
      </c>
      <c r="F3630" s="3">
        <v>6</v>
      </c>
    </row>
    <row r="3631" spans="1:6" ht="15.75" customHeight="1" x14ac:dyDescent="0.3">
      <c r="A3631" s="1" t="s">
        <v>1592</v>
      </c>
      <c r="B3631" s="1" t="s">
        <v>1593</v>
      </c>
      <c r="C3631" s="1">
        <v>6646.6</v>
      </c>
      <c r="D3631" s="1" t="s">
        <v>1606</v>
      </c>
      <c r="E3631" s="1" t="s">
        <v>1607</v>
      </c>
      <c r="F3631" s="3">
        <v>897</v>
      </c>
    </row>
    <row r="3632" spans="1:6" ht="15.75" customHeight="1" x14ac:dyDescent="0.3">
      <c r="A3632" s="1" t="s">
        <v>1592</v>
      </c>
      <c r="B3632" s="1" t="s">
        <v>1593</v>
      </c>
      <c r="C3632" s="1">
        <v>6646.6</v>
      </c>
      <c r="D3632" s="1" t="s">
        <v>1608</v>
      </c>
      <c r="E3632" s="1" t="s">
        <v>1609</v>
      </c>
      <c r="F3632" s="3">
        <v>144</v>
      </c>
    </row>
    <row r="3633" spans="1:6" ht="15.75" customHeight="1" x14ac:dyDescent="0.3">
      <c r="A3633" s="1" t="s">
        <v>1592</v>
      </c>
      <c r="B3633" s="1" t="s">
        <v>1593</v>
      </c>
      <c r="C3633" s="1">
        <v>6646.6</v>
      </c>
      <c r="D3633" s="1" t="s">
        <v>1610</v>
      </c>
      <c r="E3633" s="1" t="s">
        <v>1611</v>
      </c>
      <c r="F3633" s="3">
        <v>221</v>
      </c>
    </row>
    <row r="3634" spans="1:6" ht="15.75" customHeight="1" x14ac:dyDescent="0.3">
      <c r="A3634" s="1" t="s">
        <v>1592</v>
      </c>
      <c r="B3634" s="1" t="s">
        <v>1593</v>
      </c>
      <c r="C3634" s="1">
        <v>6646.6</v>
      </c>
      <c r="D3634" s="1" t="s">
        <v>1612</v>
      </c>
      <c r="E3634" s="1" t="s">
        <v>7246</v>
      </c>
      <c r="F3634" s="3">
        <v>54</v>
      </c>
    </row>
    <row r="3635" spans="1:6" ht="15.75" customHeight="1" x14ac:dyDescent="0.3">
      <c r="A3635" s="1" t="s">
        <v>1592</v>
      </c>
      <c r="B3635" s="1" t="s">
        <v>1593</v>
      </c>
      <c r="C3635" s="1">
        <v>6646.6</v>
      </c>
      <c r="D3635" s="1" t="s">
        <v>1669</v>
      </c>
      <c r="E3635" s="4" t="s">
        <v>516</v>
      </c>
      <c r="F3635" s="3">
        <v>365.4</v>
      </c>
    </row>
    <row r="3636" spans="1:6" ht="15.75" customHeight="1" x14ac:dyDescent="0.3">
      <c r="A3636" s="1" t="s">
        <v>1592</v>
      </c>
      <c r="B3636" s="1" t="s">
        <v>1593</v>
      </c>
      <c r="C3636" s="1">
        <v>6646.6</v>
      </c>
      <c r="D3636" s="1" t="s">
        <v>1670</v>
      </c>
      <c r="E3636" s="4" t="s">
        <v>517</v>
      </c>
      <c r="F3636" s="3">
        <v>42.1</v>
      </c>
    </row>
    <row r="3637" spans="1:6" ht="15.75" customHeight="1" x14ac:dyDescent="0.3">
      <c r="A3637" s="1" t="s">
        <v>1592</v>
      </c>
      <c r="B3637" s="1" t="s">
        <v>1593</v>
      </c>
      <c r="C3637" s="1">
        <v>6646.6</v>
      </c>
      <c r="D3637" s="1" t="s">
        <v>1671</v>
      </c>
      <c r="E3637" s="4" t="s">
        <v>518</v>
      </c>
      <c r="F3637" s="3">
        <v>176.2</v>
      </c>
    </row>
    <row r="3638" spans="1:6" ht="15.75" customHeight="1" x14ac:dyDescent="0.3">
      <c r="A3638" s="1" t="s">
        <v>1592</v>
      </c>
      <c r="B3638" s="1" t="s">
        <v>1593</v>
      </c>
      <c r="C3638" s="1">
        <v>6646.6</v>
      </c>
      <c r="D3638" s="1" t="s">
        <v>1672</v>
      </c>
      <c r="E3638" s="4" t="s">
        <v>519</v>
      </c>
      <c r="F3638" s="3">
        <v>1012.8</v>
      </c>
    </row>
    <row r="3639" spans="1:6" ht="15.75" customHeight="1" x14ac:dyDescent="0.3">
      <c r="A3639" s="1" t="s">
        <v>1592</v>
      </c>
      <c r="B3639" s="1" t="s">
        <v>1593</v>
      </c>
      <c r="C3639" s="1">
        <v>6646.6</v>
      </c>
      <c r="D3639" s="1" t="s">
        <v>1673</v>
      </c>
      <c r="E3639" s="1" t="s">
        <v>10774</v>
      </c>
      <c r="F3639" s="3">
        <v>63</v>
      </c>
    </row>
    <row r="3640" spans="1:6" ht="15.75" customHeight="1" x14ac:dyDescent="0.3">
      <c r="A3640" s="1" t="s">
        <v>1592</v>
      </c>
      <c r="B3640" s="1" t="s">
        <v>1593</v>
      </c>
      <c r="C3640" s="1">
        <v>6646.6</v>
      </c>
      <c r="D3640" s="1" t="s">
        <v>1674</v>
      </c>
      <c r="E3640" s="1" t="s">
        <v>1675</v>
      </c>
      <c r="F3640" s="3">
        <v>34</v>
      </c>
    </row>
    <row r="3641" spans="1:6" ht="15.75" customHeight="1" x14ac:dyDescent="0.3">
      <c r="A3641" s="1" t="s">
        <v>1592</v>
      </c>
      <c r="B3641" s="1" t="s">
        <v>1593</v>
      </c>
      <c r="C3641" s="1">
        <v>6646.6</v>
      </c>
      <c r="D3641" s="1" t="s">
        <v>1676</v>
      </c>
      <c r="E3641" s="1" t="s">
        <v>1677</v>
      </c>
      <c r="F3641" s="3">
        <v>12</v>
      </c>
    </row>
    <row r="3642" spans="1:6" ht="15.75" customHeight="1" x14ac:dyDescent="0.3">
      <c r="A3642" s="1" t="s">
        <v>1592</v>
      </c>
      <c r="B3642" s="1" t="s">
        <v>1593</v>
      </c>
      <c r="C3642" s="1">
        <v>6646.6</v>
      </c>
      <c r="D3642" s="1" t="s">
        <v>1678</v>
      </c>
      <c r="E3642" s="1" t="s">
        <v>1679</v>
      </c>
      <c r="F3642" s="3">
        <v>54</v>
      </c>
    </row>
    <row r="3643" spans="1:6" ht="15.75" customHeight="1" x14ac:dyDescent="0.3">
      <c r="A3643" s="1" t="s">
        <v>1592</v>
      </c>
      <c r="B3643" s="1" t="s">
        <v>1593</v>
      </c>
      <c r="C3643" s="1">
        <v>6646.6</v>
      </c>
      <c r="D3643" s="1" t="s">
        <v>1680</v>
      </c>
      <c r="E3643" s="1" t="s">
        <v>1681</v>
      </c>
      <c r="F3643" s="3">
        <v>10</v>
      </c>
    </row>
    <row r="3644" spans="1:6" ht="15.75" customHeight="1" x14ac:dyDescent="0.3">
      <c r="A3644" s="1" t="s">
        <v>1592</v>
      </c>
      <c r="B3644" s="1" t="s">
        <v>1593</v>
      </c>
      <c r="C3644" s="1">
        <v>6646.6</v>
      </c>
      <c r="D3644" s="1" t="s">
        <v>1682</v>
      </c>
      <c r="E3644" s="1" t="s">
        <v>1683</v>
      </c>
      <c r="F3644" s="3">
        <v>1</v>
      </c>
    </row>
    <row r="3645" spans="1:6" ht="15.75" customHeight="1" x14ac:dyDescent="0.3">
      <c r="A3645" s="1" t="s">
        <v>1592</v>
      </c>
      <c r="B3645" s="1" t="s">
        <v>1593</v>
      </c>
      <c r="C3645" s="1">
        <v>6646.6</v>
      </c>
      <c r="D3645" s="1" t="s">
        <v>1684</v>
      </c>
      <c r="E3645" s="1" t="s">
        <v>10457</v>
      </c>
      <c r="F3645" s="3">
        <v>22.900000000000091</v>
      </c>
    </row>
    <row r="3646" spans="1:6" ht="15.75" customHeight="1" x14ac:dyDescent="0.3">
      <c r="A3646" s="1" t="s">
        <v>1592</v>
      </c>
      <c r="B3646" s="1" t="s">
        <v>1593</v>
      </c>
      <c r="C3646" s="1">
        <v>6646.6</v>
      </c>
      <c r="D3646" s="1" t="s">
        <v>1685</v>
      </c>
      <c r="E3646" s="1" t="s">
        <v>4157</v>
      </c>
      <c r="F3646" s="3">
        <v>3</v>
      </c>
    </row>
    <row r="3647" spans="1:6" ht="15.75" customHeight="1" x14ac:dyDescent="0.3">
      <c r="A3647" s="1" t="s">
        <v>1592</v>
      </c>
      <c r="B3647" s="1" t="s">
        <v>1593</v>
      </c>
      <c r="C3647" s="1">
        <v>6646.6</v>
      </c>
      <c r="D3647" s="1" t="s">
        <v>1686</v>
      </c>
      <c r="E3647" s="1" t="s">
        <v>5822</v>
      </c>
      <c r="F3647" s="3">
        <v>3</v>
      </c>
    </row>
    <row r="3648" spans="1:6" ht="15.75" customHeight="1" x14ac:dyDescent="0.3">
      <c r="A3648" s="1" t="s">
        <v>1592</v>
      </c>
      <c r="B3648" s="1" t="s">
        <v>1593</v>
      </c>
      <c r="C3648" s="1">
        <v>6646.6</v>
      </c>
      <c r="D3648" s="1" t="s">
        <v>1687</v>
      </c>
      <c r="E3648" s="1" t="s">
        <v>1688</v>
      </c>
      <c r="F3648" s="3">
        <v>853.2</v>
      </c>
    </row>
    <row r="3649" spans="1:6" ht="15.75" customHeight="1" x14ac:dyDescent="0.3">
      <c r="A3649" s="1" t="s">
        <v>362</v>
      </c>
      <c r="B3649" s="1" t="s">
        <v>363</v>
      </c>
      <c r="C3649" s="1">
        <v>201182.8</v>
      </c>
      <c r="D3649" s="1" t="s">
        <v>1689</v>
      </c>
      <c r="E3649" s="1" t="s">
        <v>361</v>
      </c>
      <c r="F3649" s="3">
        <v>93289.1</v>
      </c>
    </row>
    <row r="3650" spans="1:6" ht="15.75" customHeight="1" x14ac:dyDescent="0.3">
      <c r="A3650" s="1" t="s">
        <v>362</v>
      </c>
      <c r="B3650" s="1" t="s">
        <v>363</v>
      </c>
      <c r="C3650" s="1">
        <v>201182.8</v>
      </c>
      <c r="D3650" s="1" t="s">
        <v>364</v>
      </c>
      <c r="E3650" s="1" t="s">
        <v>365</v>
      </c>
      <c r="F3650" s="3">
        <v>107707</v>
      </c>
    </row>
    <row r="3651" spans="1:6" ht="15.75" customHeight="1" x14ac:dyDescent="0.3">
      <c r="A3651" s="1" t="s">
        <v>362</v>
      </c>
      <c r="B3651" s="1" t="s">
        <v>363</v>
      </c>
      <c r="C3651" s="1">
        <v>201182.8</v>
      </c>
      <c r="D3651" s="1" t="s">
        <v>366</v>
      </c>
      <c r="E3651" s="1" t="s">
        <v>10457</v>
      </c>
      <c r="F3651" s="3">
        <v>186.7</v>
      </c>
    </row>
    <row r="3652" spans="1:6" ht="15.75" customHeight="1" x14ac:dyDescent="0.3">
      <c r="A3652" s="1" t="s">
        <v>368</v>
      </c>
      <c r="B3652" s="1" t="s">
        <v>369</v>
      </c>
      <c r="C3652" s="1">
        <v>18955.8</v>
      </c>
      <c r="D3652" s="1" t="s">
        <v>367</v>
      </c>
      <c r="E3652" s="4" t="s">
        <v>10206</v>
      </c>
      <c r="F3652" s="3">
        <v>4154.2</v>
      </c>
    </row>
    <row r="3653" spans="1:6" ht="15.75" customHeight="1" x14ac:dyDescent="0.3">
      <c r="A3653" s="1" t="s">
        <v>368</v>
      </c>
      <c r="B3653" s="1" t="s">
        <v>369</v>
      </c>
      <c r="C3653" s="1">
        <v>18955.8</v>
      </c>
      <c r="D3653" s="1" t="s">
        <v>370</v>
      </c>
      <c r="E3653" s="4" t="s">
        <v>8418</v>
      </c>
      <c r="F3653" s="3">
        <v>11654.5</v>
      </c>
    </row>
    <row r="3654" spans="1:6" ht="15.75" customHeight="1" x14ac:dyDescent="0.3">
      <c r="A3654" s="1" t="s">
        <v>368</v>
      </c>
      <c r="B3654" s="1" t="s">
        <v>369</v>
      </c>
      <c r="C3654" s="1">
        <v>18955.8</v>
      </c>
      <c r="D3654" s="1" t="s">
        <v>371</v>
      </c>
      <c r="E3654" s="1" t="s">
        <v>372</v>
      </c>
      <c r="F3654" s="3">
        <v>3028.8</v>
      </c>
    </row>
    <row r="3655" spans="1:6" ht="15.75" customHeight="1" x14ac:dyDescent="0.3">
      <c r="A3655" s="1" t="s">
        <v>368</v>
      </c>
      <c r="B3655" s="1" t="s">
        <v>369</v>
      </c>
      <c r="C3655" s="1">
        <v>18955.8</v>
      </c>
      <c r="D3655" s="1" t="s">
        <v>373</v>
      </c>
      <c r="E3655" s="1" t="s">
        <v>7246</v>
      </c>
      <c r="F3655" s="3">
        <v>6</v>
      </c>
    </row>
    <row r="3656" spans="1:6" ht="15.75" customHeight="1" x14ac:dyDescent="0.3">
      <c r="A3656" s="1" t="s">
        <v>368</v>
      </c>
      <c r="B3656" s="1" t="s">
        <v>369</v>
      </c>
      <c r="C3656" s="1">
        <v>18955.8</v>
      </c>
      <c r="D3656" s="1" t="s">
        <v>374</v>
      </c>
      <c r="E3656" s="1" t="s">
        <v>10457</v>
      </c>
      <c r="F3656" s="3">
        <v>23.1</v>
      </c>
    </row>
    <row r="3657" spans="1:6" ht="15.75" customHeight="1" x14ac:dyDescent="0.3">
      <c r="A3657" s="1" t="s">
        <v>368</v>
      </c>
      <c r="B3657" s="1" t="s">
        <v>369</v>
      </c>
      <c r="C3657" s="1">
        <v>18955.8</v>
      </c>
      <c r="D3657" s="1" t="s">
        <v>375</v>
      </c>
      <c r="E3657" s="1" t="s">
        <v>376</v>
      </c>
      <c r="F3657" s="3">
        <v>89.2</v>
      </c>
    </row>
    <row r="3658" spans="1:6" ht="15.75" customHeight="1" x14ac:dyDescent="0.3">
      <c r="A3658" s="1" t="s">
        <v>379</v>
      </c>
      <c r="B3658" s="1" t="s">
        <v>380</v>
      </c>
      <c r="C3658" s="1">
        <v>5840.2</v>
      </c>
      <c r="D3658" s="1" t="s">
        <v>377</v>
      </c>
      <c r="E3658" s="1" t="s">
        <v>378</v>
      </c>
      <c r="F3658" s="3">
        <v>159</v>
      </c>
    </row>
    <row r="3659" spans="1:6" ht="15.75" customHeight="1" x14ac:dyDescent="0.3">
      <c r="A3659" s="1" t="s">
        <v>379</v>
      </c>
      <c r="B3659" s="1" t="s">
        <v>380</v>
      </c>
      <c r="C3659" s="1">
        <v>5840.2</v>
      </c>
      <c r="D3659" s="1" t="s">
        <v>381</v>
      </c>
      <c r="E3659" s="1" t="s">
        <v>382</v>
      </c>
      <c r="F3659" s="3">
        <v>9</v>
      </c>
    </row>
    <row r="3660" spans="1:6" ht="15.75" customHeight="1" x14ac:dyDescent="0.3">
      <c r="A3660" s="1" t="s">
        <v>379</v>
      </c>
      <c r="B3660" s="1" t="s">
        <v>380</v>
      </c>
      <c r="C3660" s="1">
        <v>5840.2</v>
      </c>
      <c r="D3660" s="1" t="s">
        <v>383</v>
      </c>
      <c r="E3660" s="1" t="s">
        <v>384</v>
      </c>
      <c r="F3660" s="3">
        <v>4999.3</v>
      </c>
    </row>
    <row r="3661" spans="1:6" ht="15.75" customHeight="1" x14ac:dyDescent="0.3">
      <c r="A3661" s="1" t="s">
        <v>379</v>
      </c>
      <c r="B3661" s="1" t="s">
        <v>380</v>
      </c>
      <c r="C3661" s="1">
        <v>5840.2</v>
      </c>
      <c r="D3661" s="1" t="s">
        <v>385</v>
      </c>
      <c r="E3661" s="1" t="s">
        <v>7246</v>
      </c>
      <c r="F3661" s="3">
        <v>26</v>
      </c>
    </row>
    <row r="3662" spans="1:6" ht="15.75" customHeight="1" x14ac:dyDescent="0.3">
      <c r="A3662" s="1" t="s">
        <v>379</v>
      </c>
      <c r="B3662" s="1" t="s">
        <v>380</v>
      </c>
      <c r="C3662" s="1">
        <v>5840.2</v>
      </c>
      <c r="D3662" s="1" t="s">
        <v>386</v>
      </c>
      <c r="E3662" s="1" t="s">
        <v>10774</v>
      </c>
      <c r="F3662" s="3">
        <v>11</v>
      </c>
    </row>
    <row r="3663" spans="1:6" ht="15.75" customHeight="1" x14ac:dyDescent="0.3">
      <c r="A3663" s="1" t="s">
        <v>379</v>
      </c>
      <c r="B3663" s="1" t="s">
        <v>380</v>
      </c>
      <c r="C3663" s="1">
        <v>5840.2</v>
      </c>
      <c r="D3663" s="1" t="s">
        <v>387</v>
      </c>
      <c r="E3663" s="1" t="s">
        <v>10457</v>
      </c>
      <c r="F3663" s="3">
        <v>-0.80000000000006821</v>
      </c>
    </row>
    <row r="3664" spans="1:6" ht="15.75" customHeight="1" x14ac:dyDescent="0.3">
      <c r="A3664" s="1" t="s">
        <v>379</v>
      </c>
      <c r="B3664" s="1" t="s">
        <v>380</v>
      </c>
      <c r="C3664" s="1">
        <v>5840.2</v>
      </c>
      <c r="D3664" s="1" t="s">
        <v>388</v>
      </c>
      <c r="E3664" s="1" t="s">
        <v>5822</v>
      </c>
      <c r="F3664" s="3">
        <v>69</v>
      </c>
    </row>
    <row r="3665" spans="1:6" ht="15.75" customHeight="1" x14ac:dyDescent="0.3">
      <c r="A3665" s="1" t="s">
        <v>379</v>
      </c>
      <c r="B3665" s="1" t="s">
        <v>380</v>
      </c>
      <c r="C3665" s="1">
        <v>5840.2</v>
      </c>
      <c r="D3665" s="1" t="s">
        <v>389</v>
      </c>
      <c r="E3665" s="1" t="s">
        <v>390</v>
      </c>
      <c r="F3665" s="3">
        <v>567.70000000000005</v>
      </c>
    </row>
    <row r="3666" spans="1:6" ht="15.75" customHeight="1" x14ac:dyDescent="0.3">
      <c r="A3666" s="1" t="s">
        <v>393</v>
      </c>
      <c r="B3666" s="1" t="s">
        <v>394</v>
      </c>
      <c r="C3666" s="1">
        <v>5433.3</v>
      </c>
      <c r="D3666" s="1" t="s">
        <v>391</v>
      </c>
      <c r="E3666" s="1" t="s">
        <v>392</v>
      </c>
      <c r="F3666" s="3">
        <v>4706.6000000000004</v>
      </c>
    </row>
    <row r="3667" spans="1:6" ht="15.75" customHeight="1" x14ac:dyDescent="0.3">
      <c r="A3667" s="1" t="s">
        <v>393</v>
      </c>
      <c r="B3667" s="1" t="s">
        <v>394</v>
      </c>
      <c r="C3667" s="1">
        <v>5433.3</v>
      </c>
      <c r="D3667" s="1" t="s">
        <v>395</v>
      </c>
      <c r="E3667" s="1" t="s">
        <v>396</v>
      </c>
      <c r="F3667" s="3">
        <v>271</v>
      </c>
    </row>
    <row r="3668" spans="1:6" ht="15.75" customHeight="1" x14ac:dyDescent="0.3">
      <c r="A3668" s="1" t="s">
        <v>393</v>
      </c>
      <c r="B3668" s="1" t="s">
        <v>394</v>
      </c>
      <c r="C3668" s="1">
        <v>5433.3</v>
      </c>
      <c r="D3668" s="1" t="s">
        <v>397</v>
      </c>
      <c r="E3668" s="1" t="s">
        <v>7246</v>
      </c>
      <c r="F3668" s="3">
        <v>32</v>
      </c>
    </row>
    <row r="3669" spans="1:6" ht="15.75" customHeight="1" x14ac:dyDescent="0.3">
      <c r="A3669" s="1" t="s">
        <v>393</v>
      </c>
      <c r="B3669" s="1" t="s">
        <v>394</v>
      </c>
      <c r="C3669" s="1">
        <v>5433.3</v>
      </c>
      <c r="D3669" s="1" t="s">
        <v>398</v>
      </c>
      <c r="E3669" s="1" t="s">
        <v>10774</v>
      </c>
      <c r="F3669" s="3">
        <v>2</v>
      </c>
    </row>
    <row r="3670" spans="1:6" ht="15.75" customHeight="1" x14ac:dyDescent="0.3">
      <c r="A3670" s="1" t="s">
        <v>393</v>
      </c>
      <c r="B3670" s="1" t="s">
        <v>394</v>
      </c>
      <c r="C3670" s="1">
        <v>5433.3</v>
      </c>
      <c r="D3670" s="1" t="s">
        <v>399</v>
      </c>
      <c r="E3670" s="1" t="s">
        <v>10457</v>
      </c>
      <c r="F3670" s="3">
        <v>50.999999999999943</v>
      </c>
    </row>
    <row r="3671" spans="1:6" ht="15.75" customHeight="1" x14ac:dyDescent="0.3">
      <c r="A3671" s="1" t="s">
        <v>393</v>
      </c>
      <c r="B3671" s="1" t="s">
        <v>394</v>
      </c>
      <c r="C3671" s="1">
        <v>5433.3</v>
      </c>
      <c r="D3671" s="1" t="s">
        <v>400</v>
      </c>
      <c r="E3671" s="1" t="s">
        <v>5822</v>
      </c>
      <c r="F3671" s="3">
        <v>36</v>
      </c>
    </row>
    <row r="3672" spans="1:6" ht="15.75" customHeight="1" x14ac:dyDescent="0.3">
      <c r="A3672" s="1" t="s">
        <v>393</v>
      </c>
      <c r="B3672" s="1" t="s">
        <v>394</v>
      </c>
      <c r="C3672" s="1">
        <v>5433.3</v>
      </c>
      <c r="D3672" s="1" t="s">
        <v>401</v>
      </c>
      <c r="E3672" s="1" t="s">
        <v>402</v>
      </c>
      <c r="F3672" s="3">
        <v>334.7</v>
      </c>
    </row>
    <row r="3673" spans="1:6" ht="15.75" customHeight="1" x14ac:dyDescent="0.3">
      <c r="A3673" s="1" t="s">
        <v>404</v>
      </c>
      <c r="B3673" s="1" t="s">
        <v>405</v>
      </c>
      <c r="C3673" s="1">
        <v>3657.2</v>
      </c>
      <c r="D3673" s="1" t="s">
        <v>403</v>
      </c>
      <c r="E3673" s="4" t="s">
        <v>6210</v>
      </c>
      <c r="F3673" s="3">
        <v>2566.1</v>
      </c>
    </row>
    <row r="3674" spans="1:6" ht="15.75" customHeight="1" x14ac:dyDescent="0.3">
      <c r="A3674" s="1" t="s">
        <v>404</v>
      </c>
      <c r="B3674" s="1" t="s">
        <v>405</v>
      </c>
      <c r="C3674" s="1">
        <v>3657.2</v>
      </c>
      <c r="D3674" s="1" t="s">
        <v>406</v>
      </c>
      <c r="E3674" s="1" t="s">
        <v>407</v>
      </c>
      <c r="F3674" s="3">
        <v>877</v>
      </c>
    </row>
    <row r="3675" spans="1:6" ht="15.75" customHeight="1" x14ac:dyDescent="0.3">
      <c r="A3675" s="1" t="s">
        <v>404</v>
      </c>
      <c r="B3675" s="1" t="s">
        <v>405</v>
      </c>
      <c r="C3675" s="1">
        <v>3657.2</v>
      </c>
      <c r="D3675" s="1" t="s">
        <v>408</v>
      </c>
      <c r="E3675" s="1" t="s">
        <v>409</v>
      </c>
      <c r="F3675" s="3">
        <v>142.4</v>
      </c>
    </row>
    <row r="3676" spans="1:6" ht="15.75" customHeight="1" x14ac:dyDescent="0.3">
      <c r="A3676" s="1" t="s">
        <v>404</v>
      </c>
      <c r="B3676" s="1" t="s">
        <v>405</v>
      </c>
      <c r="C3676" s="1">
        <v>3657.2</v>
      </c>
      <c r="D3676" s="1" t="s">
        <v>410</v>
      </c>
      <c r="E3676" s="1" t="s">
        <v>7246</v>
      </c>
      <c r="F3676" s="3">
        <v>56</v>
      </c>
    </row>
    <row r="3677" spans="1:6" ht="15.75" customHeight="1" x14ac:dyDescent="0.3">
      <c r="A3677" s="1" t="s">
        <v>404</v>
      </c>
      <c r="B3677" s="1" t="s">
        <v>405</v>
      </c>
      <c r="C3677" s="1">
        <v>3657.2</v>
      </c>
      <c r="D3677" s="1" t="s">
        <v>411</v>
      </c>
      <c r="E3677" s="1" t="s">
        <v>10774</v>
      </c>
      <c r="F3677" s="3">
        <v>2</v>
      </c>
    </row>
    <row r="3678" spans="1:6" ht="15.75" customHeight="1" x14ac:dyDescent="0.3">
      <c r="A3678" s="1" t="s">
        <v>404</v>
      </c>
      <c r="B3678" s="1" t="s">
        <v>405</v>
      </c>
      <c r="C3678" s="1">
        <v>3657.2</v>
      </c>
      <c r="D3678" s="1" t="s">
        <v>412</v>
      </c>
      <c r="E3678" s="1" t="s">
        <v>10457</v>
      </c>
      <c r="F3678" s="3">
        <v>13.7</v>
      </c>
    </row>
    <row r="3679" spans="1:6" ht="15.75" customHeight="1" x14ac:dyDescent="0.3">
      <c r="A3679" s="1" t="s">
        <v>415</v>
      </c>
      <c r="B3679" s="1" t="s">
        <v>416</v>
      </c>
      <c r="C3679" s="1">
        <v>4732.8999999999996</v>
      </c>
      <c r="D3679" s="1" t="s">
        <v>413</v>
      </c>
      <c r="E3679" s="1" t="s">
        <v>414</v>
      </c>
      <c r="F3679" s="3">
        <v>2136.5</v>
      </c>
    </row>
    <row r="3680" spans="1:6" ht="15.75" customHeight="1" x14ac:dyDescent="0.3">
      <c r="A3680" s="1" t="s">
        <v>415</v>
      </c>
      <c r="B3680" s="1" t="s">
        <v>416</v>
      </c>
      <c r="C3680" s="1">
        <v>4732.8999999999996</v>
      </c>
      <c r="D3680" s="1" t="s">
        <v>417</v>
      </c>
      <c r="E3680" s="4" t="s">
        <v>9183</v>
      </c>
      <c r="F3680" s="3">
        <v>1276</v>
      </c>
    </row>
    <row r="3681" spans="1:6" ht="15.75" customHeight="1" x14ac:dyDescent="0.3">
      <c r="A3681" s="1" t="s">
        <v>415</v>
      </c>
      <c r="B3681" s="1" t="s">
        <v>416</v>
      </c>
      <c r="C3681" s="1">
        <v>4732.8999999999996</v>
      </c>
      <c r="D3681" s="1" t="s">
        <v>418</v>
      </c>
      <c r="E3681" s="1" t="s">
        <v>419</v>
      </c>
      <c r="F3681" s="3">
        <v>76</v>
      </c>
    </row>
    <row r="3682" spans="1:6" ht="15.75" customHeight="1" x14ac:dyDescent="0.3">
      <c r="A3682" s="1" t="s">
        <v>415</v>
      </c>
      <c r="B3682" s="1" t="s">
        <v>416</v>
      </c>
      <c r="C3682" s="1">
        <v>4732.8999999999996</v>
      </c>
      <c r="D3682" s="1" t="s">
        <v>420</v>
      </c>
      <c r="E3682" s="1" t="s">
        <v>3748</v>
      </c>
      <c r="F3682" s="3">
        <v>278</v>
      </c>
    </row>
    <row r="3683" spans="1:6" ht="15.75" customHeight="1" x14ac:dyDescent="0.3">
      <c r="A3683" s="1" t="s">
        <v>415</v>
      </c>
      <c r="B3683" s="1" t="s">
        <v>416</v>
      </c>
      <c r="C3683" s="1">
        <v>4732.8999999999996</v>
      </c>
      <c r="D3683" s="1" t="s">
        <v>3749</v>
      </c>
      <c r="E3683" s="1" t="s">
        <v>3750</v>
      </c>
      <c r="F3683" s="3">
        <v>283</v>
      </c>
    </row>
    <row r="3684" spans="1:6" ht="15.75" customHeight="1" x14ac:dyDescent="0.3">
      <c r="A3684" s="1" t="s">
        <v>415</v>
      </c>
      <c r="B3684" s="1" t="s">
        <v>416</v>
      </c>
      <c r="C3684" s="1">
        <v>4732.8999999999996</v>
      </c>
      <c r="D3684" s="1" t="s">
        <v>3751</v>
      </c>
      <c r="E3684" s="4" t="s">
        <v>11441</v>
      </c>
      <c r="F3684" s="3">
        <v>335</v>
      </c>
    </row>
    <row r="3685" spans="1:6" ht="15.75" customHeight="1" x14ac:dyDescent="0.3">
      <c r="A3685" s="1" t="s">
        <v>415</v>
      </c>
      <c r="B3685" s="1" t="s">
        <v>416</v>
      </c>
      <c r="C3685" s="1">
        <v>4732.8999999999996</v>
      </c>
      <c r="D3685" s="1" t="s">
        <v>3752</v>
      </c>
      <c r="E3685" s="1" t="s">
        <v>7246</v>
      </c>
      <c r="F3685" s="3">
        <v>18</v>
      </c>
    </row>
    <row r="3686" spans="1:6" ht="15.75" customHeight="1" x14ac:dyDescent="0.3">
      <c r="A3686" s="1" t="s">
        <v>415</v>
      </c>
      <c r="B3686" s="1" t="s">
        <v>416</v>
      </c>
      <c r="C3686" s="1">
        <v>4732.8999999999996</v>
      </c>
      <c r="D3686" s="1" t="s">
        <v>3753</v>
      </c>
      <c r="E3686" s="1" t="s">
        <v>10774</v>
      </c>
      <c r="F3686" s="3">
        <v>5</v>
      </c>
    </row>
    <row r="3687" spans="1:6" ht="15.75" customHeight="1" x14ac:dyDescent="0.3">
      <c r="A3687" s="1" t="s">
        <v>415</v>
      </c>
      <c r="B3687" s="1" t="s">
        <v>416</v>
      </c>
      <c r="C3687" s="1">
        <v>4732.8999999999996</v>
      </c>
      <c r="D3687" s="1" t="s">
        <v>3754</v>
      </c>
      <c r="E3687" s="1" t="s">
        <v>10457</v>
      </c>
      <c r="F3687" s="3">
        <v>9.5000000000000284</v>
      </c>
    </row>
    <row r="3688" spans="1:6" ht="15.75" customHeight="1" x14ac:dyDescent="0.3">
      <c r="A3688" s="1" t="s">
        <v>415</v>
      </c>
      <c r="B3688" s="1" t="s">
        <v>416</v>
      </c>
      <c r="C3688" s="1">
        <v>4732.8999999999996</v>
      </c>
      <c r="D3688" s="1" t="s">
        <v>3755</v>
      </c>
      <c r="E3688" s="1" t="s">
        <v>3756</v>
      </c>
      <c r="F3688" s="3">
        <v>315.89999999999998</v>
      </c>
    </row>
    <row r="3689" spans="1:6" ht="15.75" customHeight="1" x14ac:dyDescent="0.3">
      <c r="A3689" s="1" t="s">
        <v>3758</v>
      </c>
      <c r="B3689" s="1" t="s">
        <v>3759</v>
      </c>
      <c r="C3689" s="1">
        <v>172198.7</v>
      </c>
      <c r="D3689" s="1" t="s">
        <v>3757</v>
      </c>
      <c r="E3689" s="1" t="s">
        <v>7246</v>
      </c>
      <c r="F3689" s="3">
        <v>3</v>
      </c>
    </row>
    <row r="3690" spans="1:6" ht="15.75" customHeight="1" x14ac:dyDescent="0.3">
      <c r="A3690" s="1" t="s">
        <v>3758</v>
      </c>
      <c r="B3690" s="1" t="s">
        <v>3759</v>
      </c>
      <c r="C3690" s="1">
        <v>172198.7</v>
      </c>
      <c r="D3690" s="1" t="s">
        <v>3760</v>
      </c>
      <c r="E3690" s="1" t="s">
        <v>10457</v>
      </c>
      <c r="F3690" s="3">
        <v>-4.9000000000000341</v>
      </c>
    </row>
    <row r="3691" spans="1:6" ht="15.75" customHeight="1" x14ac:dyDescent="0.3">
      <c r="A3691" s="1" t="s">
        <v>3758</v>
      </c>
      <c r="B3691" s="1" t="s">
        <v>3759</v>
      </c>
      <c r="C3691" s="1">
        <v>172198.7</v>
      </c>
      <c r="D3691" s="1" t="s">
        <v>3761</v>
      </c>
      <c r="E3691" s="1" t="s">
        <v>3762</v>
      </c>
      <c r="F3691" s="3">
        <v>2458</v>
      </c>
    </row>
    <row r="3692" spans="1:6" ht="15.75" customHeight="1" x14ac:dyDescent="0.3">
      <c r="A3692" s="1" t="s">
        <v>3758</v>
      </c>
      <c r="B3692" s="1" t="s">
        <v>3759</v>
      </c>
      <c r="C3692" s="1">
        <v>172198.7</v>
      </c>
      <c r="D3692" s="1" t="s">
        <v>3763</v>
      </c>
      <c r="E3692" s="1" t="s">
        <v>3764</v>
      </c>
      <c r="F3692" s="3">
        <v>24710.5</v>
      </c>
    </row>
    <row r="3693" spans="1:6" ht="15.75" customHeight="1" x14ac:dyDescent="0.3">
      <c r="A3693" s="1" t="s">
        <v>3758</v>
      </c>
      <c r="B3693" s="1" t="s">
        <v>3759</v>
      </c>
      <c r="C3693" s="1">
        <v>172198.7</v>
      </c>
      <c r="D3693" s="1" t="s">
        <v>3765</v>
      </c>
      <c r="E3693" s="1" t="s">
        <v>3766</v>
      </c>
      <c r="F3693" s="3">
        <v>499</v>
      </c>
    </row>
    <row r="3694" spans="1:6" ht="15.75" customHeight="1" x14ac:dyDescent="0.3">
      <c r="A3694" s="1" t="s">
        <v>3758</v>
      </c>
      <c r="B3694" s="1" t="s">
        <v>3759</v>
      </c>
      <c r="C3694" s="1">
        <v>172198.7</v>
      </c>
      <c r="D3694" s="1" t="s">
        <v>3767</v>
      </c>
      <c r="E3694" s="1" t="s">
        <v>7246</v>
      </c>
      <c r="F3694" s="3">
        <v>6</v>
      </c>
    </row>
    <row r="3695" spans="1:6" ht="15.75" customHeight="1" x14ac:dyDescent="0.3">
      <c r="A3695" s="1" t="s">
        <v>3758</v>
      </c>
      <c r="B3695" s="1" t="s">
        <v>3759</v>
      </c>
      <c r="C3695" s="1">
        <v>172198.7</v>
      </c>
      <c r="D3695" s="1" t="s">
        <v>3768</v>
      </c>
      <c r="E3695" s="1" t="s">
        <v>10774</v>
      </c>
      <c r="F3695" s="3">
        <v>3</v>
      </c>
    </row>
    <row r="3696" spans="1:6" ht="15.75" customHeight="1" x14ac:dyDescent="0.3">
      <c r="A3696" s="1" t="s">
        <v>3758</v>
      </c>
      <c r="B3696" s="1" t="s">
        <v>3759</v>
      </c>
      <c r="C3696" s="1">
        <v>172198.7</v>
      </c>
      <c r="D3696" s="1" t="s">
        <v>3769</v>
      </c>
      <c r="E3696" s="1" t="s">
        <v>10457</v>
      </c>
      <c r="F3696" s="3">
        <v>-46</v>
      </c>
    </row>
    <row r="3697" spans="1:6" ht="15.75" customHeight="1" x14ac:dyDescent="0.3">
      <c r="A3697" s="1" t="s">
        <v>3758</v>
      </c>
      <c r="B3697" s="1" t="s">
        <v>3759</v>
      </c>
      <c r="C3697" s="1">
        <v>172198.7</v>
      </c>
      <c r="D3697" s="1" t="s">
        <v>3770</v>
      </c>
      <c r="E3697" s="2" t="s">
        <v>4239</v>
      </c>
      <c r="F3697" s="3">
        <v>444.4</v>
      </c>
    </row>
    <row r="3698" spans="1:6" ht="15.75" customHeight="1" x14ac:dyDescent="0.3">
      <c r="A3698" s="1" t="s">
        <v>3758</v>
      </c>
      <c r="B3698" s="1" t="s">
        <v>3759</v>
      </c>
      <c r="C3698" s="1">
        <v>172198.7</v>
      </c>
      <c r="D3698" s="1" t="s">
        <v>3771</v>
      </c>
      <c r="E3698" s="1" t="s">
        <v>7246</v>
      </c>
      <c r="F3698" s="3">
        <v>8</v>
      </c>
    </row>
    <row r="3699" spans="1:6" ht="15.75" customHeight="1" x14ac:dyDescent="0.3">
      <c r="A3699" s="1" t="s">
        <v>3758</v>
      </c>
      <c r="B3699" s="1" t="s">
        <v>3759</v>
      </c>
      <c r="C3699" s="1">
        <v>172198.7</v>
      </c>
      <c r="D3699" s="1" t="s">
        <v>3772</v>
      </c>
      <c r="E3699" s="1" t="s">
        <v>10457</v>
      </c>
      <c r="F3699" s="3">
        <v>-8.5999999999999659</v>
      </c>
    </row>
    <row r="3700" spans="1:6" ht="15.75" customHeight="1" x14ac:dyDescent="0.3">
      <c r="A3700" s="1" t="s">
        <v>3758</v>
      </c>
      <c r="B3700" s="1" t="s">
        <v>3759</v>
      </c>
      <c r="C3700" s="1">
        <v>172198.7</v>
      </c>
      <c r="D3700" s="1" t="s">
        <v>3773</v>
      </c>
      <c r="E3700" s="1" t="s">
        <v>3774</v>
      </c>
      <c r="F3700" s="3">
        <v>2702.2</v>
      </c>
    </row>
    <row r="3701" spans="1:6" ht="15.75" customHeight="1" x14ac:dyDescent="0.3">
      <c r="A3701" s="1" t="s">
        <v>3758</v>
      </c>
      <c r="B3701" s="1" t="s">
        <v>3759</v>
      </c>
      <c r="C3701" s="1">
        <v>172198.7</v>
      </c>
      <c r="D3701" s="1" t="s">
        <v>3775</v>
      </c>
      <c r="E3701" s="1" t="s">
        <v>7246</v>
      </c>
      <c r="F3701" s="3">
        <v>18</v>
      </c>
    </row>
    <row r="3702" spans="1:6" ht="15.75" customHeight="1" x14ac:dyDescent="0.3">
      <c r="A3702" s="1" t="s">
        <v>3758</v>
      </c>
      <c r="B3702" s="1" t="s">
        <v>3759</v>
      </c>
      <c r="C3702" s="1">
        <v>172198.7</v>
      </c>
      <c r="D3702" s="1" t="s">
        <v>3776</v>
      </c>
      <c r="E3702" s="1" t="s">
        <v>10774</v>
      </c>
      <c r="F3702" s="3">
        <v>162</v>
      </c>
    </row>
    <row r="3703" spans="1:6" ht="15.75" customHeight="1" x14ac:dyDescent="0.3">
      <c r="A3703" s="1" t="s">
        <v>3758</v>
      </c>
      <c r="B3703" s="1" t="s">
        <v>3759</v>
      </c>
      <c r="C3703" s="1">
        <v>172198.7</v>
      </c>
      <c r="D3703" s="1" t="s">
        <v>3777</v>
      </c>
      <c r="E3703" s="1" t="s">
        <v>10457</v>
      </c>
      <c r="F3703" s="3">
        <v>-98.2</v>
      </c>
    </row>
    <row r="3704" spans="1:6" ht="15.75" customHeight="1" x14ac:dyDescent="0.3">
      <c r="A3704" s="1" t="s">
        <v>3758</v>
      </c>
      <c r="B3704" s="1" t="s">
        <v>3759</v>
      </c>
      <c r="C3704" s="1">
        <v>172198.7</v>
      </c>
      <c r="D3704" s="1" t="s">
        <v>3778</v>
      </c>
      <c r="E3704" s="1" t="s">
        <v>4157</v>
      </c>
      <c r="F3704" s="3">
        <v>2</v>
      </c>
    </row>
    <row r="3705" spans="1:6" ht="15.75" customHeight="1" x14ac:dyDescent="0.3">
      <c r="A3705" s="1" t="s">
        <v>3758</v>
      </c>
      <c r="B3705" s="1" t="s">
        <v>3759</v>
      </c>
      <c r="C3705" s="1">
        <v>172198.7</v>
      </c>
      <c r="D3705" s="1" t="s">
        <v>3779</v>
      </c>
      <c r="E3705" s="1" t="s">
        <v>5822</v>
      </c>
      <c r="F3705" s="3">
        <v>2</v>
      </c>
    </row>
    <row r="3706" spans="1:6" ht="15.75" customHeight="1" x14ac:dyDescent="0.3">
      <c r="A3706" s="1" t="s">
        <v>3758</v>
      </c>
      <c r="B3706" s="1" t="s">
        <v>3759</v>
      </c>
      <c r="C3706" s="1">
        <v>172198.7</v>
      </c>
      <c r="D3706" s="1" t="s">
        <v>3780</v>
      </c>
      <c r="E3706" s="1" t="s">
        <v>3781</v>
      </c>
      <c r="F3706" s="3">
        <v>15839.8</v>
      </c>
    </row>
    <row r="3707" spans="1:6" ht="15.75" customHeight="1" x14ac:dyDescent="0.3">
      <c r="A3707" s="1" t="s">
        <v>3758</v>
      </c>
      <c r="B3707" s="1" t="s">
        <v>3759</v>
      </c>
      <c r="C3707" s="1">
        <v>172198.7</v>
      </c>
      <c r="D3707" s="1" t="s">
        <v>3782</v>
      </c>
      <c r="E3707" s="1" t="s">
        <v>7246</v>
      </c>
      <c r="F3707" s="3">
        <v>2</v>
      </c>
    </row>
    <row r="3708" spans="1:6" ht="15.75" customHeight="1" x14ac:dyDescent="0.3">
      <c r="A3708" s="1" t="s">
        <v>3758</v>
      </c>
      <c r="B3708" s="1" t="s">
        <v>3759</v>
      </c>
      <c r="C3708" s="1">
        <v>172198.7</v>
      </c>
      <c r="D3708" s="1" t="s">
        <v>3783</v>
      </c>
      <c r="E3708" s="1" t="s">
        <v>10774</v>
      </c>
      <c r="F3708" s="3">
        <v>3</v>
      </c>
    </row>
    <row r="3709" spans="1:6" ht="15.75" customHeight="1" x14ac:dyDescent="0.3">
      <c r="A3709" s="1" t="s">
        <v>3758</v>
      </c>
      <c r="B3709" s="1" t="s">
        <v>3759</v>
      </c>
      <c r="C3709" s="1">
        <v>172198.7</v>
      </c>
      <c r="D3709" s="1" t="s">
        <v>3784</v>
      </c>
      <c r="E3709" s="1" t="s">
        <v>10457</v>
      </c>
      <c r="F3709" s="3">
        <v>34.4</v>
      </c>
    </row>
    <row r="3710" spans="1:6" ht="15.75" customHeight="1" x14ac:dyDescent="0.3">
      <c r="A3710" s="1" t="s">
        <v>3758</v>
      </c>
      <c r="B3710" s="1" t="s">
        <v>3759</v>
      </c>
      <c r="C3710" s="1">
        <v>172198.7</v>
      </c>
      <c r="D3710" s="1" t="s">
        <v>3785</v>
      </c>
      <c r="E3710" s="1" t="s">
        <v>4157</v>
      </c>
      <c r="F3710" s="3">
        <v>1</v>
      </c>
    </row>
    <row r="3711" spans="1:6" ht="15.75" customHeight="1" x14ac:dyDescent="0.3">
      <c r="A3711" s="1" t="s">
        <v>3758</v>
      </c>
      <c r="B3711" s="1" t="s">
        <v>3759</v>
      </c>
      <c r="C3711" s="1">
        <v>172198.7</v>
      </c>
      <c r="D3711" s="1" t="s">
        <v>3786</v>
      </c>
      <c r="E3711" s="1" t="s">
        <v>3787</v>
      </c>
      <c r="F3711" s="3">
        <v>9945.7999999999993</v>
      </c>
    </row>
    <row r="3712" spans="1:6" ht="15.75" customHeight="1" x14ac:dyDescent="0.3">
      <c r="A3712" s="1" t="s">
        <v>3758</v>
      </c>
      <c r="B3712" s="1" t="s">
        <v>3759</v>
      </c>
      <c r="C3712" s="1">
        <v>172198.7</v>
      </c>
      <c r="D3712" s="1" t="s">
        <v>3788</v>
      </c>
      <c r="E3712" s="1" t="s">
        <v>3789</v>
      </c>
      <c r="F3712" s="3">
        <v>9834.7999999999993</v>
      </c>
    </row>
    <row r="3713" spans="1:6" ht="15.75" customHeight="1" x14ac:dyDescent="0.3">
      <c r="A3713" s="1" t="s">
        <v>3758</v>
      </c>
      <c r="B3713" s="1" t="s">
        <v>3759</v>
      </c>
      <c r="C3713" s="1">
        <v>172198.7</v>
      </c>
      <c r="D3713" s="1" t="s">
        <v>3790</v>
      </c>
      <c r="E3713" s="1" t="s">
        <v>3791</v>
      </c>
      <c r="F3713" s="3">
        <v>464.4</v>
      </c>
    </row>
    <row r="3714" spans="1:6" ht="15.75" customHeight="1" x14ac:dyDescent="0.3">
      <c r="A3714" s="1" t="s">
        <v>3758</v>
      </c>
      <c r="B3714" s="1" t="s">
        <v>3759</v>
      </c>
      <c r="C3714" s="1">
        <v>172198.7</v>
      </c>
      <c r="D3714" s="1" t="s">
        <v>3792</v>
      </c>
      <c r="E3714" s="1" t="s">
        <v>7246</v>
      </c>
      <c r="F3714" s="3">
        <v>9</v>
      </c>
    </row>
    <row r="3715" spans="1:6" ht="15.75" customHeight="1" x14ac:dyDescent="0.3">
      <c r="A3715" s="1" t="s">
        <v>3758</v>
      </c>
      <c r="B3715" s="1" t="s">
        <v>3759</v>
      </c>
      <c r="C3715" s="1">
        <v>172198.7</v>
      </c>
      <c r="D3715" s="1" t="s">
        <v>3793</v>
      </c>
      <c r="E3715" s="1" t="s">
        <v>10774</v>
      </c>
      <c r="F3715" s="3">
        <v>4</v>
      </c>
    </row>
    <row r="3716" spans="1:6" ht="15.75" customHeight="1" x14ac:dyDescent="0.3">
      <c r="A3716" s="1" t="s">
        <v>3758</v>
      </c>
      <c r="B3716" s="1" t="s">
        <v>3759</v>
      </c>
      <c r="C3716" s="1">
        <v>172198.7</v>
      </c>
      <c r="D3716" s="1" t="s">
        <v>3794</v>
      </c>
      <c r="E3716" s="1" t="s">
        <v>10457</v>
      </c>
      <c r="F3716" s="3">
        <v>1.4000000000000341</v>
      </c>
    </row>
    <row r="3717" spans="1:6" ht="15.75" customHeight="1" x14ac:dyDescent="0.3">
      <c r="A3717" s="1" t="s">
        <v>3758</v>
      </c>
      <c r="B3717" s="1" t="s">
        <v>3759</v>
      </c>
      <c r="C3717" s="1">
        <v>172198.7</v>
      </c>
      <c r="D3717" s="1" t="s">
        <v>3795</v>
      </c>
      <c r="E3717" s="2" t="s">
        <v>4240</v>
      </c>
      <c r="F3717" s="3">
        <v>85.9</v>
      </c>
    </row>
    <row r="3718" spans="1:6" ht="15.75" customHeight="1" x14ac:dyDescent="0.3">
      <c r="A3718" s="1" t="s">
        <v>3758</v>
      </c>
      <c r="B3718" s="1" t="s">
        <v>3759</v>
      </c>
      <c r="C3718" s="1">
        <v>172198.7</v>
      </c>
      <c r="D3718" s="1" t="s">
        <v>3796</v>
      </c>
      <c r="E3718" s="1" t="s">
        <v>3797</v>
      </c>
      <c r="F3718" s="3">
        <v>29760.400000000001</v>
      </c>
    </row>
    <row r="3719" spans="1:6" ht="15.75" customHeight="1" x14ac:dyDescent="0.3">
      <c r="A3719" s="1" t="s">
        <v>3758</v>
      </c>
      <c r="B3719" s="1" t="s">
        <v>3759</v>
      </c>
      <c r="C3719" s="1">
        <v>172198.7</v>
      </c>
      <c r="D3719" s="1" t="s">
        <v>3798</v>
      </c>
      <c r="E3719" s="1" t="s">
        <v>3799</v>
      </c>
      <c r="F3719" s="3">
        <v>529.5</v>
      </c>
    </row>
    <row r="3720" spans="1:6" ht="15.75" customHeight="1" x14ac:dyDescent="0.3">
      <c r="A3720" s="1" t="s">
        <v>3758</v>
      </c>
      <c r="B3720" s="1" t="s">
        <v>3759</v>
      </c>
      <c r="C3720" s="1">
        <v>172198.7</v>
      </c>
      <c r="D3720" s="1" t="s">
        <v>3800</v>
      </c>
      <c r="E3720" s="1" t="s">
        <v>7246</v>
      </c>
      <c r="F3720" s="3">
        <v>50</v>
      </c>
    </row>
    <row r="3721" spans="1:6" ht="15.75" customHeight="1" x14ac:dyDescent="0.3">
      <c r="A3721" s="1" t="s">
        <v>3758</v>
      </c>
      <c r="B3721" s="1" t="s">
        <v>3759</v>
      </c>
      <c r="C3721" s="1">
        <v>172198.7</v>
      </c>
      <c r="D3721" s="1" t="s">
        <v>3801</v>
      </c>
      <c r="E3721" s="1" t="s">
        <v>10774</v>
      </c>
      <c r="F3721" s="3">
        <v>7</v>
      </c>
    </row>
    <row r="3722" spans="1:6" ht="15.75" customHeight="1" x14ac:dyDescent="0.3">
      <c r="A3722" s="1" t="s">
        <v>3758</v>
      </c>
      <c r="B3722" s="1" t="s">
        <v>3759</v>
      </c>
      <c r="C3722" s="1">
        <v>172198.7</v>
      </c>
      <c r="D3722" s="1" t="s">
        <v>3802</v>
      </c>
      <c r="E3722" s="1" t="s">
        <v>10457</v>
      </c>
      <c r="F3722" s="3">
        <v>-0.20000000000004547</v>
      </c>
    </row>
    <row r="3723" spans="1:6" ht="15.75" customHeight="1" x14ac:dyDescent="0.3">
      <c r="A3723" s="1" t="s">
        <v>3758</v>
      </c>
      <c r="B3723" s="1" t="s">
        <v>3759</v>
      </c>
      <c r="C3723" s="1">
        <v>172198.7</v>
      </c>
      <c r="D3723" s="1" t="s">
        <v>3803</v>
      </c>
      <c r="E3723" s="1" t="s">
        <v>4157</v>
      </c>
      <c r="F3723" s="3">
        <v>50</v>
      </c>
    </row>
    <row r="3724" spans="1:6" ht="15.75" customHeight="1" x14ac:dyDescent="0.3">
      <c r="A3724" s="1" t="s">
        <v>3758</v>
      </c>
      <c r="B3724" s="1" t="s">
        <v>3759</v>
      </c>
      <c r="C3724" s="1">
        <v>172198.7</v>
      </c>
      <c r="D3724" s="1" t="s">
        <v>3804</v>
      </c>
      <c r="E3724" s="1" t="s">
        <v>3805</v>
      </c>
      <c r="F3724" s="3">
        <v>236.1</v>
      </c>
    </row>
    <row r="3725" spans="1:6" ht="15.75" customHeight="1" x14ac:dyDescent="0.3">
      <c r="A3725" s="1" t="s">
        <v>3758</v>
      </c>
      <c r="B3725" s="1" t="s">
        <v>3759</v>
      </c>
      <c r="C3725" s="1">
        <v>172198.7</v>
      </c>
      <c r="D3725" s="1" t="s">
        <v>3806</v>
      </c>
      <c r="E3725" s="1" t="s">
        <v>3807</v>
      </c>
      <c r="F3725" s="3">
        <v>4063.1</v>
      </c>
    </row>
    <row r="3726" spans="1:6" ht="15.75" customHeight="1" x14ac:dyDescent="0.3">
      <c r="A3726" s="1" t="s">
        <v>3758</v>
      </c>
      <c r="B3726" s="1" t="s">
        <v>3759</v>
      </c>
      <c r="C3726" s="1">
        <v>172198.7</v>
      </c>
      <c r="D3726" s="1" t="s">
        <v>3808</v>
      </c>
      <c r="E3726" s="1" t="s">
        <v>3809</v>
      </c>
      <c r="F3726" s="3">
        <v>615</v>
      </c>
    </row>
    <row r="3727" spans="1:6" ht="15.75" customHeight="1" x14ac:dyDescent="0.3">
      <c r="A3727" s="1" t="s">
        <v>3758</v>
      </c>
      <c r="B3727" s="1" t="s">
        <v>3759</v>
      </c>
      <c r="C3727" s="1">
        <v>172198.7</v>
      </c>
      <c r="D3727" s="1" t="s">
        <v>3810</v>
      </c>
      <c r="E3727" s="1" t="s">
        <v>3811</v>
      </c>
      <c r="F3727" s="3">
        <v>6544.8</v>
      </c>
    </row>
    <row r="3728" spans="1:6" ht="15.75" customHeight="1" x14ac:dyDescent="0.3">
      <c r="A3728" s="1" t="s">
        <v>3758</v>
      </c>
      <c r="B3728" s="1" t="s">
        <v>3759</v>
      </c>
      <c r="C3728" s="1">
        <v>172198.7</v>
      </c>
      <c r="D3728" s="1" t="s">
        <v>6066</v>
      </c>
      <c r="E3728" s="1" t="s">
        <v>6067</v>
      </c>
      <c r="F3728" s="3">
        <v>396.7</v>
      </c>
    </row>
    <row r="3729" spans="1:6" ht="15.75" customHeight="1" x14ac:dyDescent="0.3">
      <c r="A3729" s="1" t="s">
        <v>3758</v>
      </c>
      <c r="B3729" s="1" t="s">
        <v>3759</v>
      </c>
      <c r="C3729" s="1">
        <v>172198.7</v>
      </c>
      <c r="D3729" s="1" t="s">
        <v>6068</v>
      </c>
      <c r="E3729" s="1" t="s">
        <v>7246</v>
      </c>
      <c r="F3729" s="3">
        <v>10</v>
      </c>
    </row>
    <row r="3730" spans="1:6" ht="15.75" customHeight="1" x14ac:dyDescent="0.3">
      <c r="A3730" s="1" t="s">
        <v>3758</v>
      </c>
      <c r="B3730" s="1" t="s">
        <v>3759</v>
      </c>
      <c r="C3730" s="1">
        <v>172198.7</v>
      </c>
      <c r="D3730" s="1" t="s">
        <v>6069</v>
      </c>
      <c r="E3730" s="1" t="s">
        <v>10774</v>
      </c>
      <c r="F3730" s="3">
        <v>8</v>
      </c>
    </row>
    <row r="3731" spans="1:6" ht="15.75" customHeight="1" x14ac:dyDescent="0.3">
      <c r="A3731" s="1" t="s">
        <v>3758</v>
      </c>
      <c r="B3731" s="1" t="s">
        <v>3759</v>
      </c>
      <c r="C3731" s="1">
        <v>172198.7</v>
      </c>
      <c r="D3731" s="1" t="s">
        <v>6070</v>
      </c>
      <c r="E3731" s="1" t="s">
        <v>10457</v>
      </c>
      <c r="F3731" s="3">
        <v>-6.1999999999999886</v>
      </c>
    </row>
    <row r="3732" spans="1:6" ht="15.75" customHeight="1" x14ac:dyDescent="0.3">
      <c r="A3732" s="1" t="s">
        <v>3758</v>
      </c>
      <c r="B3732" s="1" t="s">
        <v>3759</v>
      </c>
      <c r="C3732" s="1">
        <v>172198.7</v>
      </c>
      <c r="D3732" s="1" t="s">
        <v>6071</v>
      </c>
      <c r="E3732" s="2" t="s">
        <v>4241</v>
      </c>
      <c r="F3732" s="3">
        <v>180.4</v>
      </c>
    </row>
    <row r="3733" spans="1:6" ht="15.75" customHeight="1" x14ac:dyDescent="0.3">
      <c r="A3733" s="1" t="s">
        <v>3758</v>
      </c>
      <c r="B3733" s="1" t="s">
        <v>3759</v>
      </c>
      <c r="C3733" s="1">
        <v>172198.7</v>
      </c>
      <c r="D3733" s="1" t="s">
        <v>6072</v>
      </c>
      <c r="E3733" s="1" t="s">
        <v>7246</v>
      </c>
      <c r="F3733" s="3">
        <v>39</v>
      </c>
    </row>
    <row r="3734" spans="1:6" ht="15.75" customHeight="1" x14ac:dyDescent="0.3">
      <c r="A3734" s="1" t="s">
        <v>3758</v>
      </c>
      <c r="B3734" s="1" t="s">
        <v>3759</v>
      </c>
      <c r="C3734" s="1">
        <v>172198.7</v>
      </c>
      <c r="D3734" s="1" t="s">
        <v>6073</v>
      </c>
      <c r="E3734" s="1" t="s">
        <v>10774</v>
      </c>
      <c r="F3734" s="3">
        <v>34</v>
      </c>
    </row>
    <row r="3735" spans="1:6" ht="15.75" customHeight="1" x14ac:dyDescent="0.3">
      <c r="A3735" s="1" t="s">
        <v>3758</v>
      </c>
      <c r="B3735" s="1" t="s">
        <v>3759</v>
      </c>
      <c r="C3735" s="1">
        <v>172198.7</v>
      </c>
      <c r="D3735" s="1" t="s">
        <v>6074</v>
      </c>
      <c r="E3735" s="1" t="s">
        <v>10457</v>
      </c>
      <c r="F3735" s="3">
        <v>-35.599999999999909</v>
      </c>
    </row>
    <row r="3736" spans="1:6" ht="15.75" customHeight="1" x14ac:dyDescent="0.3">
      <c r="A3736" s="1" t="s">
        <v>3758</v>
      </c>
      <c r="B3736" s="1" t="s">
        <v>3759</v>
      </c>
      <c r="C3736" s="1">
        <v>172198.7</v>
      </c>
      <c r="D3736" s="1" t="s">
        <v>6075</v>
      </c>
      <c r="E3736" s="1" t="s">
        <v>4157</v>
      </c>
      <c r="F3736" s="3">
        <v>1</v>
      </c>
    </row>
    <row r="3737" spans="1:6" ht="15.75" customHeight="1" x14ac:dyDescent="0.3">
      <c r="A3737" s="1" t="s">
        <v>3758</v>
      </c>
      <c r="B3737" s="1" t="s">
        <v>3759</v>
      </c>
      <c r="C3737" s="1">
        <v>172198.7</v>
      </c>
      <c r="D3737" s="1" t="s">
        <v>6076</v>
      </c>
      <c r="E3737" s="1" t="s">
        <v>6077</v>
      </c>
      <c r="F3737" s="3">
        <v>22738.799999999999</v>
      </c>
    </row>
    <row r="3738" spans="1:6" ht="15.75" customHeight="1" x14ac:dyDescent="0.3">
      <c r="A3738" s="1" t="s">
        <v>3758</v>
      </c>
      <c r="B3738" s="1" t="s">
        <v>3759</v>
      </c>
      <c r="C3738" s="1">
        <v>172198.7</v>
      </c>
      <c r="D3738" s="1" t="s">
        <v>6078</v>
      </c>
      <c r="E3738" s="1" t="s">
        <v>6079</v>
      </c>
      <c r="F3738" s="3">
        <v>1592</v>
      </c>
    </row>
    <row r="3739" spans="1:6" ht="15.75" customHeight="1" x14ac:dyDescent="0.3">
      <c r="A3739" s="1" t="s">
        <v>3758</v>
      </c>
      <c r="B3739" s="1" t="s">
        <v>3759</v>
      </c>
      <c r="C3739" s="1">
        <v>172198.7</v>
      </c>
      <c r="D3739" s="1" t="s">
        <v>6080</v>
      </c>
      <c r="E3739" s="1" t="s">
        <v>6081</v>
      </c>
      <c r="F3739" s="3">
        <v>143</v>
      </c>
    </row>
    <row r="3740" spans="1:6" ht="15.75" customHeight="1" x14ac:dyDescent="0.3">
      <c r="A3740" s="1" t="s">
        <v>3758</v>
      </c>
      <c r="B3740" s="1" t="s">
        <v>3759</v>
      </c>
      <c r="C3740" s="1">
        <v>172198.7</v>
      </c>
      <c r="D3740" s="1" t="s">
        <v>6082</v>
      </c>
      <c r="E3740" s="1" t="s">
        <v>6083</v>
      </c>
      <c r="F3740" s="3">
        <v>531</v>
      </c>
    </row>
    <row r="3741" spans="1:6" ht="15.75" customHeight="1" x14ac:dyDescent="0.3">
      <c r="A3741" s="1" t="s">
        <v>3758</v>
      </c>
      <c r="B3741" s="1" t="s">
        <v>3759</v>
      </c>
      <c r="C3741" s="1">
        <v>172198.7</v>
      </c>
      <c r="D3741" s="1" t="s">
        <v>6084</v>
      </c>
      <c r="E3741" s="1" t="s">
        <v>7246</v>
      </c>
      <c r="F3741" s="3">
        <v>30</v>
      </c>
    </row>
    <row r="3742" spans="1:6" ht="15.75" customHeight="1" x14ac:dyDescent="0.3">
      <c r="A3742" s="1" t="s">
        <v>3758</v>
      </c>
      <c r="B3742" s="1" t="s">
        <v>3759</v>
      </c>
      <c r="C3742" s="1">
        <v>172198.7</v>
      </c>
      <c r="D3742" s="1" t="s">
        <v>6085</v>
      </c>
      <c r="E3742" s="1" t="s">
        <v>1826</v>
      </c>
      <c r="F3742" s="3">
        <v>1938</v>
      </c>
    </row>
    <row r="3743" spans="1:6" ht="15.75" customHeight="1" x14ac:dyDescent="0.3">
      <c r="A3743" s="1" t="s">
        <v>3758</v>
      </c>
      <c r="B3743" s="1" t="s">
        <v>3759</v>
      </c>
      <c r="C3743" s="1">
        <v>172198.7</v>
      </c>
      <c r="D3743" s="1" t="s">
        <v>1827</v>
      </c>
      <c r="E3743" s="1" t="s">
        <v>10457</v>
      </c>
      <c r="F3743" s="3">
        <v>-47</v>
      </c>
    </row>
    <row r="3744" spans="1:6" ht="15.75" customHeight="1" x14ac:dyDescent="0.3">
      <c r="A3744" s="1" t="s">
        <v>3758</v>
      </c>
      <c r="B3744" s="1" t="s">
        <v>3759</v>
      </c>
      <c r="C3744" s="1">
        <v>172198.7</v>
      </c>
      <c r="D3744" s="1" t="s">
        <v>1828</v>
      </c>
      <c r="E3744" s="4" t="s">
        <v>7434</v>
      </c>
      <c r="F3744" s="3">
        <v>22.5</v>
      </c>
    </row>
    <row r="3745" spans="1:6" ht="15.75" customHeight="1" x14ac:dyDescent="0.3">
      <c r="A3745" s="1" t="s">
        <v>3758</v>
      </c>
      <c r="B3745" s="1" t="s">
        <v>3759</v>
      </c>
      <c r="C3745" s="1">
        <v>172198.7</v>
      </c>
      <c r="D3745" s="1" t="s">
        <v>1829</v>
      </c>
      <c r="E3745" s="1" t="s">
        <v>1830</v>
      </c>
      <c r="F3745" s="3">
        <v>2463.4</v>
      </c>
    </row>
    <row r="3746" spans="1:6" ht="15.75" customHeight="1" x14ac:dyDescent="0.3">
      <c r="A3746" s="1" t="s">
        <v>3758</v>
      </c>
      <c r="B3746" s="1" t="s">
        <v>3759</v>
      </c>
      <c r="C3746" s="1">
        <v>172198.7</v>
      </c>
      <c r="D3746" s="1" t="s">
        <v>1831</v>
      </c>
      <c r="E3746" s="1" t="s">
        <v>1832</v>
      </c>
      <c r="F3746" s="3">
        <v>31173.1</v>
      </c>
    </row>
    <row r="3747" spans="1:6" ht="15.75" customHeight="1" x14ac:dyDescent="0.3">
      <c r="A3747" s="1" t="s">
        <v>3758</v>
      </c>
      <c r="B3747" s="1" t="s">
        <v>3759</v>
      </c>
      <c r="C3747" s="1">
        <v>172198.7</v>
      </c>
      <c r="D3747" s="1" t="s">
        <v>1833</v>
      </c>
      <c r="E3747" s="1" t="s">
        <v>7246</v>
      </c>
      <c r="F3747" s="3">
        <v>19</v>
      </c>
    </row>
    <row r="3748" spans="1:6" ht="15.75" customHeight="1" x14ac:dyDescent="0.3">
      <c r="A3748" s="1" t="s">
        <v>3758</v>
      </c>
      <c r="B3748" s="1" t="s">
        <v>3759</v>
      </c>
      <c r="C3748" s="1">
        <v>172198.7</v>
      </c>
      <c r="D3748" s="1" t="s">
        <v>1834</v>
      </c>
      <c r="E3748" s="1" t="s">
        <v>10774</v>
      </c>
      <c r="F3748" s="3">
        <v>59</v>
      </c>
    </row>
    <row r="3749" spans="1:6" ht="15.75" customHeight="1" x14ac:dyDescent="0.3">
      <c r="A3749" s="1" t="s">
        <v>3758</v>
      </c>
      <c r="B3749" s="1" t="s">
        <v>3759</v>
      </c>
      <c r="C3749" s="1">
        <v>172198.7</v>
      </c>
      <c r="D3749" s="1" t="s">
        <v>1835</v>
      </c>
      <c r="E3749" s="1" t="s">
        <v>10457</v>
      </c>
      <c r="F3749" s="3">
        <v>16.600000000000136</v>
      </c>
    </row>
    <row r="3750" spans="1:6" ht="15.75" customHeight="1" x14ac:dyDescent="0.3">
      <c r="A3750" s="1" t="s">
        <v>3758</v>
      </c>
      <c r="B3750" s="1" t="s">
        <v>3759</v>
      </c>
      <c r="C3750" s="1">
        <v>172198.7</v>
      </c>
      <c r="D3750" s="1" t="s">
        <v>1836</v>
      </c>
      <c r="E3750" s="1" t="s">
        <v>4157</v>
      </c>
      <c r="F3750" s="3">
        <v>19</v>
      </c>
    </row>
    <row r="3751" spans="1:6" ht="15.75" customHeight="1" x14ac:dyDescent="0.3">
      <c r="A3751" s="1" t="s">
        <v>3758</v>
      </c>
      <c r="B3751" s="1" t="s">
        <v>3759</v>
      </c>
      <c r="C3751" s="1">
        <v>172198.7</v>
      </c>
      <c r="D3751" s="1" t="s">
        <v>1837</v>
      </c>
      <c r="E3751" s="1" t="s">
        <v>1838</v>
      </c>
      <c r="F3751" s="3">
        <v>1931.4</v>
      </c>
    </row>
    <row r="3752" spans="1:6" ht="15.75" customHeight="1" x14ac:dyDescent="0.3">
      <c r="A3752" s="1" t="s">
        <v>1840</v>
      </c>
      <c r="B3752" s="1" t="s">
        <v>1841</v>
      </c>
      <c r="C3752" s="1">
        <v>50075</v>
      </c>
      <c r="D3752" s="1" t="s">
        <v>1839</v>
      </c>
      <c r="E3752" s="4" t="s">
        <v>7107</v>
      </c>
      <c r="F3752" s="3">
        <v>12999.5</v>
      </c>
    </row>
    <row r="3753" spans="1:6" ht="15.75" customHeight="1" x14ac:dyDescent="0.3">
      <c r="A3753" s="1" t="s">
        <v>1840</v>
      </c>
      <c r="B3753" s="1" t="s">
        <v>1841</v>
      </c>
      <c r="C3753" s="1">
        <v>50075</v>
      </c>
      <c r="D3753" s="1" t="s">
        <v>1842</v>
      </c>
      <c r="E3753" s="4" t="s">
        <v>7108</v>
      </c>
      <c r="F3753" s="3">
        <v>30685.9</v>
      </c>
    </row>
    <row r="3754" spans="1:6" ht="15.75" customHeight="1" x14ac:dyDescent="0.3">
      <c r="A3754" s="1" t="s">
        <v>1840</v>
      </c>
      <c r="B3754" s="1" t="s">
        <v>1841</v>
      </c>
      <c r="C3754" s="1">
        <v>50075</v>
      </c>
      <c r="D3754" s="1" t="s">
        <v>1843</v>
      </c>
      <c r="E3754" s="4" t="s">
        <v>7109</v>
      </c>
      <c r="F3754" s="3">
        <v>3683.9</v>
      </c>
    </row>
    <row r="3755" spans="1:6" ht="15.75" customHeight="1" x14ac:dyDescent="0.3">
      <c r="A3755" s="1" t="s">
        <v>1840</v>
      </c>
      <c r="B3755" s="1" t="s">
        <v>1841</v>
      </c>
      <c r="C3755" s="1">
        <v>50075</v>
      </c>
      <c r="D3755" s="1" t="s">
        <v>1844</v>
      </c>
      <c r="E3755" s="4" t="s">
        <v>7110</v>
      </c>
      <c r="F3755" s="3">
        <v>1350.8</v>
      </c>
    </row>
    <row r="3756" spans="1:6" ht="15.75" customHeight="1" x14ac:dyDescent="0.3">
      <c r="A3756" s="1" t="s">
        <v>1840</v>
      </c>
      <c r="B3756" s="1" t="s">
        <v>1841</v>
      </c>
      <c r="C3756" s="1">
        <v>50075</v>
      </c>
      <c r="D3756" s="1" t="s">
        <v>1845</v>
      </c>
      <c r="E3756" s="1" t="s">
        <v>1846</v>
      </c>
      <c r="F3756" s="3">
        <v>49.8</v>
      </c>
    </row>
    <row r="3757" spans="1:6" ht="15.75" customHeight="1" x14ac:dyDescent="0.3">
      <c r="A3757" s="1" t="s">
        <v>1840</v>
      </c>
      <c r="B3757" s="1" t="s">
        <v>1841</v>
      </c>
      <c r="C3757" s="1">
        <v>50075</v>
      </c>
      <c r="D3757" s="1" t="s">
        <v>1847</v>
      </c>
      <c r="E3757" s="4" t="s">
        <v>7111</v>
      </c>
      <c r="F3757" s="3">
        <v>675.6</v>
      </c>
    </row>
    <row r="3758" spans="1:6" ht="15.75" customHeight="1" x14ac:dyDescent="0.3">
      <c r="A3758" s="1" t="s">
        <v>1840</v>
      </c>
      <c r="B3758" s="1" t="s">
        <v>1841</v>
      </c>
      <c r="C3758" s="1">
        <v>50075</v>
      </c>
      <c r="D3758" s="1" t="s">
        <v>1848</v>
      </c>
      <c r="E3758" s="1" t="s">
        <v>1849</v>
      </c>
      <c r="F3758" s="3">
        <v>1205.0999999999999</v>
      </c>
    </row>
    <row r="3759" spans="1:6" ht="15.75" customHeight="1" x14ac:dyDescent="0.3">
      <c r="A3759" s="1" t="s">
        <v>1840</v>
      </c>
      <c r="B3759" s="1" t="s">
        <v>1841</v>
      </c>
      <c r="C3759" s="1">
        <v>50075</v>
      </c>
      <c r="D3759" s="1" t="s">
        <v>1850</v>
      </c>
      <c r="E3759" s="1" t="s">
        <v>1851</v>
      </c>
      <c r="F3759" s="3">
        <v>1512</v>
      </c>
    </row>
    <row r="3760" spans="1:6" ht="15.75" customHeight="1" x14ac:dyDescent="0.3">
      <c r="A3760" s="1" t="s">
        <v>1840</v>
      </c>
      <c r="B3760" s="1" t="s">
        <v>1841</v>
      </c>
      <c r="C3760" s="1">
        <v>50075</v>
      </c>
      <c r="D3760" s="1" t="s">
        <v>1852</v>
      </c>
      <c r="E3760" s="1" t="s">
        <v>1853</v>
      </c>
      <c r="F3760" s="3">
        <v>20.6</v>
      </c>
    </row>
    <row r="3761" spans="1:6" ht="15.75" customHeight="1" x14ac:dyDescent="0.3">
      <c r="A3761" s="1" t="s">
        <v>1840</v>
      </c>
      <c r="B3761" s="1" t="s">
        <v>1841</v>
      </c>
      <c r="C3761" s="1">
        <v>50075</v>
      </c>
      <c r="D3761" s="1" t="s">
        <v>1854</v>
      </c>
      <c r="E3761" s="1" t="s">
        <v>7246</v>
      </c>
      <c r="F3761" s="3">
        <v>284</v>
      </c>
    </row>
    <row r="3762" spans="1:6" ht="15.75" customHeight="1" x14ac:dyDescent="0.3">
      <c r="A3762" s="1" t="s">
        <v>1840</v>
      </c>
      <c r="B3762" s="1" t="s">
        <v>1841</v>
      </c>
      <c r="C3762" s="1">
        <v>50075</v>
      </c>
      <c r="D3762" s="1" t="s">
        <v>1855</v>
      </c>
      <c r="E3762" s="1" t="s">
        <v>10774</v>
      </c>
      <c r="F3762" s="3">
        <v>4</v>
      </c>
    </row>
    <row r="3763" spans="1:6" ht="15.75" customHeight="1" x14ac:dyDescent="0.3">
      <c r="A3763" s="1" t="s">
        <v>1840</v>
      </c>
      <c r="B3763" s="1" t="s">
        <v>1841</v>
      </c>
      <c r="C3763" s="1">
        <v>50075</v>
      </c>
      <c r="D3763" s="1" t="s">
        <v>1856</v>
      </c>
      <c r="E3763" s="1" t="s">
        <v>10457</v>
      </c>
      <c r="F3763" s="3">
        <v>-2793</v>
      </c>
    </row>
    <row r="3764" spans="1:6" ht="15.75" customHeight="1" x14ac:dyDescent="0.3">
      <c r="A3764" s="1" t="s">
        <v>1840</v>
      </c>
      <c r="B3764" s="1" t="s">
        <v>1841</v>
      </c>
      <c r="C3764" s="1">
        <v>50075</v>
      </c>
      <c r="D3764" s="1" t="s">
        <v>1857</v>
      </c>
      <c r="E3764" s="1" t="s">
        <v>1858</v>
      </c>
      <c r="F3764" s="3">
        <v>396.8</v>
      </c>
    </row>
    <row r="3765" spans="1:6" ht="15.75" customHeight="1" x14ac:dyDescent="0.3">
      <c r="A3765" s="1" t="s">
        <v>1860</v>
      </c>
      <c r="B3765" s="1" t="s">
        <v>1861</v>
      </c>
      <c r="C3765" s="1">
        <v>20460.7</v>
      </c>
      <c r="D3765" s="1" t="s">
        <v>1859</v>
      </c>
      <c r="E3765" s="4" t="s">
        <v>7112</v>
      </c>
      <c r="F3765" s="3">
        <v>1714</v>
      </c>
    </row>
    <row r="3766" spans="1:6" ht="15.75" customHeight="1" x14ac:dyDescent="0.3">
      <c r="A3766" s="1" t="s">
        <v>1860</v>
      </c>
      <c r="B3766" s="1" t="s">
        <v>1861</v>
      </c>
      <c r="C3766" s="1">
        <v>20460.7</v>
      </c>
      <c r="D3766" s="1" t="s">
        <v>1862</v>
      </c>
      <c r="E3766" s="1" t="s">
        <v>1863</v>
      </c>
      <c r="F3766" s="3">
        <v>5317</v>
      </c>
    </row>
    <row r="3767" spans="1:6" ht="15.75" customHeight="1" x14ac:dyDescent="0.3">
      <c r="A3767" s="1" t="s">
        <v>1860</v>
      </c>
      <c r="B3767" s="1" t="s">
        <v>1861</v>
      </c>
      <c r="C3767" s="1">
        <v>20460.7</v>
      </c>
      <c r="D3767" s="1" t="s">
        <v>1864</v>
      </c>
      <c r="E3767" s="4" t="s">
        <v>7113</v>
      </c>
      <c r="F3767" s="3">
        <v>717</v>
      </c>
    </row>
    <row r="3768" spans="1:6" ht="15.75" customHeight="1" x14ac:dyDescent="0.3">
      <c r="A3768" s="1" t="s">
        <v>1860</v>
      </c>
      <c r="B3768" s="1" t="s">
        <v>1861</v>
      </c>
      <c r="C3768" s="1">
        <v>20460.7</v>
      </c>
      <c r="D3768" s="1" t="s">
        <v>1865</v>
      </c>
      <c r="E3768" s="4" t="s">
        <v>7114</v>
      </c>
      <c r="F3768" s="3">
        <v>46</v>
      </c>
    </row>
    <row r="3769" spans="1:6" ht="15.75" customHeight="1" x14ac:dyDescent="0.3">
      <c r="A3769" s="1" t="s">
        <v>1860</v>
      </c>
      <c r="B3769" s="1" t="s">
        <v>1861</v>
      </c>
      <c r="C3769" s="1">
        <v>20460.7</v>
      </c>
      <c r="D3769" s="1" t="s">
        <v>1866</v>
      </c>
      <c r="E3769" s="1" t="s">
        <v>1867</v>
      </c>
      <c r="F3769" s="3">
        <v>732</v>
      </c>
    </row>
    <row r="3770" spans="1:6" ht="15.75" customHeight="1" x14ac:dyDescent="0.3">
      <c r="A3770" s="1" t="s">
        <v>1860</v>
      </c>
      <c r="B3770" s="1" t="s">
        <v>1861</v>
      </c>
      <c r="C3770" s="1">
        <v>20460.7</v>
      </c>
      <c r="D3770" s="1" t="s">
        <v>1868</v>
      </c>
      <c r="E3770" s="1" t="s">
        <v>1869</v>
      </c>
      <c r="F3770" s="3">
        <v>1514</v>
      </c>
    </row>
    <row r="3771" spans="1:6" ht="15.75" customHeight="1" x14ac:dyDescent="0.3">
      <c r="A3771" s="1" t="s">
        <v>1860</v>
      </c>
      <c r="B3771" s="1" t="s">
        <v>1861</v>
      </c>
      <c r="C3771" s="1">
        <v>20460.7</v>
      </c>
      <c r="D3771" s="1" t="s">
        <v>1870</v>
      </c>
      <c r="E3771" s="1" t="s">
        <v>1871</v>
      </c>
      <c r="F3771" s="3">
        <v>212</v>
      </c>
    </row>
    <row r="3772" spans="1:6" ht="15.75" customHeight="1" x14ac:dyDescent="0.3">
      <c r="A3772" s="1" t="s">
        <v>1860</v>
      </c>
      <c r="B3772" s="1" t="s">
        <v>1861</v>
      </c>
      <c r="C3772" s="1">
        <v>20460.7</v>
      </c>
      <c r="D3772" s="1" t="s">
        <v>1872</v>
      </c>
      <c r="E3772" s="1" t="s">
        <v>1873</v>
      </c>
      <c r="F3772" s="3">
        <v>2534</v>
      </c>
    </row>
    <row r="3773" spans="1:6" ht="15.75" customHeight="1" x14ac:dyDescent="0.3">
      <c r="A3773" s="1" t="s">
        <v>1860</v>
      </c>
      <c r="B3773" s="1" t="s">
        <v>1861</v>
      </c>
      <c r="C3773" s="1">
        <v>20460.7</v>
      </c>
      <c r="D3773" s="1" t="s">
        <v>1874</v>
      </c>
      <c r="E3773" s="1" t="s">
        <v>1875</v>
      </c>
      <c r="F3773" s="3">
        <v>6151.4</v>
      </c>
    </row>
    <row r="3774" spans="1:6" ht="15.75" customHeight="1" x14ac:dyDescent="0.3">
      <c r="A3774" s="1" t="s">
        <v>1860</v>
      </c>
      <c r="B3774" s="1" t="s">
        <v>1861</v>
      </c>
      <c r="C3774" s="1">
        <v>20460.7</v>
      </c>
      <c r="D3774" s="1" t="s">
        <v>1876</v>
      </c>
      <c r="E3774" s="1" t="s">
        <v>1877</v>
      </c>
      <c r="F3774" s="3">
        <v>603</v>
      </c>
    </row>
    <row r="3775" spans="1:6" ht="15.75" customHeight="1" x14ac:dyDescent="0.3">
      <c r="A3775" s="1" t="s">
        <v>1860</v>
      </c>
      <c r="B3775" s="1" t="s">
        <v>1861</v>
      </c>
      <c r="C3775" s="1">
        <v>20460.7</v>
      </c>
      <c r="D3775" s="1" t="s">
        <v>1878</v>
      </c>
      <c r="E3775" s="1" t="s">
        <v>7246</v>
      </c>
      <c r="F3775" s="3">
        <v>81</v>
      </c>
    </row>
    <row r="3776" spans="1:6" ht="15.75" customHeight="1" x14ac:dyDescent="0.3">
      <c r="A3776" s="1" t="s">
        <v>1860</v>
      </c>
      <c r="B3776" s="1" t="s">
        <v>1861</v>
      </c>
      <c r="C3776" s="1">
        <v>20460.7</v>
      </c>
      <c r="D3776" s="1" t="s">
        <v>1879</v>
      </c>
      <c r="E3776" s="1" t="s">
        <v>10774</v>
      </c>
      <c r="F3776" s="3">
        <v>20</v>
      </c>
    </row>
    <row r="3777" spans="1:6" ht="15.75" customHeight="1" x14ac:dyDescent="0.3">
      <c r="A3777" s="1" t="s">
        <v>1860</v>
      </c>
      <c r="B3777" s="1" t="s">
        <v>1861</v>
      </c>
      <c r="C3777" s="1">
        <v>20460.7</v>
      </c>
      <c r="D3777" s="1" t="s">
        <v>1880</v>
      </c>
      <c r="E3777" s="1" t="s">
        <v>10457</v>
      </c>
      <c r="F3777" s="3">
        <v>492</v>
      </c>
    </row>
    <row r="3778" spans="1:6" ht="15.75" customHeight="1" x14ac:dyDescent="0.3">
      <c r="A3778" s="1" t="s">
        <v>1860</v>
      </c>
      <c r="B3778" s="1" t="s">
        <v>1861</v>
      </c>
      <c r="C3778" s="1">
        <v>20460.7</v>
      </c>
      <c r="D3778" s="1" t="s">
        <v>1881</v>
      </c>
      <c r="E3778" s="1" t="s">
        <v>1882</v>
      </c>
      <c r="F3778" s="3">
        <v>327.3</v>
      </c>
    </row>
    <row r="3779" spans="1:6" ht="15.75" customHeight="1" x14ac:dyDescent="0.3">
      <c r="A3779" s="1" t="s">
        <v>1885</v>
      </c>
      <c r="B3779" s="1" t="s">
        <v>1886</v>
      </c>
      <c r="C3779" s="1">
        <v>23950.6</v>
      </c>
      <c r="D3779" s="1" t="s">
        <v>1883</v>
      </c>
      <c r="E3779" s="1" t="s">
        <v>1884</v>
      </c>
      <c r="F3779" s="3">
        <v>1021.2</v>
      </c>
    </row>
    <row r="3780" spans="1:6" ht="15.75" customHeight="1" x14ac:dyDescent="0.3">
      <c r="A3780" s="1" t="s">
        <v>1885</v>
      </c>
      <c r="B3780" s="1" t="s">
        <v>1886</v>
      </c>
      <c r="C3780" s="1">
        <v>23950.6</v>
      </c>
      <c r="D3780" s="1" t="s">
        <v>1887</v>
      </c>
      <c r="E3780" s="1" t="s">
        <v>1888</v>
      </c>
      <c r="F3780" s="3">
        <v>1120.5999999999999</v>
      </c>
    </row>
    <row r="3781" spans="1:6" ht="15.75" customHeight="1" x14ac:dyDescent="0.3">
      <c r="A3781" s="1" t="s">
        <v>1885</v>
      </c>
      <c r="B3781" s="1" t="s">
        <v>1886</v>
      </c>
      <c r="C3781" s="1">
        <v>23950.6</v>
      </c>
      <c r="D3781" s="1" t="s">
        <v>1889</v>
      </c>
      <c r="E3781" s="4" t="s">
        <v>520</v>
      </c>
      <c r="F3781" s="3">
        <v>19817.099999999999</v>
      </c>
    </row>
    <row r="3782" spans="1:6" ht="15.75" customHeight="1" x14ac:dyDescent="0.3">
      <c r="A3782" s="1" t="s">
        <v>1885</v>
      </c>
      <c r="B3782" s="1" t="s">
        <v>1886</v>
      </c>
      <c r="C3782" s="1">
        <v>23950.6</v>
      </c>
      <c r="D3782" s="1" t="s">
        <v>1890</v>
      </c>
      <c r="E3782" s="1" t="s">
        <v>7246</v>
      </c>
      <c r="F3782" s="3">
        <v>58</v>
      </c>
    </row>
    <row r="3783" spans="1:6" ht="15.75" customHeight="1" x14ac:dyDescent="0.3">
      <c r="A3783" s="1" t="s">
        <v>1885</v>
      </c>
      <c r="B3783" s="1" t="s">
        <v>1886</v>
      </c>
      <c r="C3783" s="1">
        <v>23950.6</v>
      </c>
      <c r="D3783" s="1" t="s">
        <v>1891</v>
      </c>
      <c r="E3783" s="1" t="s">
        <v>10774</v>
      </c>
      <c r="F3783" s="3">
        <v>106</v>
      </c>
    </row>
    <row r="3784" spans="1:6" ht="15.75" customHeight="1" x14ac:dyDescent="0.3">
      <c r="A3784" s="1" t="s">
        <v>1885</v>
      </c>
      <c r="B3784" s="1" t="s">
        <v>1886</v>
      </c>
      <c r="C3784" s="1">
        <v>23950.6</v>
      </c>
      <c r="D3784" s="1" t="s">
        <v>1892</v>
      </c>
      <c r="E3784" s="1" t="s">
        <v>10457</v>
      </c>
      <c r="F3784" s="3">
        <v>883</v>
      </c>
    </row>
    <row r="3785" spans="1:6" ht="15.75" customHeight="1" x14ac:dyDescent="0.3">
      <c r="A3785" s="1" t="s">
        <v>1885</v>
      </c>
      <c r="B3785" s="1" t="s">
        <v>1886</v>
      </c>
      <c r="C3785" s="1">
        <v>23950.6</v>
      </c>
      <c r="D3785" s="1" t="s">
        <v>1893</v>
      </c>
      <c r="E3785" s="1" t="s">
        <v>1894</v>
      </c>
      <c r="F3785" s="3">
        <v>944.7</v>
      </c>
    </row>
    <row r="3786" spans="1:6" ht="15.75" customHeight="1" x14ac:dyDescent="0.3">
      <c r="A3786" s="1" t="s">
        <v>1897</v>
      </c>
      <c r="B3786" s="1" t="s">
        <v>3812</v>
      </c>
      <c r="C3786" s="1">
        <v>13897</v>
      </c>
      <c r="D3786" s="1" t="s">
        <v>1895</v>
      </c>
      <c r="E3786" s="1" t="s">
        <v>1896</v>
      </c>
      <c r="F3786" s="3">
        <v>1689</v>
      </c>
    </row>
    <row r="3787" spans="1:6" ht="15.75" customHeight="1" x14ac:dyDescent="0.3">
      <c r="A3787" s="1" t="s">
        <v>1897</v>
      </c>
      <c r="B3787" s="1" t="s">
        <v>3812</v>
      </c>
      <c r="C3787" s="1">
        <v>13897</v>
      </c>
      <c r="D3787" s="1" t="s">
        <v>3813</v>
      </c>
      <c r="E3787" s="4" t="s">
        <v>7067</v>
      </c>
      <c r="F3787" s="3">
        <v>2271</v>
      </c>
    </row>
    <row r="3788" spans="1:6" ht="15.75" customHeight="1" x14ac:dyDescent="0.3">
      <c r="A3788" s="1" t="s">
        <v>1897</v>
      </c>
      <c r="B3788" s="1" t="s">
        <v>3812</v>
      </c>
      <c r="C3788" s="1">
        <v>13897</v>
      </c>
      <c r="D3788" s="1" t="s">
        <v>3814</v>
      </c>
      <c r="E3788" s="1" t="s">
        <v>3815</v>
      </c>
      <c r="F3788" s="3">
        <v>814</v>
      </c>
    </row>
    <row r="3789" spans="1:6" ht="15.75" customHeight="1" x14ac:dyDescent="0.3">
      <c r="A3789" s="1" t="s">
        <v>1897</v>
      </c>
      <c r="B3789" s="1" t="s">
        <v>3812</v>
      </c>
      <c r="C3789" s="1">
        <v>13897</v>
      </c>
      <c r="D3789" s="1" t="s">
        <v>3816</v>
      </c>
      <c r="E3789" s="4" t="s">
        <v>7115</v>
      </c>
      <c r="F3789" s="3">
        <v>4409</v>
      </c>
    </row>
    <row r="3790" spans="1:6" ht="15.75" customHeight="1" x14ac:dyDescent="0.3">
      <c r="A3790" s="1" t="s">
        <v>1897</v>
      </c>
      <c r="B3790" s="1" t="s">
        <v>3812</v>
      </c>
      <c r="C3790" s="1">
        <v>13897</v>
      </c>
      <c r="D3790" s="1" t="s">
        <v>3817</v>
      </c>
      <c r="E3790" s="1" t="s">
        <v>3818</v>
      </c>
      <c r="F3790" s="3">
        <v>1405</v>
      </c>
    </row>
    <row r="3791" spans="1:6" ht="15.75" customHeight="1" x14ac:dyDescent="0.3">
      <c r="A3791" s="1" t="s">
        <v>1897</v>
      </c>
      <c r="B3791" s="1" t="s">
        <v>3812</v>
      </c>
      <c r="C3791" s="1">
        <v>13897</v>
      </c>
      <c r="D3791" s="1" t="s">
        <v>3819</v>
      </c>
      <c r="E3791" s="4" t="s">
        <v>7116</v>
      </c>
      <c r="F3791" s="3">
        <v>302</v>
      </c>
    </row>
    <row r="3792" spans="1:6" ht="15.75" customHeight="1" x14ac:dyDescent="0.3">
      <c r="A3792" s="1" t="s">
        <v>1897</v>
      </c>
      <c r="B3792" s="1" t="s">
        <v>3812</v>
      </c>
      <c r="C3792" s="1">
        <v>13897</v>
      </c>
      <c r="D3792" s="1" t="s">
        <v>3820</v>
      </c>
      <c r="E3792" s="4" t="s">
        <v>7117</v>
      </c>
      <c r="F3792" s="3">
        <v>428</v>
      </c>
    </row>
    <row r="3793" spans="1:6" ht="15.75" customHeight="1" x14ac:dyDescent="0.3">
      <c r="A3793" s="1" t="s">
        <v>1897</v>
      </c>
      <c r="B3793" s="1" t="s">
        <v>3812</v>
      </c>
      <c r="C3793" s="1">
        <v>13897</v>
      </c>
      <c r="D3793" s="1" t="s">
        <v>3821</v>
      </c>
      <c r="E3793" s="4" t="s">
        <v>7118</v>
      </c>
      <c r="F3793" s="3">
        <v>579</v>
      </c>
    </row>
    <row r="3794" spans="1:6" ht="15.75" customHeight="1" x14ac:dyDescent="0.3">
      <c r="A3794" s="1" t="s">
        <v>1897</v>
      </c>
      <c r="B3794" s="1" t="s">
        <v>3812</v>
      </c>
      <c r="C3794" s="1">
        <v>13897</v>
      </c>
      <c r="D3794" s="1" t="s">
        <v>3822</v>
      </c>
      <c r="E3794" s="1" t="s">
        <v>3823</v>
      </c>
      <c r="F3794" s="3">
        <v>521</v>
      </c>
    </row>
    <row r="3795" spans="1:6" ht="15.75" customHeight="1" x14ac:dyDescent="0.3">
      <c r="A3795" s="1" t="s">
        <v>1897</v>
      </c>
      <c r="B3795" s="1" t="s">
        <v>3812</v>
      </c>
      <c r="C3795" s="1">
        <v>13897</v>
      </c>
      <c r="D3795" s="1" t="s">
        <v>3824</v>
      </c>
      <c r="E3795" s="1" t="s">
        <v>7246</v>
      </c>
      <c r="F3795" s="3">
        <v>2022</v>
      </c>
    </row>
    <row r="3796" spans="1:6" ht="15.75" customHeight="1" x14ac:dyDescent="0.3">
      <c r="A3796" s="1" t="s">
        <v>1897</v>
      </c>
      <c r="B3796" s="1" t="s">
        <v>3812</v>
      </c>
      <c r="C3796" s="1">
        <v>13897</v>
      </c>
      <c r="D3796" s="1" t="s">
        <v>3825</v>
      </c>
      <c r="E3796" s="1" t="s">
        <v>10774</v>
      </c>
      <c r="F3796" s="3">
        <v>58</v>
      </c>
    </row>
    <row r="3797" spans="1:6" ht="15.75" customHeight="1" x14ac:dyDescent="0.3">
      <c r="A3797" s="1" t="s">
        <v>1897</v>
      </c>
      <c r="B3797" s="1" t="s">
        <v>3812</v>
      </c>
      <c r="C3797" s="1">
        <v>13897</v>
      </c>
      <c r="D3797" s="1" t="s">
        <v>3826</v>
      </c>
      <c r="E3797" s="1" t="s">
        <v>10457</v>
      </c>
      <c r="F3797" s="3">
        <v>-611</v>
      </c>
    </row>
    <row r="3798" spans="1:6" ht="15.75" customHeight="1" x14ac:dyDescent="0.3">
      <c r="A3798" s="1" t="s">
        <v>1897</v>
      </c>
      <c r="B3798" s="1" t="s">
        <v>3812</v>
      </c>
      <c r="C3798" s="1">
        <v>13897</v>
      </c>
      <c r="D3798" s="1" t="s">
        <v>3827</v>
      </c>
      <c r="E3798" s="1" t="s">
        <v>3828</v>
      </c>
      <c r="F3798" s="3">
        <v>10</v>
      </c>
    </row>
    <row r="3799" spans="1:6" ht="15.75" customHeight="1" x14ac:dyDescent="0.3">
      <c r="A3799" s="1" t="s">
        <v>3830</v>
      </c>
      <c r="B3799" s="1" t="s">
        <v>3831</v>
      </c>
      <c r="C3799" s="1">
        <v>7572.6</v>
      </c>
      <c r="D3799" s="1" t="s">
        <v>3829</v>
      </c>
      <c r="E3799" s="4" t="s">
        <v>11474</v>
      </c>
      <c r="F3799" s="3">
        <v>1453</v>
      </c>
    </row>
    <row r="3800" spans="1:6" ht="15.75" customHeight="1" x14ac:dyDescent="0.3">
      <c r="A3800" s="1" t="s">
        <v>3830</v>
      </c>
      <c r="B3800" s="1" t="s">
        <v>3831</v>
      </c>
      <c r="C3800" s="1">
        <v>7572.6</v>
      </c>
      <c r="D3800" s="1" t="s">
        <v>3832</v>
      </c>
      <c r="E3800" s="2" t="s">
        <v>4242</v>
      </c>
      <c r="F3800" s="3">
        <v>1176</v>
      </c>
    </row>
    <row r="3801" spans="1:6" ht="15.75" customHeight="1" x14ac:dyDescent="0.3">
      <c r="A3801" s="1" t="s">
        <v>3830</v>
      </c>
      <c r="B3801" s="1" t="s">
        <v>3831</v>
      </c>
      <c r="C3801" s="1">
        <v>7572.6</v>
      </c>
      <c r="D3801" s="1" t="s">
        <v>3833</v>
      </c>
      <c r="E3801" s="1" t="s">
        <v>3834</v>
      </c>
      <c r="F3801" s="3">
        <v>6</v>
      </c>
    </row>
    <row r="3802" spans="1:6" ht="15.75" customHeight="1" x14ac:dyDescent="0.3">
      <c r="A3802" s="1" t="s">
        <v>3830</v>
      </c>
      <c r="B3802" s="1" t="s">
        <v>3831</v>
      </c>
      <c r="C3802" s="1">
        <v>7572.6</v>
      </c>
      <c r="D3802" s="1" t="s">
        <v>3835</v>
      </c>
      <c r="E3802" s="4" t="s">
        <v>7435</v>
      </c>
      <c r="F3802" s="3">
        <v>1165</v>
      </c>
    </row>
    <row r="3803" spans="1:6" ht="15.75" customHeight="1" x14ac:dyDescent="0.3">
      <c r="A3803" s="1" t="s">
        <v>3830</v>
      </c>
      <c r="B3803" s="1" t="s">
        <v>3831</v>
      </c>
      <c r="C3803" s="1">
        <v>7572.6</v>
      </c>
      <c r="D3803" s="1" t="s">
        <v>3836</v>
      </c>
      <c r="E3803" s="4" t="s">
        <v>7436</v>
      </c>
      <c r="F3803" s="3">
        <v>109</v>
      </c>
    </row>
    <row r="3804" spans="1:6" ht="15.75" customHeight="1" x14ac:dyDescent="0.3">
      <c r="A3804" s="1" t="s">
        <v>3830</v>
      </c>
      <c r="B3804" s="1" t="s">
        <v>3831</v>
      </c>
      <c r="C3804" s="1">
        <v>7572.6</v>
      </c>
      <c r="D3804" s="1" t="s">
        <v>3837</v>
      </c>
      <c r="E3804" s="4" t="s">
        <v>7437</v>
      </c>
      <c r="F3804" s="3">
        <v>108</v>
      </c>
    </row>
    <row r="3805" spans="1:6" ht="15.75" customHeight="1" x14ac:dyDescent="0.3">
      <c r="A3805" s="1" t="s">
        <v>3830</v>
      </c>
      <c r="B3805" s="1" t="s">
        <v>3831</v>
      </c>
      <c r="C3805" s="1">
        <v>7572.6</v>
      </c>
      <c r="D3805" s="1" t="s">
        <v>3838</v>
      </c>
      <c r="E3805" s="4" t="s">
        <v>7438</v>
      </c>
      <c r="F3805" s="3">
        <v>216</v>
      </c>
    </row>
    <row r="3806" spans="1:6" ht="15.75" customHeight="1" x14ac:dyDescent="0.3">
      <c r="A3806" s="1" t="s">
        <v>3830</v>
      </c>
      <c r="B3806" s="1" t="s">
        <v>3831</v>
      </c>
      <c r="C3806" s="1">
        <v>7572.6</v>
      </c>
      <c r="D3806" s="1" t="s">
        <v>3839</v>
      </c>
      <c r="E3806" s="4" t="s">
        <v>85</v>
      </c>
      <c r="F3806" s="3">
        <v>323</v>
      </c>
    </row>
    <row r="3807" spans="1:6" ht="15.75" customHeight="1" x14ac:dyDescent="0.3">
      <c r="A3807" s="1" t="s">
        <v>3830</v>
      </c>
      <c r="B3807" s="1" t="s">
        <v>3831</v>
      </c>
      <c r="C3807" s="1">
        <v>7572.6</v>
      </c>
      <c r="D3807" s="1" t="s">
        <v>3840</v>
      </c>
      <c r="E3807" s="4" t="s">
        <v>521</v>
      </c>
      <c r="F3807" s="3">
        <v>139</v>
      </c>
    </row>
    <row r="3808" spans="1:6" ht="15.75" customHeight="1" x14ac:dyDescent="0.3">
      <c r="A3808" s="1" t="s">
        <v>3830</v>
      </c>
      <c r="B3808" s="1" t="s">
        <v>3831</v>
      </c>
      <c r="C3808" s="1">
        <v>7572.6</v>
      </c>
      <c r="D3808" s="1" t="s">
        <v>3841</v>
      </c>
      <c r="E3808" s="1" t="s">
        <v>7246</v>
      </c>
      <c r="F3808" s="3">
        <v>22</v>
      </c>
    </row>
    <row r="3809" spans="1:6" ht="15.75" customHeight="1" x14ac:dyDescent="0.3">
      <c r="A3809" s="1" t="s">
        <v>3830</v>
      </c>
      <c r="B3809" s="1" t="s">
        <v>3831</v>
      </c>
      <c r="C3809" s="1">
        <v>7572.6</v>
      </c>
      <c r="D3809" s="1" t="s">
        <v>3842</v>
      </c>
      <c r="E3809" s="1" t="s">
        <v>10774</v>
      </c>
      <c r="F3809" s="3">
        <v>1</v>
      </c>
    </row>
    <row r="3810" spans="1:6" ht="15.75" customHeight="1" x14ac:dyDescent="0.3">
      <c r="A3810" s="1" t="s">
        <v>3830</v>
      </c>
      <c r="B3810" s="1" t="s">
        <v>3831</v>
      </c>
      <c r="C3810" s="1">
        <v>7572.6</v>
      </c>
      <c r="D3810" s="1" t="s">
        <v>3843</v>
      </c>
      <c r="E3810" s="1" t="s">
        <v>10457</v>
      </c>
      <c r="F3810" s="3">
        <v>8</v>
      </c>
    </row>
    <row r="3811" spans="1:6" ht="15.75" customHeight="1" x14ac:dyDescent="0.3">
      <c r="A3811" s="1" t="s">
        <v>3830</v>
      </c>
      <c r="B3811" s="1" t="s">
        <v>3831</v>
      </c>
      <c r="C3811" s="1">
        <v>7572.6</v>
      </c>
      <c r="D3811" s="1" t="s">
        <v>3844</v>
      </c>
      <c r="E3811" s="1" t="s">
        <v>3845</v>
      </c>
      <c r="F3811" s="3">
        <v>24</v>
      </c>
    </row>
    <row r="3812" spans="1:6" ht="15.75" customHeight="1" x14ac:dyDescent="0.3">
      <c r="A3812" s="1" t="s">
        <v>3830</v>
      </c>
      <c r="B3812" s="1" t="s">
        <v>3831</v>
      </c>
      <c r="C3812" s="1">
        <v>7572.6</v>
      </c>
      <c r="D3812" s="1" t="s">
        <v>3846</v>
      </c>
      <c r="E3812" s="4" t="s">
        <v>11471</v>
      </c>
      <c r="F3812" s="3">
        <v>985</v>
      </c>
    </row>
    <row r="3813" spans="1:6" ht="15.75" customHeight="1" x14ac:dyDescent="0.3">
      <c r="A3813" s="1" t="s">
        <v>3830</v>
      </c>
      <c r="B3813" s="1" t="s">
        <v>3831</v>
      </c>
      <c r="C3813" s="1">
        <v>7572.6</v>
      </c>
      <c r="D3813" s="1" t="s">
        <v>3847</v>
      </c>
      <c r="E3813" s="4" t="s">
        <v>11472</v>
      </c>
      <c r="F3813" s="3">
        <v>1230.0999999999999</v>
      </c>
    </row>
    <row r="3814" spans="1:6" ht="15.75" customHeight="1" x14ac:dyDescent="0.3">
      <c r="A3814" s="1" t="s">
        <v>3830</v>
      </c>
      <c r="B3814" s="1" t="s">
        <v>3831</v>
      </c>
      <c r="C3814" s="1">
        <v>7572.6</v>
      </c>
      <c r="D3814" s="1" t="s">
        <v>3848</v>
      </c>
      <c r="E3814" s="4" t="s">
        <v>11473</v>
      </c>
      <c r="F3814" s="3">
        <v>247</v>
      </c>
    </row>
    <row r="3815" spans="1:6" ht="15.75" customHeight="1" x14ac:dyDescent="0.3">
      <c r="A3815" s="1" t="s">
        <v>3830</v>
      </c>
      <c r="B3815" s="1" t="s">
        <v>3831</v>
      </c>
      <c r="C3815" s="1">
        <v>7572.6</v>
      </c>
      <c r="D3815" s="1" t="s">
        <v>3849</v>
      </c>
      <c r="E3815" s="2" t="s">
        <v>86</v>
      </c>
      <c r="F3815" s="3">
        <v>244</v>
      </c>
    </row>
    <row r="3816" spans="1:6" ht="15.75" customHeight="1" x14ac:dyDescent="0.3">
      <c r="A3816" s="1" t="s">
        <v>3830</v>
      </c>
      <c r="B3816" s="1" t="s">
        <v>3831</v>
      </c>
      <c r="C3816" s="1">
        <v>7572.6</v>
      </c>
      <c r="D3816" s="1" t="s">
        <v>3850</v>
      </c>
      <c r="E3816" s="2" t="s">
        <v>7439</v>
      </c>
      <c r="F3816" s="3">
        <v>67</v>
      </c>
    </row>
    <row r="3817" spans="1:6" ht="15.75" customHeight="1" x14ac:dyDescent="0.3">
      <c r="A3817" s="1" t="s">
        <v>3830</v>
      </c>
      <c r="B3817" s="1" t="s">
        <v>3831</v>
      </c>
      <c r="C3817" s="1">
        <v>7572.6</v>
      </c>
      <c r="D3817" s="1" t="s">
        <v>3851</v>
      </c>
      <c r="E3817" s="2" t="s">
        <v>7440</v>
      </c>
      <c r="F3817" s="3">
        <v>10</v>
      </c>
    </row>
    <row r="3818" spans="1:6" ht="15.75" customHeight="1" x14ac:dyDescent="0.3">
      <c r="A3818" s="1" t="s">
        <v>3830</v>
      </c>
      <c r="B3818" s="1" t="s">
        <v>3831</v>
      </c>
      <c r="C3818" s="1">
        <v>7572.6</v>
      </c>
      <c r="D3818" s="1" t="s">
        <v>3852</v>
      </c>
      <c r="E3818" s="4" t="s">
        <v>8419</v>
      </c>
      <c r="F3818" s="3">
        <v>1</v>
      </c>
    </row>
    <row r="3819" spans="1:6" ht="15.75" customHeight="1" x14ac:dyDescent="0.3">
      <c r="A3819" s="1" t="s">
        <v>3830</v>
      </c>
      <c r="B3819" s="1" t="s">
        <v>3831</v>
      </c>
      <c r="C3819" s="1">
        <v>7572.6</v>
      </c>
      <c r="D3819" s="1" t="s">
        <v>3853</v>
      </c>
      <c r="E3819" s="1" t="s">
        <v>10457</v>
      </c>
      <c r="F3819" s="3">
        <v>17</v>
      </c>
    </row>
    <row r="3820" spans="1:6" ht="15.75" customHeight="1" x14ac:dyDescent="0.3">
      <c r="A3820" s="1" t="s">
        <v>3830</v>
      </c>
      <c r="B3820" s="1" t="s">
        <v>3831</v>
      </c>
      <c r="C3820" s="1">
        <v>7572.6</v>
      </c>
      <c r="D3820" s="1" t="s">
        <v>3854</v>
      </c>
      <c r="E3820" s="4" t="s">
        <v>522</v>
      </c>
      <c r="F3820" s="3">
        <v>21.5</v>
      </c>
    </row>
    <row r="3821" spans="1:6" ht="15.75" customHeight="1" x14ac:dyDescent="0.3">
      <c r="A3821" s="1" t="s">
        <v>3856</v>
      </c>
      <c r="B3821" s="1" t="s">
        <v>3857</v>
      </c>
      <c r="C3821" s="1">
        <v>8046.4</v>
      </c>
      <c r="D3821" s="1" t="s">
        <v>3855</v>
      </c>
      <c r="E3821" s="4" t="s">
        <v>523</v>
      </c>
      <c r="F3821" s="3">
        <v>1944</v>
      </c>
    </row>
    <row r="3822" spans="1:6" ht="15.75" customHeight="1" x14ac:dyDescent="0.3">
      <c r="A3822" s="1" t="s">
        <v>3856</v>
      </c>
      <c r="B3822" s="1" t="s">
        <v>3857</v>
      </c>
      <c r="C3822" s="1">
        <v>8046.4</v>
      </c>
      <c r="D3822" s="1" t="s">
        <v>3858</v>
      </c>
      <c r="E3822" s="1" t="s">
        <v>3859</v>
      </c>
      <c r="F3822" s="3">
        <v>1009</v>
      </c>
    </row>
    <row r="3823" spans="1:6" ht="15.75" customHeight="1" x14ac:dyDescent="0.3">
      <c r="A3823" s="1" t="s">
        <v>3856</v>
      </c>
      <c r="B3823" s="1" t="s">
        <v>3857</v>
      </c>
      <c r="C3823" s="1">
        <v>8046.4</v>
      </c>
      <c r="D3823" s="1" t="s">
        <v>3860</v>
      </c>
      <c r="E3823" s="1" t="s">
        <v>3861</v>
      </c>
      <c r="F3823" s="3">
        <v>2890</v>
      </c>
    </row>
    <row r="3824" spans="1:6" ht="15.75" customHeight="1" x14ac:dyDescent="0.3">
      <c r="A3824" s="1" t="s">
        <v>3856</v>
      </c>
      <c r="B3824" s="1" t="s">
        <v>3857</v>
      </c>
      <c r="C3824" s="1">
        <v>8046.4</v>
      </c>
      <c r="D3824" s="1" t="s">
        <v>3862</v>
      </c>
      <c r="E3824" s="1" t="s">
        <v>3863</v>
      </c>
      <c r="F3824" s="3">
        <v>133</v>
      </c>
    </row>
    <row r="3825" spans="1:6" ht="15.75" customHeight="1" x14ac:dyDescent="0.3">
      <c r="A3825" s="1" t="s">
        <v>3856</v>
      </c>
      <c r="B3825" s="1" t="s">
        <v>3857</v>
      </c>
      <c r="C3825" s="1">
        <v>8046.4</v>
      </c>
      <c r="D3825" s="1" t="s">
        <v>3864</v>
      </c>
      <c r="E3825" s="4" t="s">
        <v>524</v>
      </c>
      <c r="F3825" s="3">
        <v>256</v>
      </c>
    </row>
    <row r="3826" spans="1:6" ht="15.75" customHeight="1" x14ac:dyDescent="0.3">
      <c r="A3826" s="1" t="s">
        <v>3856</v>
      </c>
      <c r="B3826" s="1" t="s">
        <v>3857</v>
      </c>
      <c r="C3826" s="1">
        <v>8046.4</v>
      </c>
      <c r="D3826" s="1" t="s">
        <v>3865</v>
      </c>
      <c r="E3826" s="1" t="s">
        <v>3866</v>
      </c>
      <c r="F3826" s="3">
        <v>146</v>
      </c>
    </row>
    <row r="3827" spans="1:6" ht="15.75" customHeight="1" x14ac:dyDescent="0.3">
      <c r="A3827" s="1" t="s">
        <v>3856</v>
      </c>
      <c r="B3827" s="1" t="s">
        <v>3857</v>
      </c>
      <c r="C3827" s="1">
        <v>8046.4</v>
      </c>
      <c r="D3827" s="1" t="s">
        <v>3867</v>
      </c>
      <c r="E3827" s="1" t="s">
        <v>3868</v>
      </c>
      <c r="F3827" s="3">
        <v>36</v>
      </c>
    </row>
    <row r="3828" spans="1:6" ht="15.75" customHeight="1" x14ac:dyDescent="0.3">
      <c r="A3828" s="1" t="s">
        <v>3856</v>
      </c>
      <c r="B3828" s="1" t="s">
        <v>3857</v>
      </c>
      <c r="C3828" s="1">
        <v>8046.4</v>
      </c>
      <c r="D3828" s="1" t="s">
        <v>3869</v>
      </c>
      <c r="E3828" s="4" t="s">
        <v>525</v>
      </c>
      <c r="F3828" s="3">
        <v>1166</v>
      </c>
    </row>
    <row r="3829" spans="1:6" ht="15.75" customHeight="1" x14ac:dyDescent="0.3">
      <c r="A3829" s="1" t="s">
        <v>3856</v>
      </c>
      <c r="B3829" s="1" t="s">
        <v>3857</v>
      </c>
      <c r="C3829" s="1">
        <v>8046.4</v>
      </c>
      <c r="D3829" s="1" t="s">
        <v>3870</v>
      </c>
      <c r="E3829" s="4" t="s">
        <v>526</v>
      </c>
      <c r="F3829" s="3">
        <v>4</v>
      </c>
    </row>
    <row r="3830" spans="1:6" ht="15.75" customHeight="1" x14ac:dyDescent="0.3">
      <c r="A3830" s="1" t="s">
        <v>3856</v>
      </c>
      <c r="B3830" s="1" t="s">
        <v>3857</v>
      </c>
      <c r="C3830" s="1">
        <v>8046.4</v>
      </c>
      <c r="D3830" s="1" t="s">
        <v>3871</v>
      </c>
      <c r="E3830" s="1" t="s">
        <v>7246</v>
      </c>
      <c r="F3830" s="3">
        <v>52</v>
      </c>
    </row>
    <row r="3831" spans="1:6" ht="15.75" customHeight="1" x14ac:dyDescent="0.3">
      <c r="A3831" s="1" t="s">
        <v>3856</v>
      </c>
      <c r="B3831" s="1" t="s">
        <v>3857</v>
      </c>
      <c r="C3831" s="1">
        <v>8046.4</v>
      </c>
      <c r="D3831" s="1" t="s">
        <v>3872</v>
      </c>
      <c r="E3831" s="1" t="s">
        <v>10774</v>
      </c>
      <c r="F3831" s="3">
        <v>86</v>
      </c>
    </row>
    <row r="3832" spans="1:6" ht="15.75" customHeight="1" x14ac:dyDescent="0.3">
      <c r="A3832" s="1" t="s">
        <v>3856</v>
      </c>
      <c r="B3832" s="1" t="s">
        <v>3857</v>
      </c>
      <c r="C3832" s="1">
        <v>8046.4</v>
      </c>
      <c r="D3832" s="1" t="s">
        <v>8415</v>
      </c>
      <c r="E3832" s="1" t="s">
        <v>10457</v>
      </c>
      <c r="F3832" s="3">
        <v>180.5</v>
      </c>
    </row>
    <row r="3833" spans="1:6" ht="15.75" customHeight="1" x14ac:dyDescent="0.3">
      <c r="A3833" s="1" t="s">
        <v>3856</v>
      </c>
      <c r="B3833" s="1" t="s">
        <v>3857</v>
      </c>
      <c r="C3833" s="1">
        <v>8046.4</v>
      </c>
      <c r="D3833" s="1" t="s">
        <v>8416</v>
      </c>
      <c r="E3833" s="1" t="s">
        <v>5822</v>
      </c>
      <c r="F3833" s="3">
        <v>26</v>
      </c>
    </row>
    <row r="3834" spans="1:6" ht="15.75" customHeight="1" x14ac:dyDescent="0.3">
      <c r="A3834" s="1" t="s">
        <v>3856</v>
      </c>
      <c r="B3834" s="1" t="s">
        <v>3857</v>
      </c>
      <c r="C3834" s="1">
        <v>8046.4</v>
      </c>
      <c r="D3834" s="1" t="s">
        <v>8417</v>
      </c>
      <c r="E3834" s="1" t="s">
        <v>6235</v>
      </c>
      <c r="F3834" s="3">
        <v>117.9</v>
      </c>
    </row>
    <row r="3835" spans="1:6" ht="15.75" customHeight="1" x14ac:dyDescent="0.3">
      <c r="A3835" s="1" t="s">
        <v>6238</v>
      </c>
      <c r="B3835" s="1" t="s">
        <v>6239</v>
      </c>
      <c r="C3835" s="1">
        <v>10482.299999999999</v>
      </c>
      <c r="D3835" s="1" t="s">
        <v>6236</v>
      </c>
      <c r="E3835" s="1" t="s">
        <v>6237</v>
      </c>
      <c r="F3835" s="3">
        <v>893</v>
      </c>
    </row>
    <row r="3836" spans="1:6" ht="15.75" customHeight="1" x14ac:dyDescent="0.3">
      <c r="A3836" s="1" t="s">
        <v>6238</v>
      </c>
      <c r="B3836" s="1" t="s">
        <v>6239</v>
      </c>
      <c r="C3836" s="1">
        <v>10482.299999999999</v>
      </c>
      <c r="D3836" s="1" t="s">
        <v>6240</v>
      </c>
      <c r="E3836" s="4" t="s">
        <v>11442</v>
      </c>
      <c r="F3836" s="3">
        <v>4838.7</v>
      </c>
    </row>
    <row r="3837" spans="1:6" ht="15.75" customHeight="1" x14ac:dyDescent="0.3">
      <c r="A3837" s="1" t="s">
        <v>6238</v>
      </c>
      <c r="B3837" s="1" t="s">
        <v>6239</v>
      </c>
      <c r="C3837" s="1">
        <v>10482.299999999999</v>
      </c>
      <c r="D3837" s="1" t="s">
        <v>6241</v>
      </c>
      <c r="E3837" s="1" t="s">
        <v>6242</v>
      </c>
      <c r="F3837" s="3">
        <v>198.3</v>
      </c>
    </row>
    <row r="3838" spans="1:6" ht="15.75" customHeight="1" x14ac:dyDescent="0.3">
      <c r="A3838" s="1" t="s">
        <v>6238</v>
      </c>
      <c r="B3838" s="1" t="s">
        <v>6239</v>
      </c>
      <c r="C3838" s="1">
        <v>10482.299999999999</v>
      </c>
      <c r="D3838" s="1" t="s">
        <v>6243</v>
      </c>
      <c r="E3838" s="4" t="s">
        <v>527</v>
      </c>
      <c r="F3838" s="3">
        <v>487.2</v>
      </c>
    </row>
    <row r="3839" spans="1:6" ht="15.75" customHeight="1" x14ac:dyDescent="0.3">
      <c r="A3839" s="1" t="s">
        <v>6238</v>
      </c>
      <c r="B3839" s="1" t="s">
        <v>6239</v>
      </c>
      <c r="C3839" s="1">
        <v>10482.299999999999</v>
      </c>
      <c r="D3839" s="1" t="s">
        <v>6244</v>
      </c>
      <c r="E3839" s="1" t="s">
        <v>6561</v>
      </c>
      <c r="F3839" s="3">
        <v>32.5</v>
      </c>
    </row>
    <row r="3840" spans="1:6" ht="15.75" customHeight="1" x14ac:dyDescent="0.3">
      <c r="A3840" s="1" t="s">
        <v>6238</v>
      </c>
      <c r="B3840" s="1" t="s">
        <v>6239</v>
      </c>
      <c r="C3840" s="1">
        <v>10482.299999999999</v>
      </c>
      <c r="D3840" s="1" t="s">
        <v>6562</v>
      </c>
      <c r="E3840" s="1" t="s">
        <v>6563</v>
      </c>
      <c r="F3840" s="3">
        <v>10.199999999999999</v>
      </c>
    </row>
    <row r="3841" spans="1:6" ht="15.75" customHeight="1" x14ac:dyDescent="0.3">
      <c r="A3841" s="1" t="s">
        <v>6238</v>
      </c>
      <c r="B3841" s="1" t="s">
        <v>6239</v>
      </c>
      <c r="C3841" s="1">
        <v>10482.299999999999</v>
      </c>
      <c r="D3841" s="1" t="s">
        <v>6564</v>
      </c>
      <c r="E3841" s="1" t="s">
        <v>6565</v>
      </c>
      <c r="F3841" s="3">
        <v>232</v>
      </c>
    </row>
    <row r="3842" spans="1:6" ht="15.75" customHeight="1" x14ac:dyDescent="0.3">
      <c r="A3842" s="1" t="s">
        <v>6238</v>
      </c>
      <c r="B3842" s="1" t="s">
        <v>6239</v>
      </c>
      <c r="C3842" s="1">
        <v>10482.299999999999</v>
      </c>
      <c r="D3842" s="1" t="s">
        <v>6566</v>
      </c>
      <c r="E3842" s="1" t="s">
        <v>6567</v>
      </c>
      <c r="F3842" s="3">
        <v>5</v>
      </c>
    </row>
    <row r="3843" spans="1:6" ht="15.75" customHeight="1" x14ac:dyDescent="0.3">
      <c r="A3843" s="1" t="s">
        <v>6238</v>
      </c>
      <c r="B3843" s="1" t="s">
        <v>6239</v>
      </c>
      <c r="C3843" s="1">
        <v>10482.299999999999</v>
      </c>
      <c r="D3843" s="1" t="s">
        <v>6568</v>
      </c>
      <c r="E3843" s="1" t="s">
        <v>6569</v>
      </c>
      <c r="F3843" s="3">
        <v>2203.1</v>
      </c>
    </row>
    <row r="3844" spans="1:6" ht="15.75" customHeight="1" x14ac:dyDescent="0.3">
      <c r="A3844" s="1" t="s">
        <v>6238</v>
      </c>
      <c r="B3844" s="1" t="s">
        <v>6239</v>
      </c>
      <c r="C3844" s="1">
        <v>10482.299999999999</v>
      </c>
      <c r="D3844" s="1" t="s">
        <v>6570</v>
      </c>
      <c r="E3844" s="1" t="s">
        <v>6571</v>
      </c>
      <c r="F3844" s="3">
        <v>1099.5</v>
      </c>
    </row>
    <row r="3845" spans="1:6" ht="15.75" customHeight="1" x14ac:dyDescent="0.3">
      <c r="A3845" s="1" t="s">
        <v>6238</v>
      </c>
      <c r="B3845" s="1" t="s">
        <v>6239</v>
      </c>
      <c r="C3845" s="1">
        <v>10482.299999999999</v>
      </c>
      <c r="D3845" s="1" t="s">
        <v>6572</v>
      </c>
      <c r="E3845" s="1" t="s">
        <v>7246</v>
      </c>
      <c r="F3845" s="3">
        <v>111</v>
      </c>
    </row>
    <row r="3846" spans="1:6" ht="15.75" customHeight="1" x14ac:dyDescent="0.3">
      <c r="A3846" s="1" t="s">
        <v>6238</v>
      </c>
      <c r="B3846" s="1" t="s">
        <v>6239</v>
      </c>
      <c r="C3846" s="1">
        <v>10482.299999999999</v>
      </c>
      <c r="D3846" s="1" t="s">
        <v>6573</v>
      </c>
      <c r="E3846" s="1" t="s">
        <v>10774</v>
      </c>
      <c r="F3846" s="3">
        <v>18</v>
      </c>
    </row>
    <row r="3847" spans="1:6" ht="15.75" customHeight="1" x14ac:dyDescent="0.3">
      <c r="A3847" s="1" t="s">
        <v>6238</v>
      </c>
      <c r="B3847" s="1" t="s">
        <v>6239</v>
      </c>
      <c r="C3847" s="1">
        <v>10482.299999999999</v>
      </c>
      <c r="D3847" s="1" t="s">
        <v>6574</v>
      </c>
      <c r="E3847" s="1" t="s">
        <v>10457</v>
      </c>
      <c r="F3847" s="3">
        <v>-145.6</v>
      </c>
    </row>
    <row r="3848" spans="1:6" ht="15.75" customHeight="1" x14ac:dyDescent="0.3">
      <c r="A3848" s="1" t="s">
        <v>6238</v>
      </c>
      <c r="B3848" s="1" t="s">
        <v>6239</v>
      </c>
      <c r="C3848" s="1">
        <v>10482.299999999999</v>
      </c>
      <c r="D3848" s="1" t="s">
        <v>6575</v>
      </c>
      <c r="E3848" s="1" t="s">
        <v>6576</v>
      </c>
      <c r="F3848" s="3">
        <v>499.4</v>
      </c>
    </row>
    <row r="3849" spans="1:6" ht="15.75" customHeight="1" x14ac:dyDescent="0.3">
      <c r="A3849" s="1" t="s">
        <v>6578</v>
      </c>
      <c r="B3849" s="1" t="s">
        <v>6579</v>
      </c>
      <c r="C3849" s="1">
        <v>5283.9</v>
      </c>
      <c r="D3849" s="1" t="s">
        <v>6577</v>
      </c>
      <c r="E3849" s="4" t="s">
        <v>528</v>
      </c>
      <c r="F3849" s="3">
        <v>1663</v>
      </c>
    </row>
    <row r="3850" spans="1:6" ht="15.75" customHeight="1" x14ac:dyDescent="0.3">
      <c r="A3850" s="1" t="s">
        <v>6578</v>
      </c>
      <c r="B3850" s="1" t="s">
        <v>6579</v>
      </c>
      <c r="C3850" s="1">
        <v>5283.9</v>
      </c>
      <c r="D3850" s="1" t="s">
        <v>6580</v>
      </c>
      <c r="E3850" s="4" t="s">
        <v>11443</v>
      </c>
      <c r="F3850" s="3">
        <v>976</v>
      </c>
    </row>
    <row r="3851" spans="1:6" ht="15.75" customHeight="1" x14ac:dyDescent="0.3">
      <c r="A3851" s="1" t="s">
        <v>6578</v>
      </c>
      <c r="B3851" s="1" t="s">
        <v>6579</v>
      </c>
      <c r="C3851" s="1">
        <v>5283.9</v>
      </c>
      <c r="D3851" s="1" t="s">
        <v>6581</v>
      </c>
      <c r="E3851" s="1" t="s">
        <v>6582</v>
      </c>
      <c r="F3851" s="3">
        <v>227</v>
      </c>
    </row>
    <row r="3852" spans="1:6" ht="15.75" customHeight="1" x14ac:dyDescent="0.3">
      <c r="A3852" s="1" t="s">
        <v>6578</v>
      </c>
      <c r="B3852" s="1" t="s">
        <v>6579</v>
      </c>
      <c r="C3852" s="1">
        <v>5283.9</v>
      </c>
      <c r="D3852" s="1" t="s">
        <v>6583</v>
      </c>
      <c r="E3852" s="1" t="s">
        <v>6584</v>
      </c>
      <c r="F3852" s="3">
        <v>72</v>
      </c>
    </row>
    <row r="3853" spans="1:6" ht="15.75" customHeight="1" x14ac:dyDescent="0.3">
      <c r="A3853" s="1" t="s">
        <v>6578</v>
      </c>
      <c r="B3853" s="1" t="s">
        <v>6579</v>
      </c>
      <c r="C3853" s="1">
        <v>5283.9</v>
      </c>
      <c r="D3853" s="1" t="s">
        <v>6585</v>
      </c>
      <c r="E3853" s="4" t="s">
        <v>7119</v>
      </c>
      <c r="F3853" s="3">
        <v>11</v>
      </c>
    </row>
    <row r="3854" spans="1:6" ht="15.75" customHeight="1" x14ac:dyDescent="0.3">
      <c r="A3854" s="1" t="s">
        <v>6578</v>
      </c>
      <c r="B3854" s="1" t="s">
        <v>6579</v>
      </c>
      <c r="C3854" s="1">
        <v>5283.9</v>
      </c>
      <c r="D3854" s="1" t="s">
        <v>6586</v>
      </c>
      <c r="E3854" s="1" t="s">
        <v>6587</v>
      </c>
      <c r="F3854" s="3">
        <v>59</v>
      </c>
    </row>
    <row r="3855" spans="1:6" ht="15.75" customHeight="1" x14ac:dyDescent="0.3">
      <c r="A3855" s="1" t="s">
        <v>6578</v>
      </c>
      <c r="B3855" s="1" t="s">
        <v>6579</v>
      </c>
      <c r="C3855" s="1">
        <v>5283.9</v>
      </c>
      <c r="D3855" s="1" t="s">
        <v>6588</v>
      </c>
      <c r="E3855" s="4" t="s">
        <v>529</v>
      </c>
      <c r="F3855" s="3">
        <v>1372</v>
      </c>
    </row>
    <row r="3856" spans="1:6" ht="15.75" customHeight="1" x14ac:dyDescent="0.3">
      <c r="A3856" s="1" t="s">
        <v>6578</v>
      </c>
      <c r="B3856" s="1" t="s">
        <v>6579</v>
      </c>
      <c r="C3856" s="1">
        <v>5283.9</v>
      </c>
      <c r="D3856" s="1" t="s">
        <v>6589</v>
      </c>
      <c r="E3856" s="4" t="s">
        <v>2209</v>
      </c>
      <c r="F3856" s="3">
        <v>23</v>
      </c>
    </row>
    <row r="3857" spans="1:6" ht="15.75" customHeight="1" x14ac:dyDescent="0.3">
      <c r="A3857" s="1" t="s">
        <v>6578</v>
      </c>
      <c r="B3857" s="1" t="s">
        <v>6579</v>
      </c>
      <c r="C3857" s="1">
        <v>5283.9</v>
      </c>
      <c r="D3857" s="1" t="s">
        <v>6590</v>
      </c>
      <c r="E3857" s="1" t="s">
        <v>6591</v>
      </c>
      <c r="F3857" s="3">
        <v>141.6</v>
      </c>
    </row>
    <row r="3858" spans="1:6" ht="15.75" customHeight="1" x14ac:dyDescent="0.3">
      <c r="A3858" s="1" t="s">
        <v>6578</v>
      </c>
      <c r="B3858" s="1" t="s">
        <v>6579</v>
      </c>
      <c r="C3858" s="1">
        <v>5283.9</v>
      </c>
      <c r="D3858" s="1" t="s">
        <v>6592</v>
      </c>
      <c r="E3858" s="1" t="s">
        <v>6593</v>
      </c>
      <c r="F3858" s="3">
        <v>250</v>
      </c>
    </row>
    <row r="3859" spans="1:6" ht="15.75" customHeight="1" x14ac:dyDescent="0.3">
      <c r="A3859" s="1" t="s">
        <v>6578</v>
      </c>
      <c r="B3859" s="1" t="s">
        <v>6579</v>
      </c>
      <c r="C3859" s="1">
        <v>5283.9</v>
      </c>
      <c r="D3859" s="1" t="s">
        <v>6594</v>
      </c>
      <c r="E3859" s="1" t="s">
        <v>6595</v>
      </c>
      <c r="F3859" s="3">
        <v>4</v>
      </c>
    </row>
    <row r="3860" spans="1:6" ht="15.75" customHeight="1" x14ac:dyDescent="0.3">
      <c r="A3860" s="1" t="s">
        <v>6578</v>
      </c>
      <c r="B3860" s="1" t="s">
        <v>6579</v>
      </c>
      <c r="C3860" s="1">
        <v>5283.9</v>
      </c>
      <c r="D3860" s="1" t="s">
        <v>6596</v>
      </c>
      <c r="E3860" s="1" t="s">
        <v>7246</v>
      </c>
      <c r="F3860" s="3">
        <v>26</v>
      </c>
    </row>
    <row r="3861" spans="1:6" ht="15.75" customHeight="1" x14ac:dyDescent="0.3">
      <c r="A3861" s="1" t="s">
        <v>6578</v>
      </c>
      <c r="B3861" s="1" t="s">
        <v>6579</v>
      </c>
      <c r="C3861" s="1">
        <v>5283.9</v>
      </c>
      <c r="D3861" s="1" t="s">
        <v>6597</v>
      </c>
      <c r="E3861" s="1" t="s">
        <v>10774</v>
      </c>
      <c r="F3861" s="3">
        <v>4</v>
      </c>
    </row>
    <row r="3862" spans="1:6" ht="15.75" customHeight="1" x14ac:dyDescent="0.3">
      <c r="A3862" s="1" t="s">
        <v>6578</v>
      </c>
      <c r="B3862" s="1" t="s">
        <v>6579</v>
      </c>
      <c r="C3862" s="1">
        <v>5283.9</v>
      </c>
      <c r="D3862" s="1" t="s">
        <v>6598</v>
      </c>
      <c r="E3862" s="1" t="s">
        <v>10457</v>
      </c>
      <c r="F3862" s="3">
        <v>30.3</v>
      </c>
    </row>
    <row r="3863" spans="1:6" ht="15.75" customHeight="1" x14ac:dyDescent="0.3">
      <c r="A3863" s="1" t="s">
        <v>6578</v>
      </c>
      <c r="B3863" s="1" t="s">
        <v>6579</v>
      </c>
      <c r="C3863" s="1">
        <v>5283.9</v>
      </c>
      <c r="D3863" s="1" t="s">
        <v>6599</v>
      </c>
      <c r="E3863" s="1" t="s">
        <v>6600</v>
      </c>
      <c r="F3863" s="3">
        <v>425</v>
      </c>
    </row>
    <row r="3864" spans="1:6" ht="15.75" customHeight="1" x14ac:dyDescent="0.3">
      <c r="A3864" s="1" t="s">
        <v>6603</v>
      </c>
      <c r="B3864" s="1" t="s">
        <v>6604</v>
      </c>
      <c r="C3864" s="1">
        <v>3233</v>
      </c>
      <c r="D3864" s="1" t="s">
        <v>6601</v>
      </c>
      <c r="E3864" s="1" t="s">
        <v>6602</v>
      </c>
      <c r="F3864" s="3">
        <v>831</v>
      </c>
    </row>
    <row r="3865" spans="1:6" ht="15.75" customHeight="1" x14ac:dyDescent="0.3">
      <c r="A3865" s="1" t="s">
        <v>6603</v>
      </c>
      <c r="B3865" s="1" t="s">
        <v>6604</v>
      </c>
      <c r="C3865" s="1">
        <v>3233</v>
      </c>
      <c r="D3865" s="1" t="s">
        <v>6605</v>
      </c>
      <c r="E3865" s="1" t="s">
        <v>6606</v>
      </c>
      <c r="F3865" s="3">
        <v>421.5</v>
      </c>
    </row>
    <row r="3866" spans="1:6" ht="15.75" customHeight="1" x14ac:dyDescent="0.3">
      <c r="A3866" s="1" t="s">
        <v>6603</v>
      </c>
      <c r="B3866" s="1" t="s">
        <v>6604</v>
      </c>
      <c r="C3866" s="1">
        <v>3233</v>
      </c>
      <c r="D3866" s="1" t="s">
        <v>6607</v>
      </c>
      <c r="E3866" s="2" t="s">
        <v>7441</v>
      </c>
      <c r="F3866" s="3">
        <v>6</v>
      </c>
    </row>
    <row r="3867" spans="1:6" ht="15.75" customHeight="1" x14ac:dyDescent="0.3">
      <c r="A3867" s="1" t="s">
        <v>6603</v>
      </c>
      <c r="B3867" s="1" t="s">
        <v>6604</v>
      </c>
      <c r="C3867" s="1">
        <v>3233</v>
      </c>
      <c r="D3867" s="1" t="s">
        <v>6608</v>
      </c>
      <c r="E3867" s="1" t="s">
        <v>6609</v>
      </c>
      <c r="F3867" s="3">
        <v>1681</v>
      </c>
    </row>
    <row r="3868" spans="1:6" ht="15.75" customHeight="1" x14ac:dyDescent="0.3">
      <c r="A3868" s="1" t="s">
        <v>6603</v>
      </c>
      <c r="B3868" s="1" t="s">
        <v>6604</v>
      </c>
      <c r="C3868" s="1">
        <v>3233</v>
      </c>
      <c r="D3868" s="1" t="s">
        <v>6610</v>
      </c>
      <c r="E3868" s="1" t="s">
        <v>7246</v>
      </c>
      <c r="F3868" s="3">
        <v>54</v>
      </c>
    </row>
    <row r="3869" spans="1:6" ht="15.75" customHeight="1" x14ac:dyDescent="0.3">
      <c r="A3869" s="1" t="s">
        <v>6603</v>
      </c>
      <c r="B3869" s="1" t="s">
        <v>6604</v>
      </c>
      <c r="C3869" s="1">
        <v>3233</v>
      </c>
      <c r="D3869" s="1" t="s">
        <v>6611</v>
      </c>
      <c r="E3869" s="1" t="s">
        <v>10774</v>
      </c>
      <c r="F3869" s="3">
        <v>36</v>
      </c>
    </row>
    <row r="3870" spans="1:6" ht="15.75" customHeight="1" x14ac:dyDescent="0.3">
      <c r="A3870" s="1" t="s">
        <v>6603</v>
      </c>
      <c r="B3870" s="1" t="s">
        <v>6604</v>
      </c>
      <c r="C3870" s="1">
        <v>3233</v>
      </c>
      <c r="D3870" s="1" t="s">
        <v>6612</v>
      </c>
      <c r="E3870" s="1" t="s">
        <v>10457</v>
      </c>
      <c r="F3870" s="3">
        <v>5.1000000000000227</v>
      </c>
    </row>
    <row r="3871" spans="1:6" ht="15.75" customHeight="1" x14ac:dyDescent="0.3">
      <c r="A3871" s="1" t="s">
        <v>6603</v>
      </c>
      <c r="B3871" s="1" t="s">
        <v>6604</v>
      </c>
      <c r="C3871" s="1">
        <v>3233</v>
      </c>
      <c r="D3871" s="1" t="s">
        <v>6613</v>
      </c>
      <c r="E3871" s="1" t="s">
        <v>6614</v>
      </c>
      <c r="F3871" s="3">
        <v>198.4</v>
      </c>
    </row>
    <row r="3872" spans="1:6" ht="15.75" customHeight="1" x14ac:dyDescent="0.3">
      <c r="A3872" s="1" t="s">
        <v>6617</v>
      </c>
      <c r="B3872" s="1" t="s">
        <v>6618</v>
      </c>
      <c r="C3872" s="1">
        <v>1153.0999999999999</v>
      </c>
      <c r="D3872" s="1" t="s">
        <v>6615</v>
      </c>
      <c r="E3872" s="1" t="s">
        <v>6616</v>
      </c>
      <c r="F3872" s="3">
        <v>903</v>
      </c>
    </row>
    <row r="3873" spans="1:6" ht="15.75" customHeight="1" x14ac:dyDescent="0.3">
      <c r="A3873" s="1" t="s">
        <v>6617</v>
      </c>
      <c r="B3873" s="1" t="s">
        <v>6618</v>
      </c>
      <c r="C3873" s="1">
        <v>1153.0999999999999</v>
      </c>
      <c r="D3873" s="1" t="s">
        <v>6619</v>
      </c>
      <c r="E3873" s="1" t="s">
        <v>6620</v>
      </c>
      <c r="F3873" s="3">
        <v>263</v>
      </c>
    </row>
    <row r="3874" spans="1:6" ht="15.75" customHeight="1" x14ac:dyDescent="0.3">
      <c r="A3874" s="1" t="s">
        <v>6617</v>
      </c>
      <c r="B3874" s="1" t="s">
        <v>6618</v>
      </c>
      <c r="C3874" s="1">
        <v>1153.0999999999999</v>
      </c>
      <c r="D3874" s="1" t="s">
        <v>6621</v>
      </c>
      <c r="E3874" s="1" t="s">
        <v>6622</v>
      </c>
      <c r="F3874" s="3">
        <v>27</v>
      </c>
    </row>
    <row r="3875" spans="1:6" ht="15.75" customHeight="1" x14ac:dyDescent="0.3">
      <c r="A3875" s="1" t="s">
        <v>6617</v>
      </c>
      <c r="B3875" s="1" t="s">
        <v>6618</v>
      </c>
      <c r="C3875" s="1">
        <v>1153.0999999999999</v>
      </c>
      <c r="D3875" s="1" t="s">
        <v>6623</v>
      </c>
      <c r="E3875" s="1" t="s">
        <v>7246</v>
      </c>
      <c r="F3875" s="3">
        <v>1</v>
      </c>
    </row>
    <row r="3876" spans="1:6" ht="15.75" customHeight="1" x14ac:dyDescent="0.3">
      <c r="A3876" s="1" t="s">
        <v>6617</v>
      </c>
      <c r="B3876" s="1" t="s">
        <v>6618</v>
      </c>
      <c r="C3876" s="1">
        <v>1153.0999999999999</v>
      </c>
      <c r="D3876" s="1" t="s">
        <v>6624</v>
      </c>
      <c r="E3876" s="1" t="s">
        <v>10457</v>
      </c>
      <c r="F3876" s="3">
        <v>-40.9</v>
      </c>
    </row>
    <row r="3877" spans="1:6" ht="15.75" customHeight="1" x14ac:dyDescent="0.3">
      <c r="A3877" s="1" t="s">
        <v>6626</v>
      </c>
      <c r="B3877" s="1" t="s">
        <v>6627</v>
      </c>
      <c r="C3877" s="1">
        <v>4280.5</v>
      </c>
      <c r="D3877" s="1" t="s">
        <v>6625</v>
      </c>
      <c r="E3877" s="4" t="s">
        <v>9181</v>
      </c>
      <c r="F3877" s="3">
        <v>636</v>
      </c>
    </row>
    <row r="3878" spans="1:6" ht="15.75" customHeight="1" x14ac:dyDescent="0.3">
      <c r="A3878" s="1" t="s">
        <v>6626</v>
      </c>
      <c r="B3878" s="1" t="s">
        <v>6627</v>
      </c>
      <c r="C3878" s="1">
        <v>4280.5</v>
      </c>
      <c r="D3878" s="1" t="s">
        <v>6628</v>
      </c>
      <c r="E3878" s="1" t="s">
        <v>6629</v>
      </c>
      <c r="F3878" s="3">
        <v>120</v>
      </c>
    </row>
    <row r="3879" spans="1:6" ht="15.75" customHeight="1" x14ac:dyDescent="0.3">
      <c r="A3879" s="1" t="s">
        <v>6626</v>
      </c>
      <c r="B3879" s="1" t="s">
        <v>6627</v>
      </c>
      <c r="C3879" s="1">
        <v>4280.5</v>
      </c>
      <c r="D3879" s="1" t="s">
        <v>6630</v>
      </c>
      <c r="E3879" s="1" t="s">
        <v>6631</v>
      </c>
      <c r="F3879" s="3">
        <v>13</v>
      </c>
    </row>
    <row r="3880" spans="1:6" ht="15.75" customHeight="1" x14ac:dyDescent="0.3">
      <c r="A3880" s="1" t="s">
        <v>6626</v>
      </c>
      <c r="B3880" s="1" t="s">
        <v>6627</v>
      </c>
      <c r="C3880" s="1">
        <v>4280.5</v>
      </c>
      <c r="D3880" s="1" t="s">
        <v>6632</v>
      </c>
      <c r="E3880" s="1" t="s">
        <v>6633</v>
      </c>
      <c r="F3880" s="3">
        <v>934</v>
      </c>
    </row>
    <row r="3881" spans="1:6" ht="15.75" customHeight="1" x14ac:dyDescent="0.3">
      <c r="A3881" s="1" t="s">
        <v>6626</v>
      </c>
      <c r="B3881" s="1" t="s">
        <v>6627</v>
      </c>
      <c r="C3881" s="1">
        <v>4280.5</v>
      </c>
      <c r="D3881" s="1" t="s">
        <v>6634</v>
      </c>
      <c r="E3881" s="1" t="s">
        <v>6635</v>
      </c>
      <c r="F3881" s="3">
        <v>35</v>
      </c>
    </row>
    <row r="3882" spans="1:6" ht="15.75" customHeight="1" x14ac:dyDescent="0.3">
      <c r="A3882" s="1" t="s">
        <v>6626</v>
      </c>
      <c r="B3882" s="1" t="s">
        <v>6627</v>
      </c>
      <c r="C3882" s="1">
        <v>4280.5</v>
      </c>
      <c r="D3882" s="1" t="s">
        <v>6636</v>
      </c>
      <c r="E3882" s="2" t="s">
        <v>2210</v>
      </c>
      <c r="F3882" s="3">
        <v>222</v>
      </c>
    </row>
    <row r="3883" spans="1:6" ht="15.75" customHeight="1" x14ac:dyDescent="0.3">
      <c r="A3883" s="1" t="s">
        <v>6626</v>
      </c>
      <c r="B3883" s="1" t="s">
        <v>6627</v>
      </c>
      <c r="C3883" s="1">
        <v>4280.5</v>
      </c>
      <c r="D3883" s="1" t="s">
        <v>6637</v>
      </c>
      <c r="E3883" s="1" t="s">
        <v>4255</v>
      </c>
      <c r="F3883" s="3">
        <v>1467</v>
      </c>
    </row>
    <row r="3884" spans="1:6" ht="15.75" customHeight="1" x14ac:dyDescent="0.3">
      <c r="A3884" s="1" t="s">
        <v>6626</v>
      </c>
      <c r="B3884" s="1" t="s">
        <v>6627</v>
      </c>
      <c r="C3884" s="1">
        <v>4280.5</v>
      </c>
      <c r="D3884" s="1" t="s">
        <v>4256</v>
      </c>
      <c r="E3884" s="1" t="s">
        <v>4257</v>
      </c>
      <c r="F3884" s="3">
        <v>460.5</v>
      </c>
    </row>
    <row r="3885" spans="1:6" ht="15.75" customHeight="1" x14ac:dyDescent="0.3">
      <c r="A3885" s="1" t="s">
        <v>6626</v>
      </c>
      <c r="B3885" s="1" t="s">
        <v>6627</v>
      </c>
      <c r="C3885" s="1">
        <v>4280.5</v>
      </c>
      <c r="D3885" s="1" t="s">
        <v>4258</v>
      </c>
      <c r="E3885" s="1" t="s">
        <v>4259</v>
      </c>
      <c r="F3885" s="3">
        <v>11</v>
      </c>
    </row>
    <row r="3886" spans="1:6" ht="15.75" customHeight="1" x14ac:dyDescent="0.3">
      <c r="A3886" s="1" t="s">
        <v>6626</v>
      </c>
      <c r="B3886" s="1" t="s">
        <v>6627</v>
      </c>
      <c r="C3886" s="1">
        <v>4280.5</v>
      </c>
      <c r="D3886" s="1" t="s">
        <v>4260</v>
      </c>
      <c r="E3886" s="1" t="s">
        <v>7246</v>
      </c>
      <c r="F3886" s="3">
        <v>13</v>
      </c>
    </row>
    <row r="3887" spans="1:6" ht="15.75" customHeight="1" x14ac:dyDescent="0.3">
      <c r="A3887" s="1" t="s">
        <v>6626</v>
      </c>
      <c r="B3887" s="1" t="s">
        <v>6627</v>
      </c>
      <c r="C3887" s="1">
        <v>4280.5</v>
      </c>
      <c r="D3887" s="1" t="s">
        <v>4261</v>
      </c>
      <c r="E3887" s="1" t="s">
        <v>10774</v>
      </c>
      <c r="F3887" s="3">
        <v>13</v>
      </c>
    </row>
    <row r="3888" spans="1:6" ht="15.75" customHeight="1" x14ac:dyDescent="0.3">
      <c r="A3888" s="1" t="s">
        <v>6626</v>
      </c>
      <c r="B3888" s="1" t="s">
        <v>6627</v>
      </c>
      <c r="C3888" s="1">
        <v>4280.5</v>
      </c>
      <c r="D3888" s="1" t="s">
        <v>4262</v>
      </c>
      <c r="E3888" s="1" t="s">
        <v>10457</v>
      </c>
      <c r="F3888" s="3">
        <v>28.5</v>
      </c>
    </row>
    <row r="3889" spans="1:6" ht="15.75" customHeight="1" x14ac:dyDescent="0.3">
      <c r="A3889" s="1" t="s">
        <v>6626</v>
      </c>
      <c r="B3889" s="1" t="s">
        <v>6627</v>
      </c>
      <c r="C3889" s="1">
        <v>4280.5</v>
      </c>
      <c r="D3889" s="1" t="s">
        <v>4263</v>
      </c>
      <c r="E3889" s="1" t="s">
        <v>4264</v>
      </c>
      <c r="F3889" s="3">
        <v>327.5</v>
      </c>
    </row>
    <row r="3890" spans="1:6" ht="15.75" customHeight="1" x14ac:dyDescent="0.3">
      <c r="A3890" s="1" t="s">
        <v>4267</v>
      </c>
      <c r="B3890" s="1" t="s">
        <v>4268</v>
      </c>
      <c r="C3890" s="1">
        <v>8846.7000000000007</v>
      </c>
      <c r="D3890" s="1" t="s">
        <v>4265</v>
      </c>
      <c r="E3890" s="1" t="s">
        <v>4266</v>
      </c>
      <c r="F3890" s="3">
        <v>6085.7</v>
      </c>
    </row>
    <row r="3891" spans="1:6" ht="15.75" customHeight="1" x14ac:dyDescent="0.3">
      <c r="A3891" s="1" t="s">
        <v>4267</v>
      </c>
      <c r="B3891" s="1" t="s">
        <v>4268</v>
      </c>
      <c r="C3891" s="1">
        <v>8846.7000000000007</v>
      </c>
      <c r="D3891" s="1" t="s">
        <v>4269</v>
      </c>
      <c r="E3891" s="1" t="s">
        <v>4270</v>
      </c>
      <c r="F3891" s="3">
        <v>680</v>
      </c>
    </row>
    <row r="3892" spans="1:6" ht="15.75" customHeight="1" x14ac:dyDescent="0.3">
      <c r="A3892" s="1" t="s">
        <v>4267</v>
      </c>
      <c r="B3892" s="1" t="s">
        <v>4268</v>
      </c>
      <c r="C3892" s="1">
        <v>8846.7000000000007</v>
      </c>
      <c r="D3892" s="1" t="s">
        <v>4271</v>
      </c>
      <c r="E3892" s="1" t="s">
        <v>7246</v>
      </c>
      <c r="F3892" s="3">
        <v>26</v>
      </c>
    </row>
    <row r="3893" spans="1:6" ht="15.75" customHeight="1" x14ac:dyDescent="0.3">
      <c r="A3893" s="1" t="s">
        <v>4267</v>
      </c>
      <c r="B3893" s="1" t="s">
        <v>4268</v>
      </c>
      <c r="C3893" s="1">
        <v>8846.7000000000007</v>
      </c>
      <c r="D3893" s="1" t="s">
        <v>4272</v>
      </c>
      <c r="E3893" s="1" t="s">
        <v>10774</v>
      </c>
      <c r="F3893" s="3">
        <v>13</v>
      </c>
    </row>
    <row r="3894" spans="1:6" ht="15.75" customHeight="1" x14ac:dyDescent="0.3">
      <c r="A3894" s="1" t="s">
        <v>4267</v>
      </c>
      <c r="B3894" s="1" t="s">
        <v>4268</v>
      </c>
      <c r="C3894" s="1">
        <v>8846.7000000000007</v>
      </c>
      <c r="D3894" s="1" t="s">
        <v>4273</v>
      </c>
      <c r="E3894" s="4" t="s">
        <v>87</v>
      </c>
      <c r="F3894" s="3">
        <v>132</v>
      </c>
    </row>
    <row r="3895" spans="1:6" ht="15.75" customHeight="1" x14ac:dyDescent="0.3">
      <c r="A3895" s="1" t="s">
        <v>4267</v>
      </c>
      <c r="B3895" s="1" t="s">
        <v>4268</v>
      </c>
      <c r="C3895" s="1">
        <v>8846.7000000000007</v>
      </c>
      <c r="D3895" s="1" t="s">
        <v>4274</v>
      </c>
      <c r="E3895" s="1" t="s">
        <v>4275</v>
      </c>
      <c r="F3895" s="3">
        <v>412.2</v>
      </c>
    </row>
    <row r="3896" spans="1:6" ht="15.75" customHeight="1" x14ac:dyDescent="0.3">
      <c r="A3896" s="1" t="s">
        <v>4267</v>
      </c>
      <c r="B3896" s="1" t="s">
        <v>4268</v>
      </c>
      <c r="C3896" s="1">
        <v>8846.7000000000007</v>
      </c>
      <c r="D3896" s="1" t="s">
        <v>4276</v>
      </c>
      <c r="E3896" s="1" t="s">
        <v>10457</v>
      </c>
      <c r="F3896" s="3">
        <v>-0.79999999999995453</v>
      </c>
    </row>
    <row r="3897" spans="1:6" ht="15.75" customHeight="1" x14ac:dyDescent="0.3">
      <c r="A3897" s="1" t="s">
        <v>4267</v>
      </c>
      <c r="B3897" s="1" t="s">
        <v>4268</v>
      </c>
      <c r="C3897" s="1">
        <v>8846.7000000000007</v>
      </c>
      <c r="D3897" s="1" t="s">
        <v>4277</v>
      </c>
      <c r="E3897" s="1" t="s">
        <v>4278</v>
      </c>
      <c r="F3897" s="3">
        <v>1498.6</v>
      </c>
    </row>
    <row r="3898" spans="1:6" ht="15.75" customHeight="1" x14ac:dyDescent="0.3">
      <c r="A3898" s="1" t="s">
        <v>4281</v>
      </c>
      <c r="B3898" s="1" t="s">
        <v>4282</v>
      </c>
      <c r="C3898" s="1">
        <v>8416</v>
      </c>
      <c r="D3898" s="1" t="s">
        <v>4279</v>
      </c>
      <c r="E3898" s="1" t="s">
        <v>4280</v>
      </c>
      <c r="F3898" s="3">
        <v>4203.6000000000004</v>
      </c>
    </row>
    <row r="3899" spans="1:6" ht="15.75" customHeight="1" x14ac:dyDescent="0.3">
      <c r="A3899" s="1" t="s">
        <v>4281</v>
      </c>
      <c r="B3899" s="1" t="s">
        <v>4282</v>
      </c>
      <c r="C3899" s="1">
        <v>8416</v>
      </c>
      <c r="D3899" s="1" t="s">
        <v>4283</v>
      </c>
      <c r="E3899" s="1" t="s">
        <v>4284</v>
      </c>
      <c r="F3899" s="3">
        <v>2437</v>
      </c>
    </row>
    <row r="3900" spans="1:6" ht="15.75" customHeight="1" x14ac:dyDescent="0.3">
      <c r="A3900" s="1" t="s">
        <v>4281</v>
      </c>
      <c r="B3900" s="1" t="s">
        <v>4282</v>
      </c>
      <c r="C3900" s="1">
        <v>8416</v>
      </c>
      <c r="D3900" s="1" t="s">
        <v>4285</v>
      </c>
      <c r="E3900" s="1" t="s">
        <v>4286</v>
      </c>
      <c r="F3900" s="3">
        <v>284.39999999999998</v>
      </c>
    </row>
    <row r="3901" spans="1:6" ht="15.75" customHeight="1" x14ac:dyDescent="0.3">
      <c r="A3901" s="1" t="s">
        <v>4281</v>
      </c>
      <c r="B3901" s="1" t="s">
        <v>4282</v>
      </c>
      <c r="C3901" s="1">
        <v>8416</v>
      </c>
      <c r="D3901" s="1" t="s">
        <v>4287</v>
      </c>
      <c r="E3901" s="1" t="s">
        <v>4288</v>
      </c>
      <c r="F3901" s="3">
        <v>304.5</v>
      </c>
    </row>
    <row r="3902" spans="1:6" ht="15.75" customHeight="1" x14ac:dyDescent="0.3">
      <c r="A3902" s="1" t="s">
        <v>4281</v>
      </c>
      <c r="B3902" s="1" t="s">
        <v>4282</v>
      </c>
      <c r="C3902" s="1">
        <v>8416</v>
      </c>
      <c r="D3902" s="1" t="s">
        <v>4289</v>
      </c>
      <c r="E3902" s="4" t="s">
        <v>2211</v>
      </c>
      <c r="F3902" s="3">
        <v>512</v>
      </c>
    </row>
    <row r="3903" spans="1:6" ht="15.75" customHeight="1" x14ac:dyDescent="0.3">
      <c r="A3903" s="1" t="s">
        <v>4281</v>
      </c>
      <c r="B3903" s="1" t="s">
        <v>4282</v>
      </c>
      <c r="C3903" s="1">
        <v>8416</v>
      </c>
      <c r="D3903" s="1" t="s">
        <v>4290</v>
      </c>
      <c r="E3903" s="1" t="s">
        <v>7246</v>
      </c>
      <c r="F3903" s="3">
        <v>20</v>
      </c>
    </row>
    <row r="3904" spans="1:6" ht="15.75" customHeight="1" x14ac:dyDescent="0.3">
      <c r="A3904" s="1" t="s">
        <v>4281</v>
      </c>
      <c r="B3904" s="1" t="s">
        <v>4282</v>
      </c>
      <c r="C3904" s="1">
        <v>8416</v>
      </c>
      <c r="D3904" s="1" t="s">
        <v>4291</v>
      </c>
      <c r="E3904" s="1" t="s">
        <v>10774</v>
      </c>
      <c r="F3904" s="3">
        <v>3</v>
      </c>
    </row>
    <row r="3905" spans="1:6" ht="15.75" customHeight="1" x14ac:dyDescent="0.3">
      <c r="A3905" s="1" t="s">
        <v>4281</v>
      </c>
      <c r="B3905" s="1" t="s">
        <v>4282</v>
      </c>
      <c r="C3905" s="1">
        <v>8416</v>
      </c>
      <c r="D3905" s="1" t="s">
        <v>4292</v>
      </c>
      <c r="E3905" s="1" t="s">
        <v>10457</v>
      </c>
      <c r="F3905" s="3">
        <v>23.9</v>
      </c>
    </row>
    <row r="3906" spans="1:6" ht="15.75" customHeight="1" x14ac:dyDescent="0.3">
      <c r="A3906" s="1" t="s">
        <v>4281</v>
      </c>
      <c r="B3906" s="1" t="s">
        <v>4282</v>
      </c>
      <c r="C3906" s="1">
        <v>8416</v>
      </c>
      <c r="D3906" s="1" t="s">
        <v>4293</v>
      </c>
      <c r="E3906" s="1" t="s">
        <v>4294</v>
      </c>
      <c r="F3906" s="3">
        <v>627.6</v>
      </c>
    </row>
    <row r="3907" spans="1:6" ht="15.75" customHeight="1" x14ac:dyDescent="0.3">
      <c r="A3907" s="1" t="s">
        <v>4297</v>
      </c>
      <c r="B3907" s="1" t="s">
        <v>4298</v>
      </c>
      <c r="C3907" s="1">
        <v>10488.9</v>
      </c>
      <c r="D3907" s="1" t="s">
        <v>4295</v>
      </c>
      <c r="E3907" s="1" t="s">
        <v>4296</v>
      </c>
      <c r="F3907" s="3">
        <v>2382.8000000000002</v>
      </c>
    </row>
    <row r="3908" spans="1:6" ht="15.75" customHeight="1" x14ac:dyDescent="0.3">
      <c r="A3908" s="1" t="s">
        <v>4297</v>
      </c>
      <c r="B3908" s="1" t="s">
        <v>4298</v>
      </c>
      <c r="C3908" s="1">
        <v>10488.9</v>
      </c>
      <c r="D3908" s="1" t="s">
        <v>4299</v>
      </c>
      <c r="E3908" s="1" t="s">
        <v>4300</v>
      </c>
      <c r="F3908" s="3">
        <v>1568</v>
      </c>
    </row>
    <row r="3909" spans="1:6" ht="15.75" customHeight="1" x14ac:dyDescent="0.3">
      <c r="A3909" s="1" t="s">
        <v>4297</v>
      </c>
      <c r="B3909" s="1" t="s">
        <v>4298</v>
      </c>
      <c r="C3909" s="1">
        <v>10488.9</v>
      </c>
      <c r="D3909" s="1" t="s">
        <v>4301</v>
      </c>
      <c r="E3909" s="1" t="s">
        <v>4302</v>
      </c>
      <c r="F3909" s="3">
        <v>3331</v>
      </c>
    </row>
    <row r="3910" spans="1:6" ht="15.75" customHeight="1" x14ac:dyDescent="0.3">
      <c r="A3910" s="1" t="s">
        <v>4297</v>
      </c>
      <c r="B3910" s="1" t="s">
        <v>4298</v>
      </c>
      <c r="C3910" s="1">
        <v>10488.9</v>
      </c>
      <c r="D3910" s="1" t="s">
        <v>4303</v>
      </c>
      <c r="E3910" s="1" t="s">
        <v>4304</v>
      </c>
      <c r="F3910" s="3">
        <v>314</v>
      </c>
    </row>
    <row r="3911" spans="1:6" ht="15.75" customHeight="1" x14ac:dyDescent="0.3">
      <c r="A3911" s="1" t="s">
        <v>4297</v>
      </c>
      <c r="B3911" s="1" t="s">
        <v>4298</v>
      </c>
      <c r="C3911" s="1">
        <v>10488.9</v>
      </c>
      <c r="D3911" s="1" t="s">
        <v>4305</v>
      </c>
      <c r="E3911" s="1" t="s">
        <v>7246</v>
      </c>
      <c r="F3911" s="3">
        <v>57</v>
      </c>
    </row>
    <row r="3912" spans="1:6" ht="15.75" customHeight="1" x14ac:dyDescent="0.3">
      <c r="A3912" s="1" t="s">
        <v>4297</v>
      </c>
      <c r="B3912" s="1" t="s">
        <v>4298</v>
      </c>
      <c r="C3912" s="1">
        <v>10488.9</v>
      </c>
      <c r="D3912" s="1" t="s">
        <v>4306</v>
      </c>
      <c r="E3912" s="1" t="s">
        <v>10774</v>
      </c>
      <c r="F3912" s="3">
        <v>20</v>
      </c>
    </row>
    <row r="3913" spans="1:6" ht="15.75" customHeight="1" x14ac:dyDescent="0.3">
      <c r="A3913" s="1" t="s">
        <v>4297</v>
      </c>
      <c r="B3913" s="1" t="s">
        <v>4298</v>
      </c>
      <c r="C3913" s="1">
        <v>10488.9</v>
      </c>
      <c r="D3913" s="1" t="s">
        <v>4307</v>
      </c>
      <c r="E3913" s="1" t="s">
        <v>4308</v>
      </c>
      <c r="F3913" s="3">
        <v>60</v>
      </c>
    </row>
    <row r="3914" spans="1:6" ht="15.75" customHeight="1" x14ac:dyDescent="0.3">
      <c r="A3914" s="1" t="s">
        <v>4297</v>
      </c>
      <c r="B3914" s="1" t="s">
        <v>4298</v>
      </c>
      <c r="C3914" s="1">
        <v>10488.9</v>
      </c>
      <c r="D3914" s="1" t="s">
        <v>4309</v>
      </c>
      <c r="E3914" s="1" t="s">
        <v>4310</v>
      </c>
      <c r="F3914" s="3">
        <v>1595</v>
      </c>
    </row>
    <row r="3915" spans="1:6" ht="15.75" customHeight="1" x14ac:dyDescent="0.3">
      <c r="A3915" s="1" t="s">
        <v>4297</v>
      </c>
      <c r="B3915" s="1" t="s">
        <v>4298</v>
      </c>
      <c r="C3915" s="1">
        <v>10488.9</v>
      </c>
      <c r="D3915" s="1" t="s">
        <v>4311</v>
      </c>
      <c r="E3915" s="2" t="s">
        <v>4243</v>
      </c>
      <c r="F3915" s="3">
        <v>16</v>
      </c>
    </row>
    <row r="3916" spans="1:6" ht="15.75" customHeight="1" x14ac:dyDescent="0.3">
      <c r="A3916" s="1" t="s">
        <v>4297</v>
      </c>
      <c r="B3916" s="1" t="s">
        <v>4298</v>
      </c>
      <c r="C3916" s="1">
        <v>10488.9</v>
      </c>
      <c r="D3916" s="1" t="s">
        <v>4312</v>
      </c>
      <c r="E3916" s="1" t="s">
        <v>10457</v>
      </c>
      <c r="F3916" s="3">
        <v>0.90000000000009095</v>
      </c>
    </row>
    <row r="3917" spans="1:6" ht="15.75" customHeight="1" x14ac:dyDescent="0.3">
      <c r="A3917" s="1" t="s">
        <v>4297</v>
      </c>
      <c r="B3917" s="1" t="s">
        <v>4298</v>
      </c>
      <c r="C3917" s="1">
        <v>10488.9</v>
      </c>
      <c r="D3917" s="1" t="s">
        <v>4313</v>
      </c>
      <c r="E3917" s="4" t="s">
        <v>8420</v>
      </c>
      <c r="F3917" s="3">
        <v>1144.2</v>
      </c>
    </row>
    <row r="3918" spans="1:6" ht="15.75" customHeight="1" x14ac:dyDescent="0.3">
      <c r="A3918" s="1" t="s">
        <v>4316</v>
      </c>
      <c r="B3918" s="1" t="s">
        <v>4317</v>
      </c>
      <c r="C3918" s="1">
        <v>2251.1999999999998</v>
      </c>
      <c r="D3918" s="1" t="s">
        <v>4314</v>
      </c>
      <c r="E3918" s="1" t="s">
        <v>4315</v>
      </c>
      <c r="F3918" s="3">
        <v>390.1</v>
      </c>
    </row>
    <row r="3919" spans="1:6" ht="15.75" customHeight="1" x14ac:dyDescent="0.3">
      <c r="A3919" s="1" t="s">
        <v>4316</v>
      </c>
      <c r="B3919" s="1" t="s">
        <v>4317</v>
      </c>
      <c r="C3919" s="1">
        <v>2251.1999999999998</v>
      </c>
      <c r="D3919" s="1" t="s">
        <v>4318</v>
      </c>
      <c r="E3919" s="1" t="s">
        <v>4319</v>
      </c>
      <c r="F3919" s="3">
        <v>700</v>
      </c>
    </row>
    <row r="3920" spans="1:6" ht="15.75" customHeight="1" x14ac:dyDescent="0.3">
      <c r="A3920" s="1" t="s">
        <v>4316</v>
      </c>
      <c r="B3920" s="1" t="s">
        <v>4317</v>
      </c>
      <c r="C3920" s="1">
        <v>2251.1999999999998</v>
      </c>
      <c r="D3920" s="1" t="s">
        <v>4320</v>
      </c>
      <c r="E3920" s="1" t="s">
        <v>4321</v>
      </c>
      <c r="F3920" s="3">
        <v>269</v>
      </c>
    </row>
    <row r="3921" spans="1:6" ht="15.75" customHeight="1" x14ac:dyDescent="0.3">
      <c r="A3921" s="1" t="s">
        <v>4316</v>
      </c>
      <c r="B3921" s="1" t="s">
        <v>4317</v>
      </c>
      <c r="C3921" s="1">
        <v>2251.1999999999998</v>
      </c>
      <c r="D3921" s="1" t="s">
        <v>4322</v>
      </c>
      <c r="E3921" s="1" t="s">
        <v>4323</v>
      </c>
      <c r="F3921" s="3">
        <v>194</v>
      </c>
    </row>
    <row r="3922" spans="1:6" ht="15.75" customHeight="1" x14ac:dyDescent="0.3">
      <c r="A3922" s="1" t="s">
        <v>4316</v>
      </c>
      <c r="B3922" s="1" t="s">
        <v>4317</v>
      </c>
      <c r="C3922" s="1">
        <v>2251.1999999999998</v>
      </c>
      <c r="D3922" s="1" t="s">
        <v>4324</v>
      </c>
      <c r="E3922" s="1" t="s">
        <v>4325</v>
      </c>
      <c r="F3922" s="3">
        <v>470</v>
      </c>
    </row>
    <row r="3923" spans="1:6" ht="15.75" customHeight="1" x14ac:dyDescent="0.3">
      <c r="A3923" s="1" t="s">
        <v>4316</v>
      </c>
      <c r="B3923" s="1" t="s">
        <v>4317</v>
      </c>
      <c r="C3923" s="1">
        <v>2251.1999999999998</v>
      </c>
      <c r="D3923" s="1" t="s">
        <v>4326</v>
      </c>
      <c r="E3923" s="1" t="s">
        <v>4327</v>
      </c>
      <c r="F3923" s="3">
        <v>16</v>
      </c>
    </row>
    <row r="3924" spans="1:6" ht="15.75" customHeight="1" x14ac:dyDescent="0.3">
      <c r="A3924" s="1" t="s">
        <v>4316</v>
      </c>
      <c r="B3924" s="1" t="s">
        <v>4317</v>
      </c>
      <c r="C3924" s="1">
        <v>2251.1999999999998</v>
      </c>
      <c r="D3924" s="1" t="s">
        <v>4328</v>
      </c>
      <c r="E3924" s="1" t="s">
        <v>7246</v>
      </c>
      <c r="F3924" s="3">
        <v>2</v>
      </c>
    </row>
    <row r="3925" spans="1:6" ht="15.75" customHeight="1" x14ac:dyDescent="0.3">
      <c r="A3925" s="1" t="s">
        <v>4316</v>
      </c>
      <c r="B3925" s="1" t="s">
        <v>4317</v>
      </c>
      <c r="C3925" s="1">
        <v>2251.1999999999998</v>
      </c>
      <c r="D3925" s="1" t="s">
        <v>4329</v>
      </c>
      <c r="E3925" s="1" t="s">
        <v>10774</v>
      </c>
      <c r="F3925" s="3">
        <v>1</v>
      </c>
    </row>
    <row r="3926" spans="1:6" ht="15.75" customHeight="1" x14ac:dyDescent="0.3">
      <c r="A3926" s="1" t="s">
        <v>4316</v>
      </c>
      <c r="B3926" s="1" t="s">
        <v>4317</v>
      </c>
      <c r="C3926" s="1">
        <v>2251.1999999999998</v>
      </c>
      <c r="D3926" s="1" t="s">
        <v>4330</v>
      </c>
      <c r="E3926" s="1" t="s">
        <v>10457</v>
      </c>
      <c r="F3926" s="3">
        <v>-3.9000000000000341</v>
      </c>
    </row>
    <row r="3927" spans="1:6" ht="15.75" customHeight="1" x14ac:dyDescent="0.3">
      <c r="A3927" s="1" t="s">
        <v>4316</v>
      </c>
      <c r="B3927" s="1" t="s">
        <v>4317</v>
      </c>
      <c r="C3927" s="1">
        <v>2251.1999999999998</v>
      </c>
      <c r="D3927" s="1" t="s">
        <v>4331</v>
      </c>
      <c r="E3927" s="1" t="s">
        <v>4332</v>
      </c>
      <c r="F3927" s="3">
        <v>213</v>
      </c>
    </row>
    <row r="3928" spans="1:6" ht="15.75" customHeight="1" x14ac:dyDescent="0.3">
      <c r="A3928" s="1" t="s">
        <v>4347</v>
      </c>
      <c r="B3928" s="1" t="s">
        <v>4348</v>
      </c>
      <c r="C3928" s="1">
        <v>4037.8</v>
      </c>
      <c r="D3928" s="1" t="s">
        <v>4345</v>
      </c>
      <c r="E3928" s="1" t="s">
        <v>4346</v>
      </c>
      <c r="F3928" s="3">
        <v>630.29999999999995</v>
      </c>
    </row>
    <row r="3929" spans="1:6" ht="15.75" customHeight="1" x14ac:dyDescent="0.3">
      <c r="A3929" s="1" t="s">
        <v>4347</v>
      </c>
      <c r="B3929" s="1" t="s">
        <v>4348</v>
      </c>
      <c r="C3929" s="1">
        <v>4037.8</v>
      </c>
      <c r="D3929" s="1" t="s">
        <v>4349</v>
      </c>
      <c r="E3929" s="4" t="s">
        <v>7211</v>
      </c>
      <c r="F3929" s="3">
        <v>53.4</v>
      </c>
    </row>
    <row r="3930" spans="1:6" ht="15.75" customHeight="1" x14ac:dyDescent="0.3">
      <c r="A3930" s="1" t="s">
        <v>4347</v>
      </c>
      <c r="B3930" s="1" t="s">
        <v>4348</v>
      </c>
      <c r="C3930" s="1">
        <v>4037.8</v>
      </c>
      <c r="D3930" s="1" t="s">
        <v>4350</v>
      </c>
      <c r="E3930" s="1" t="s">
        <v>4351</v>
      </c>
      <c r="F3930" s="3">
        <v>72.2</v>
      </c>
    </row>
    <row r="3931" spans="1:6" ht="15.75" customHeight="1" x14ac:dyDescent="0.3">
      <c r="A3931" s="1" t="s">
        <v>4347</v>
      </c>
      <c r="B3931" s="1" t="s">
        <v>4348</v>
      </c>
      <c r="C3931" s="1">
        <v>4037.8</v>
      </c>
      <c r="D3931" s="1" t="s">
        <v>4352</v>
      </c>
      <c r="E3931" s="1" t="s">
        <v>4353</v>
      </c>
      <c r="F3931" s="3">
        <v>71.8</v>
      </c>
    </row>
    <row r="3932" spans="1:6" ht="15.75" customHeight="1" x14ac:dyDescent="0.3">
      <c r="A3932" s="1" t="s">
        <v>4347</v>
      </c>
      <c r="B3932" s="1" t="s">
        <v>4348</v>
      </c>
      <c r="C3932" s="1">
        <v>4037.8</v>
      </c>
      <c r="D3932" s="1" t="s">
        <v>4354</v>
      </c>
      <c r="E3932" s="1" t="s">
        <v>4355</v>
      </c>
      <c r="F3932" s="3">
        <v>357.7</v>
      </c>
    </row>
    <row r="3933" spans="1:6" ht="15.75" customHeight="1" x14ac:dyDescent="0.3">
      <c r="A3933" s="1" t="s">
        <v>4347</v>
      </c>
      <c r="B3933" s="1" t="s">
        <v>4348</v>
      </c>
      <c r="C3933" s="1">
        <v>4037.8</v>
      </c>
      <c r="D3933" s="1" t="s">
        <v>4356</v>
      </c>
      <c r="E3933" s="1" t="s">
        <v>4357</v>
      </c>
      <c r="F3933" s="3">
        <v>25.9</v>
      </c>
    </row>
    <row r="3934" spans="1:6" ht="15.75" customHeight="1" x14ac:dyDescent="0.3">
      <c r="A3934" s="1" t="s">
        <v>4347</v>
      </c>
      <c r="B3934" s="1" t="s">
        <v>4348</v>
      </c>
      <c r="C3934" s="1">
        <v>4037.8</v>
      </c>
      <c r="D3934" s="1" t="s">
        <v>6787</v>
      </c>
      <c r="E3934" s="1" t="s">
        <v>6788</v>
      </c>
      <c r="F3934" s="3">
        <v>215.5</v>
      </c>
    </row>
    <row r="3935" spans="1:6" ht="15.75" customHeight="1" x14ac:dyDescent="0.3">
      <c r="A3935" s="1" t="s">
        <v>4347</v>
      </c>
      <c r="B3935" s="1" t="s">
        <v>4348</v>
      </c>
      <c r="C3935" s="1">
        <v>4037.8</v>
      </c>
      <c r="D3935" s="1" t="s">
        <v>6789</v>
      </c>
      <c r="E3935" s="1" t="s">
        <v>6790</v>
      </c>
      <c r="F3935" s="3">
        <v>287.39999999999998</v>
      </c>
    </row>
    <row r="3936" spans="1:6" ht="15.75" customHeight="1" x14ac:dyDescent="0.3">
      <c r="A3936" s="1" t="s">
        <v>4347</v>
      </c>
      <c r="B3936" s="1" t="s">
        <v>4348</v>
      </c>
      <c r="C3936" s="1">
        <v>4037.8</v>
      </c>
      <c r="D3936" s="1" t="s">
        <v>6791</v>
      </c>
      <c r="E3936" s="1" t="s">
        <v>6792</v>
      </c>
      <c r="F3936" s="3">
        <v>20.5</v>
      </c>
    </row>
    <row r="3937" spans="1:6" ht="15.75" customHeight="1" x14ac:dyDescent="0.3">
      <c r="A3937" s="1" t="s">
        <v>4347</v>
      </c>
      <c r="B3937" s="1" t="s">
        <v>4348</v>
      </c>
      <c r="C3937" s="1">
        <v>4037.8</v>
      </c>
      <c r="D3937" s="1" t="s">
        <v>6793</v>
      </c>
      <c r="E3937" s="1" t="s">
        <v>6794</v>
      </c>
      <c r="F3937" s="3">
        <v>1063.8</v>
      </c>
    </row>
    <row r="3938" spans="1:6" ht="15.75" customHeight="1" x14ac:dyDescent="0.3">
      <c r="A3938" s="1" t="s">
        <v>4347</v>
      </c>
      <c r="B3938" s="1" t="s">
        <v>4348</v>
      </c>
      <c r="C3938" s="1">
        <v>4037.8</v>
      </c>
      <c r="D3938" s="1" t="s">
        <v>6795</v>
      </c>
      <c r="E3938" s="1" t="s">
        <v>6796</v>
      </c>
      <c r="F3938" s="3">
        <v>842.6</v>
      </c>
    </row>
    <row r="3939" spans="1:6" ht="15.75" customHeight="1" x14ac:dyDescent="0.3">
      <c r="A3939" s="1" t="s">
        <v>4347</v>
      </c>
      <c r="B3939" s="1" t="s">
        <v>4348</v>
      </c>
      <c r="C3939" s="1">
        <v>4037.8</v>
      </c>
      <c r="D3939" s="1" t="s">
        <v>6797</v>
      </c>
      <c r="E3939" s="1" t="s">
        <v>7246</v>
      </c>
      <c r="F3939" s="3">
        <v>42</v>
      </c>
    </row>
    <row r="3940" spans="1:6" ht="15.75" customHeight="1" x14ac:dyDescent="0.3">
      <c r="A3940" s="1" t="s">
        <v>4347</v>
      </c>
      <c r="B3940" s="1" t="s">
        <v>4348</v>
      </c>
      <c r="C3940" s="1">
        <v>4037.8</v>
      </c>
      <c r="D3940" s="1" t="s">
        <v>6798</v>
      </c>
      <c r="E3940" s="1" t="s">
        <v>10774</v>
      </c>
      <c r="F3940" s="3">
        <v>8</v>
      </c>
    </row>
    <row r="3941" spans="1:6" ht="15.75" customHeight="1" x14ac:dyDescent="0.3">
      <c r="A3941" s="1" t="s">
        <v>4347</v>
      </c>
      <c r="B3941" s="1" t="s">
        <v>4348</v>
      </c>
      <c r="C3941" s="1">
        <v>4037.8</v>
      </c>
      <c r="D3941" s="1" t="s">
        <v>6799</v>
      </c>
      <c r="E3941" s="1" t="s">
        <v>10457</v>
      </c>
      <c r="F3941" s="3">
        <v>-0.5</v>
      </c>
    </row>
    <row r="3942" spans="1:6" ht="15.75" customHeight="1" x14ac:dyDescent="0.3">
      <c r="A3942" s="1" t="s">
        <v>4347</v>
      </c>
      <c r="B3942" s="1" t="s">
        <v>4348</v>
      </c>
      <c r="C3942" s="1">
        <v>4037.8</v>
      </c>
      <c r="D3942" s="1" t="s">
        <v>6800</v>
      </c>
      <c r="E3942" s="1" t="s">
        <v>6801</v>
      </c>
      <c r="F3942" s="3">
        <v>347.2</v>
      </c>
    </row>
    <row r="3943" spans="1:6" ht="15.75" customHeight="1" x14ac:dyDescent="0.3">
      <c r="A3943" s="1" t="s">
        <v>4334</v>
      </c>
      <c r="B3943" s="1" t="s">
        <v>4335</v>
      </c>
      <c r="C3943" s="1">
        <v>1148.5999999999999</v>
      </c>
      <c r="D3943" s="1" t="s">
        <v>4333</v>
      </c>
      <c r="E3943" s="4" t="s">
        <v>7210</v>
      </c>
      <c r="F3943" s="3">
        <v>271.8</v>
      </c>
    </row>
    <row r="3944" spans="1:6" ht="15.75" customHeight="1" x14ac:dyDescent="0.3">
      <c r="A3944" s="1" t="s">
        <v>4334</v>
      </c>
      <c r="B3944" s="1" t="s">
        <v>4335</v>
      </c>
      <c r="C3944" s="1">
        <v>1148.5999999999999</v>
      </c>
      <c r="D3944" s="1" t="s">
        <v>4336</v>
      </c>
      <c r="E3944" s="1" t="s">
        <v>4337</v>
      </c>
      <c r="F3944" s="3">
        <v>98</v>
      </c>
    </row>
    <row r="3945" spans="1:6" ht="15.75" customHeight="1" x14ac:dyDescent="0.3">
      <c r="A3945" s="1" t="s">
        <v>4334</v>
      </c>
      <c r="B3945" s="1" t="s">
        <v>4335</v>
      </c>
      <c r="C3945" s="1">
        <v>1148.5999999999999</v>
      </c>
      <c r="D3945" s="1" t="s">
        <v>4338</v>
      </c>
      <c r="E3945" s="1" t="s">
        <v>4339</v>
      </c>
      <c r="F3945" s="3">
        <v>166</v>
      </c>
    </row>
    <row r="3946" spans="1:6" ht="15.75" customHeight="1" x14ac:dyDescent="0.3">
      <c r="A3946" s="1" t="s">
        <v>4334</v>
      </c>
      <c r="B3946" s="1" t="s">
        <v>4335</v>
      </c>
      <c r="C3946" s="1">
        <v>1148.5999999999999</v>
      </c>
      <c r="D3946" s="1" t="s">
        <v>4340</v>
      </c>
      <c r="E3946" s="1" t="s">
        <v>4341</v>
      </c>
      <c r="F3946" s="3">
        <v>79.599999999999994</v>
      </c>
    </row>
    <row r="3947" spans="1:6" ht="15.75" customHeight="1" x14ac:dyDescent="0.3">
      <c r="A3947" s="1" t="s">
        <v>4334</v>
      </c>
      <c r="B3947" s="1" t="s">
        <v>4335</v>
      </c>
      <c r="C3947" s="1">
        <v>1148.5999999999999</v>
      </c>
      <c r="D3947" s="1" t="s">
        <v>4342</v>
      </c>
      <c r="E3947" s="1" t="s">
        <v>7246</v>
      </c>
      <c r="F3947" s="3">
        <v>2</v>
      </c>
    </row>
    <row r="3948" spans="1:6" ht="15.75" customHeight="1" x14ac:dyDescent="0.3">
      <c r="A3948" s="1" t="s">
        <v>4334</v>
      </c>
      <c r="B3948" s="1" t="s">
        <v>4335</v>
      </c>
      <c r="C3948" s="1">
        <v>1148.5999999999999</v>
      </c>
      <c r="D3948" s="1" t="s">
        <v>4343</v>
      </c>
      <c r="E3948" s="1" t="s">
        <v>10774</v>
      </c>
      <c r="F3948" s="3">
        <v>2</v>
      </c>
    </row>
    <row r="3949" spans="1:6" ht="15.75" customHeight="1" x14ac:dyDescent="0.3">
      <c r="A3949" s="1" t="s">
        <v>4334</v>
      </c>
      <c r="B3949" s="1" t="s">
        <v>4335</v>
      </c>
      <c r="C3949" s="1">
        <v>1148.5999999999999</v>
      </c>
      <c r="D3949" s="1" t="s">
        <v>4344</v>
      </c>
      <c r="E3949" s="1" t="s">
        <v>10457</v>
      </c>
      <c r="F3949" s="3">
        <v>3.9</v>
      </c>
    </row>
    <row r="3950" spans="1:6" ht="15.75" customHeight="1" x14ac:dyDescent="0.3">
      <c r="A3950" s="1" t="s">
        <v>4334</v>
      </c>
      <c r="B3950" s="1" t="s">
        <v>4335</v>
      </c>
      <c r="C3950" s="1">
        <v>1148.5999999999999</v>
      </c>
      <c r="D3950" s="1" t="s">
        <v>6802</v>
      </c>
      <c r="E3950" s="4" t="s">
        <v>8421</v>
      </c>
      <c r="F3950" s="3">
        <v>503.5</v>
      </c>
    </row>
    <row r="3951" spans="1:6" ht="15.75" customHeight="1" x14ac:dyDescent="0.3">
      <c r="A3951" s="1" t="s">
        <v>4334</v>
      </c>
      <c r="B3951" s="1" t="s">
        <v>4335</v>
      </c>
      <c r="C3951" s="1">
        <v>1148.5999999999999</v>
      </c>
      <c r="D3951" s="1" t="s">
        <v>6803</v>
      </c>
      <c r="E3951" s="1" t="s">
        <v>6804</v>
      </c>
      <c r="F3951" s="3">
        <v>6</v>
      </c>
    </row>
    <row r="3952" spans="1:6" ht="15.75" customHeight="1" x14ac:dyDescent="0.3">
      <c r="A3952" s="1" t="s">
        <v>4334</v>
      </c>
      <c r="B3952" s="1" t="s">
        <v>4335</v>
      </c>
      <c r="C3952" s="1">
        <v>1148.5999999999999</v>
      </c>
      <c r="D3952" s="1" t="s">
        <v>6805</v>
      </c>
      <c r="E3952" s="1" t="s">
        <v>6806</v>
      </c>
      <c r="F3952" s="3">
        <v>23.5</v>
      </c>
    </row>
    <row r="3953" spans="1:6" ht="15.75" customHeight="1" x14ac:dyDescent="0.3">
      <c r="A3953" s="1" t="s">
        <v>4334</v>
      </c>
      <c r="B3953" s="1" t="s">
        <v>4335</v>
      </c>
      <c r="C3953" s="1">
        <v>1148.5999999999999</v>
      </c>
      <c r="D3953" s="1" t="s">
        <v>6807</v>
      </c>
      <c r="E3953" s="1" t="s">
        <v>10457</v>
      </c>
      <c r="F3953" s="3">
        <v>-7.7</v>
      </c>
    </row>
    <row r="3954" spans="1:6" ht="15.75" customHeight="1" x14ac:dyDescent="0.3">
      <c r="A3954" s="1" t="s">
        <v>6809</v>
      </c>
      <c r="B3954" s="1" t="s">
        <v>6810</v>
      </c>
      <c r="C3954" s="1">
        <v>3215</v>
      </c>
      <c r="D3954" s="1" t="s">
        <v>6808</v>
      </c>
      <c r="E3954" s="1" t="s">
        <v>7246</v>
      </c>
      <c r="F3954" s="3">
        <v>14</v>
      </c>
    </row>
    <row r="3955" spans="1:6" ht="15.75" customHeight="1" x14ac:dyDescent="0.3">
      <c r="A3955" s="1" t="s">
        <v>6809</v>
      </c>
      <c r="B3955" s="1" t="s">
        <v>6810</v>
      </c>
      <c r="C3955" s="1">
        <v>3215</v>
      </c>
      <c r="D3955" s="1" t="s">
        <v>6811</v>
      </c>
      <c r="E3955" s="1" t="s">
        <v>10774</v>
      </c>
      <c r="F3955" s="3">
        <v>4</v>
      </c>
    </row>
    <row r="3956" spans="1:6" ht="15.75" customHeight="1" x14ac:dyDescent="0.3">
      <c r="A3956" s="1" t="s">
        <v>6809</v>
      </c>
      <c r="B3956" s="1" t="s">
        <v>6810</v>
      </c>
      <c r="C3956" s="1">
        <v>3215</v>
      </c>
      <c r="D3956" s="1" t="s">
        <v>6812</v>
      </c>
      <c r="E3956" s="1" t="s">
        <v>10457</v>
      </c>
      <c r="F3956" s="3">
        <v>7.5</v>
      </c>
    </row>
    <row r="3957" spans="1:6" ht="15.75" customHeight="1" x14ac:dyDescent="0.3">
      <c r="A3957" s="1" t="s">
        <v>6809</v>
      </c>
      <c r="B3957" s="1" t="s">
        <v>6810</v>
      </c>
      <c r="C3957" s="1">
        <v>3215</v>
      </c>
      <c r="D3957" s="1" t="s">
        <v>4455</v>
      </c>
      <c r="E3957" s="1" t="s">
        <v>4456</v>
      </c>
      <c r="F3957" s="3">
        <v>3189.5</v>
      </c>
    </row>
    <row r="3958" spans="1:6" ht="15.75" customHeight="1" x14ac:dyDescent="0.3">
      <c r="A3958" s="1" t="s">
        <v>4458</v>
      </c>
      <c r="B3958" s="1" t="s">
        <v>4459</v>
      </c>
      <c r="C3958" s="1">
        <v>2275</v>
      </c>
      <c r="D3958" s="1" t="s">
        <v>4457</v>
      </c>
      <c r="E3958" s="1" t="s">
        <v>7246</v>
      </c>
      <c r="F3958" s="3">
        <v>39</v>
      </c>
    </row>
    <row r="3959" spans="1:6" ht="15.75" customHeight="1" x14ac:dyDescent="0.3">
      <c r="A3959" s="1" t="s">
        <v>4458</v>
      </c>
      <c r="B3959" s="1" t="s">
        <v>4459</v>
      </c>
      <c r="C3959" s="1">
        <v>2275</v>
      </c>
      <c r="D3959" s="1" t="s">
        <v>4460</v>
      </c>
      <c r="E3959" s="1" t="s">
        <v>10774</v>
      </c>
      <c r="F3959" s="3">
        <v>13</v>
      </c>
    </row>
    <row r="3960" spans="1:6" ht="15.75" customHeight="1" x14ac:dyDescent="0.3">
      <c r="A3960" s="1" t="s">
        <v>4458</v>
      </c>
      <c r="B3960" s="1" t="s">
        <v>4459</v>
      </c>
      <c r="C3960" s="1">
        <v>2275</v>
      </c>
      <c r="D3960" s="1" t="s">
        <v>4450</v>
      </c>
      <c r="E3960" s="1" t="s">
        <v>10457</v>
      </c>
      <c r="F3960" s="3">
        <v>-1.7</v>
      </c>
    </row>
    <row r="3961" spans="1:6" ht="15.75" customHeight="1" x14ac:dyDescent="0.3">
      <c r="A3961" s="1" t="s">
        <v>4458</v>
      </c>
      <c r="B3961" s="1" t="s">
        <v>4459</v>
      </c>
      <c r="C3961" s="1">
        <v>2275</v>
      </c>
      <c r="D3961" s="1" t="s">
        <v>4451</v>
      </c>
      <c r="E3961" s="1" t="s">
        <v>4452</v>
      </c>
      <c r="F3961" s="3">
        <v>2224.6999999999998</v>
      </c>
    </row>
    <row r="3962" spans="1:6" ht="15.75" customHeight="1" x14ac:dyDescent="0.3">
      <c r="A3962" s="1" t="s">
        <v>4454</v>
      </c>
      <c r="B3962" s="1" t="s">
        <v>2327</v>
      </c>
      <c r="C3962" s="1">
        <v>8010</v>
      </c>
      <c r="D3962" s="1" t="s">
        <v>4453</v>
      </c>
      <c r="E3962" s="1" t="s">
        <v>7246</v>
      </c>
      <c r="F3962" s="3">
        <v>8</v>
      </c>
    </row>
    <row r="3963" spans="1:6" ht="15.75" customHeight="1" x14ac:dyDescent="0.3">
      <c r="A3963" s="1" t="s">
        <v>4454</v>
      </c>
      <c r="B3963" s="1" t="s">
        <v>2327</v>
      </c>
      <c r="C3963" s="1">
        <v>8010</v>
      </c>
      <c r="D3963" s="1" t="s">
        <v>2328</v>
      </c>
      <c r="E3963" s="1" t="s">
        <v>10774</v>
      </c>
      <c r="F3963" s="3">
        <v>8</v>
      </c>
    </row>
    <row r="3964" spans="1:6" ht="15.75" customHeight="1" x14ac:dyDescent="0.3">
      <c r="A3964" s="1" t="s">
        <v>4454</v>
      </c>
      <c r="B3964" s="1" t="s">
        <v>2327</v>
      </c>
      <c r="C3964" s="1">
        <v>8010</v>
      </c>
      <c r="D3964" s="1" t="s">
        <v>2329</v>
      </c>
      <c r="E3964" s="1" t="s">
        <v>10457</v>
      </c>
      <c r="F3964" s="3">
        <v>-15.9</v>
      </c>
    </row>
    <row r="3965" spans="1:6" ht="15.75" customHeight="1" x14ac:dyDescent="0.3">
      <c r="A3965" s="1" t="s">
        <v>4454</v>
      </c>
      <c r="B3965" s="1" t="s">
        <v>2327</v>
      </c>
      <c r="C3965" s="1">
        <v>8010</v>
      </c>
      <c r="D3965" s="1" t="s">
        <v>2330</v>
      </c>
      <c r="E3965" s="1" t="s">
        <v>2331</v>
      </c>
      <c r="F3965" s="3">
        <v>8009.9</v>
      </c>
    </row>
    <row r="3966" spans="1:6" ht="15.75" customHeight="1" x14ac:dyDescent="0.3">
      <c r="A3966" s="1" t="s">
        <v>2334</v>
      </c>
      <c r="B3966" s="1" t="s">
        <v>2335</v>
      </c>
      <c r="C3966" s="1">
        <v>7841.2</v>
      </c>
      <c r="D3966" s="1" t="s">
        <v>2332</v>
      </c>
      <c r="E3966" s="1" t="s">
        <v>2333</v>
      </c>
      <c r="F3966" s="3">
        <v>65</v>
      </c>
    </row>
    <row r="3967" spans="1:6" ht="15.75" customHeight="1" x14ac:dyDescent="0.3">
      <c r="A3967" s="1" t="s">
        <v>2334</v>
      </c>
      <c r="B3967" s="1" t="s">
        <v>2335</v>
      </c>
      <c r="C3967" s="1">
        <v>7841.2</v>
      </c>
      <c r="D3967" s="1" t="s">
        <v>2336</v>
      </c>
      <c r="E3967" s="1" t="s">
        <v>2337</v>
      </c>
      <c r="F3967" s="3">
        <v>147</v>
      </c>
    </row>
    <row r="3968" spans="1:6" ht="15.75" customHeight="1" x14ac:dyDescent="0.3">
      <c r="A3968" s="1" t="s">
        <v>2334</v>
      </c>
      <c r="B3968" s="1" t="s">
        <v>2335</v>
      </c>
      <c r="C3968" s="1">
        <v>7841.2</v>
      </c>
      <c r="D3968" s="1" t="s">
        <v>2338</v>
      </c>
      <c r="E3968" s="1" t="s">
        <v>2339</v>
      </c>
      <c r="F3968" s="3">
        <v>1</v>
      </c>
    </row>
    <row r="3969" spans="1:6" ht="15.75" customHeight="1" x14ac:dyDescent="0.3">
      <c r="A3969" s="1" t="s">
        <v>2334</v>
      </c>
      <c r="B3969" s="1" t="s">
        <v>2335</v>
      </c>
      <c r="C3969" s="1">
        <v>7841.2</v>
      </c>
      <c r="D3969" s="1" t="s">
        <v>2340</v>
      </c>
      <c r="E3969" s="4" t="s">
        <v>2212</v>
      </c>
      <c r="F3969" s="3">
        <v>1534</v>
      </c>
    </row>
    <row r="3970" spans="1:6" ht="15.75" customHeight="1" x14ac:dyDescent="0.3">
      <c r="A3970" s="1" t="s">
        <v>2334</v>
      </c>
      <c r="B3970" s="1" t="s">
        <v>2335</v>
      </c>
      <c r="C3970" s="1">
        <v>7841.2</v>
      </c>
      <c r="D3970" s="1" t="s">
        <v>2341</v>
      </c>
      <c r="E3970" s="1" t="s">
        <v>2342</v>
      </c>
      <c r="F3970" s="3">
        <v>112</v>
      </c>
    </row>
    <row r="3971" spans="1:6" ht="15.75" customHeight="1" x14ac:dyDescent="0.3">
      <c r="A3971" s="1" t="s">
        <v>2334</v>
      </c>
      <c r="B3971" s="1" t="s">
        <v>2335</v>
      </c>
      <c r="C3971" s="1">
        <v>7841.2</v>
      </c>
      <c r="D3971" s="1" t="s">
        <v>2343</v>
      </c>
      <c r="E3971" s="1" t="s">
        <v>2344</v>
      </c>
      <c r="F3971" s="3">
        <v>126</v>
      </c>
    </row>
    <row r="3972" spans="1:6" ht="15.75" customHeight="1" x14ac:dyDescent="0.3">
      <c r="A3972" s="1" t="s">
        <v>2334</v>
      </c>
      <c r="B3972" s="1" t="s">
        <v>2335</v>
      </c>
      <c r="C3972" s="1">
        <v>7841.2</v>
      </c>
      <c r="D3972" s="1" t="s">
        <v>2345</v>
      </c>
      <c r="E3972" s="1" t="s">
        <v>2346</v>
      </c>
      <c r="F3972" s="3">
        <v>40</v>
      </c>
    </row>
    <row r="3973" spans="1:6" ht="15.75" customHeight="1" x14ac:dyDescent="0.3">
      <c r="A3973" s="1" t="s">
        <v>2334</v>
      </c>
      <c r="B3973" s="1" t="s">
        <v>2335</v>
      </c>
      <c r="C3973" s="1">
        <v>7841.2</v>
      </c>
      <c r="D3973" s="1" t="s">
        <v>2347</v>
      </c>
      <c r="E3973" s="1" t="s">
        <v>2348</v>
      </c>
      <c r="F3973" s="3">
        <v>1170</v>
      </c>
    </row>
    <row r="3974" spans="1:6" ht="15.75" customHeight="1" x14ac:dyDescent="0.3">
      <c r="A3974" s="1" t="s">
        <v>2334</v>
      </c>
      <c r="B3974" s="1" t="s">
        <v>2335</v>
      </c>
      <c r="C3974" s="1">
        <v>7841.2</v>
      </c>
      <c r="D3974" s="1" t="s">
        <v>2349</v>
      </c>
      <c r="E3974" s="1" t="s">
        <v>7246</v>
      </c>
      <c r="F3974" s="3">
        <v>81</v>
      </c>
    </row>
    <row r="3975" spans="1:6" ht="15.75" customHeight="1" x14ac:dyDescent="0.3">
      <c r="A3975" s="1" t="s">
        <v>2334</v>
      </c>
      <c r="B3975" s="1" t="s">
        <v>2335</v>
      </c>
      <c r="C3975" s="1">
        <v>7841.2</v>
      </c>
      <c r="D3975" s="1" t="s">
        <v>2350</v>
      </c>
      <c r="E3975" s="1" t="s">
        <v>10774</v>
      </c>
      <c r="F3975" s="3">
        <v>25</v>
      </c>
    </row>
    <row r="3976" spans="1:6" ht="15.75" customHeight="1" x14ac:dyDescent="0.3">
      <c r="A3976" s="1" t="s">
        <v>2334</v>
      </c>
      <c r="B3976" s="1" t="s">
        <v>2335</v>
      </c>
      <c r="C3976" s="1">
        <v>7841.2</v>
      </c>
      <c r="D3976" s="1" t="s">
        <v>2351</v>
      </c>
      <c r="E3976" s="1" t="s">
        <v>2352</v>
      </c>
      <c r="F3976" s="3">
        <v>1135</v>
      </c>
    </row>
    <row r="3977" spans="1:6" ht="15.75" customHeight="1" x14ac:dyDescent="0.3">
      <c r="A3977" s="1" t="s">
        <v>2334</v>
      </c>
      <c r="B3977" s="1" t="s">
        <v>2335</v>
      </c>
      <c r="C3977" s="1">
        <v>7841.2</v>
      </c>
      <c r="D3977" s="1" t="s">
        <v>2353</v>
      </c>
      <c r="E3977" s="1" t="s">
        <v>2354</v>
      </c>
      <c r="F3977" s="3">
        <v>1960.2</v>
      </c>
    </row>
    <row r="3978" spans="1:6" ht="15.75" customHeight="1" x14ac:dyDescent="0.3">
      <c r="A3978" s="1" t="s">
        <v>2334</v>
      </c>
      <c r="B3978" s="1" t="s">
        <v>2335</v>
      </c>
      <c r="C3978" s="1">
        <v>7841.2</v>
      </c>
      <c r="D3978" s="1" t="s">
        <v>2355</v>
      </c>
      <c r="E3978" s="1" t="s">
        <v>10457</v>
      </c>
      <c r="F3978" s="3">
        <v>11.3</v>
      </c>
    </row>
    <row r="3979" spans="1:6" ht="15.75" customHeight="1" x14ac:dyDescent="0.3">
      <c r="A3979" s="1" t="s">
        <v>2334</v>
      </c>
      <c r="B3979" s="1" t="s">
        <v>2335</v>
      </c>
      <c r="C3979" s="1">
        <v>7841.2</v>
      </c>
      <c r="D3979" s="1" t="s">
        <v>2356</v>
      </c>
      <c r="E3979" s="2" t="s">
        <v>4244</v>
      </c>
      <c r="F3979" s="3">
        <v>363</v>
      </c>
    </row>
    <row r="3980" spans="1:6" ht="15.75" customHeight="1" x14ac:dyDescent="0.3">
      <c r="A3980" s="1" t="s">
        <v>2334</v>
      </c>
      <c r="B3980" s="1" t="s">
        <v>2335</v>
      </c>
      <c r="C3980" s="1">
        <v>7841.2</v>
      </c>
      <c r="D3980" s="1" t="s">
        <v>2357</v>
      </c>
      <c r="E3980" s="1" t="s">
        <v>2358</v>
      </c>
      <c r="F3980" s="3">
        <v>1070.7</v>
      </c>
    </row>
    <row r="3981" spans="1:6" ht="15.75" customHeight="1" x14ac:dyDescent="0.3">
      <c r="A3981" s="1" t="s">
        <v>2361</v>
      </c>
      <c r="B3981" s="1" t="s">
        <v>2362</v>
      </c>
      <c r="C3981" s="1">
        <v>3851.1</v>
      </c>
      <c r="D3981" s="1" t="s">
        <v>2359</v>
      </c>
      <c r="E3981" s="1" t="s">
        <v>2360</v>
      </c>
      <c r="F3981" s="3">
        <v>2123</v>
      </c>
    </row>
    <row r="3982" spans="1:6" ht="15.75" customHeight="1" x14ac:dyDescent="0.3">
      <c r="A3982" s="1" t="s">
        <v>2361</v>
      </c>
      <c r="B3982" s="1" t="s">
        <v>2362</v>
      </c>
      <c r="C3982" s="1">
        <v>3851.1</v>
      </c>
      <c r="D3982" s="1" t="s">
        <v>2363</v>
      </c>
      <c r="E3982" s="1" t="s">
        <v>2364</v>
      </c>
      <c r="F3982" s="3">
        <v>283.60000000000002</v>
      </c>
    </row>
    <row r="3983" spans="1:6" ht="15.75" customHeight="1" x14ac:dyDescent="0.3">
      <c r="A3983" s="1" t="s">
        <v>2361</v>
      </c>
      <c r="B3983" s="1" t="s">
        <v>2362</v>
      </c>
      <c r="C3983" s="1">
        <v>3851.1</v>
      </c>
      <c r="D3983" s="1" t="s">
        <v>2365</v>
      </c>
      <c r="E3983" s="1" t="s">
        <v>2366</v>
      </c>
      <c r="F3983" s="3">
        <v>1100</v>
      </c>
    </row>
    <row r="3984" spans="1:6" ht="15.75" customHeight="1" x14ac:dyDescent="0.3">
      <c r="A3984" s="1" t="s">
        <v>2361</v>
      </c>
      <c r="B3984" s="1" t="s">
        <v>2362</v>
      </c>
      <c r="C3984" s="1">
        <v>3851.1</v>
      </c>
      <c r="D3984" s="1" t="s">
        <v>2367</v>
      </c>
      <c r="E3984" s="1" t="s">
        <v>2368</v>
      </c>
      <c r="F3984" s="3">
        <v>138</v>
      </c>
    </row>
    <row r="3985" spans="1:6" ht="15.75" customHeight="1" x14ac:dyDescent="0.3">
      <c r="A3985" s="1" t="s">
        <v>2361</v>
      </c>
      <c r="B3985" s="1" t="s">
        <v>2362</v>
      </c>
      <c r="C3985" s="1">
        <v>3851.1</v>
      </c>
      <c r="D3985" s="1" t="s">
        <v>2369</v>
      </c>
      <c r="E3985" s="1" t="s">
        <v>7246</v>
      </c>
      <c r="F3985" s="3">
        <v>7</v>
      </c>
    </row>
    <row r="3986" spans="1:6" ht="15.75" customHeight="1" x14ac:dyDescent="0.3">
      <c r="A3986" s="1" t="s">
        <v>2361</v>
      </c>
      <c r="B3986" s="1" t="s">
        <v>2362</v>
      </c>
      <c r="C3986" s="1">
        <v>3851.1</v>
      </c>
      <c r="D3986" s="1" t="s">
        <v>2370</v>
      </c>
      <c r="E3986" s="1" t="s">
        <v>10774</v>
      </c>
      <c r="F3986" s="3">
        <v>2</v>
      </c>
    </row>
    <row r="3987" spans="1:6" ht="15.75" customHeight="1" x14ac:dyDescent="0.3">
      <c r="A3987" s="1" t="s">
        <v>2361</v>
      </c>
      <c r="B3987" s="1" t="s">
        <v>2362</v>
      </c>
      <c r="C3987" s="1">
        <v>3851.1</v>
      </c>
      <c r="D3987" s="1" t="s">
        <v>2371</v>
      </c>
      <c r="E3987" s="1" t="s">
        <v>10457</v>
      </c>
      <c r="F3987" s="3">
        <v>3.0999999999999943</v>
      </c>
    </row>
    <row r="3988" spans="1:6" ht="15.75" customHeight="1" x14ac:dyDescent="0.3">
      <c r="A3988" s="1" t="s">
        <v>2361</v>
      </c>
      <c r="B3988" s="1" t="s">
        <v>2362</v>
      </c>
      <c r="C3988" s="1">
        <v>3851.1</v>
      </c>
      <c r="D3988" s="1" t="s">
        <v>2372</v>
      </c>
      <c r="E3988" s="2" t="s">
        <v>4245</v>
      </c>
      <c r="F3988" s="3">
        <v>194.4</v>
      </c>
    </row>
    <row r="3989" spans="1:6" ht="15.75" customHeight="1" x14ac:dyDescent="0.3">
      <c r="A3989" s="1" t="s">
        <v>2375</v>
      </c>
      <c r="B3989" s="1" t="s">
        <v>2376</v>
      </c>
      <c r="C3989" s="1">
        <v>2206.5</v>
      </c>
      <c r="D3989" s="1" t="s">
        <v>2373</v>
      </c>
      <c r="E3989" s="1" t="s">
        <v>2374</v>
      </c>
      <c r="F3989" s="3">
        <v>370</v>
      </c>
    </row>
    <row r="3990" spans="1:6" ht="15.75" customHeight="1" x14ac:dyDescent="0.3">
      <c r="A3990" s="1" t="s">
        <v>2375</v>
      </c>
      <c r="B3990" s="1" t="s">
        <v>2376</v>
      </c>
      <c r="C3990" s="1">
        <v>2206.5</v>
      </c>
      <c r="D3990" s="1" t="s">
        <v>2377</v>
      </c>
      <c r="E3990" s="1" t="s">
        <v>2378</v>
      </c>
      <c r="F3990" s="3">
        <v>1122.9000000000001</v>
      </c>
    </row>
    <row r="3991" spans="1:6" ht="15.75" customHeight="1" x14ac:dyDescent="0.3">
      <c r="A3991" s="1" t="s">
        <v>2375</v>
      </c>
      <c r="B3991" s="1" t="s">
        <v>2376</v>
      </c>
      <c r="C3991" s="1">
        <v>2206.5</v>
      </c>
      <c r="D3991" s="1" t="s">
        <v>2379</v>
      </c>
      <c r="E3991" s="4" t="s">
        <v>8422</v>
      </c>
      <c r="F3991" s="3">
        <v>135</v>
      </c>
    </row>
    <row r="3992" spans="1:6" ht="15.75" customHeight="1" x14ac:dyDescent="0.3">
      <c r="A3992" s="1" t="s">
        <v>2375</v>
      </c>
      <c r="B3992" s="1" t="s">
        <v>2376</v>
      </c>
      <c r="C3992" s="1">
        <v>2206.5</v>
      </c>
      <c r="D3992" s="1" t="s">
        <v>2380</v>
      </c>
      <c r="E3992" s="1" t="s">
        <v>2381</v>
      </c>
      <c r="F3992" s="3">
        <v>365</v>
      </c>
    </row>
    <row r="3993" spans="1:6" ht="15.75" customHeight="1" x14ac:dyDescent="0.3">
      <c r="A3993" s="1" t="s">
        <v>2375</v>
      </c>
      <c r="B3993" s="1" t="s">
        <v>2376</v>
      </c>
      <c r="C3993" s="1">
        <v>2206.5</v>
      </c>
      <c r="D3993" s="1" t="s">
        <v>2382</v>
      </c>
      <c r="E3993" s="1" t="s">
        <v>2383</v>
      </c>
      <c r="F3993" s="3">
        <v>7</v>
      </c>
    </row>
    <row r="3994" spans="1:6" ht="15.75" customHeight="1" x14ac:dyDescent="0.3">
      <c r="A3994" s="1" t="s">
        <v>2375</v>
      </c>
      <c r="B3994" s="1" t="s">
        <v>2376</v>
      </c>
      <c r="C3994" s="1">
        <v>2206.5</v>
      </c>
      <c r="D3994" s="1" t="s">
        <v>2384</v>
      </c>
      <c r="E3994" s="1" t="s">
        <v>7246</v>
      </c>
      <c r="F3994" s="3">
        <v>2</v>
      </c>
    </row>
    <row r="3995" spans="1:6" ht="15.75" customHeight="1" x14ac:dyDescent="0.3">
      <c r="A3995" s="1" t="s">
        <v>2375</v>
      </c>
      <c r="B3995" s="1" t="s">
        <v>2376</v>
      </c>
      <c r="C3995" s="1">
        <v>2206.5</v>
      </c>
      <c r="D3995" s="1" t="s">
        <v>2385</v>
      </c>
      <c r="E3995" s="1" t="s">
        <v>10774</v>
      </c>
      <c r="F3995" s="3">
        <v>8</v>
      </c>
    </row>
    <row r="3996" spans="1:6" ht="15.75" customHeight="1" x14ac:dyDescent="0.3">
      <c r="A3996" s="1" t="s">
        <v>2375</v>
      </c>
      <c r="B3996" s="1" t="s">
        <v>2376</v>
      </c>
      <c r="C3996" s="1">
        <v>2206.5</v>
      </c>
      <c r="D3996" s="1" t="s">
        <v>2386</v>
      </c>
      <c r="E3996" s="1" t="s">
        <v>10457</v>
      </c>
      <c r="F3996" s="3">
        <v>-5.4000000000000057</v>
      </c>
    </row>
    <row r="3997" spans="1:6" ht="15.75" customHeight="1" x14ac:dyDescent="0.3">
      <c r="A3997" s="1" t="s">
        <v>2375</v>
      </c>
      <c r="B3997" s="1" t="s">
        <v>2376</v>
      </c>
      <c r="C3997" s="1">
        <v>2206.5</v>
      </c>
      <c r="D3997" s="1" t="s">
        <v>2387</v>
      </c>
      <c r="E3997" s="2" t="s">
        <v>4246</v>
      </c>
      <c r="F3997" s="3">
        <v>202</v>
      </c>
    </row>
    <row r="3998" spans="1:6" ht="15.75" customHeight="1" x14ac:dyDescent="0.3">
      <c r="A3998" s="1" t="s">
        <v>2389</v>
      </c>
      <c r="B3998" s="1" t="s">
        <v>2390</v>
      </c>
      <c r="C3998" s="1">
        <v>2115.6999999999998</v>
      </c>
      <c r="D3998" s="1" t="s">
        <v>2388</v>
      </c>
      <c r="E3998" s="1" t="s">
        <v>7246</v>
      </c>
      <c r="F3998" s="3">
        <v>11</v>
      </c>
    </row>
    <row r="3999" spans="1:6" ht="15.75" customHeight="1" x14ac:dyDescent="0.3">
      <c r="A3999" s="1" t="s">
        <v>2389</v>
      </c>
      <c r="B3999" s="1" t="s">
        <v>2390</v>
      </c>
      <c r="C3999" s="1">
        <v>2115.6999999999998</v>
      </c>
      <c r="D3999" s="1" t="s">
        <v>2391</v>
      </c>
      <c r="E3999" s="1" t="s">
        <v>10774</v>
      </c>
      <c r="F3999" s="3">
        <v>3</v>
      </c>
    </row>
    <row r="4000" spans="1:6" ht="15.75" customHeight="1" x14ac:dyDescent="0.3">
      <c r="A4000" s="1" t="s">
        <v>2389</v>
      </c>
      <c r="B4000" s="1" t="s">
        <v>2390</v>
      </c>
      <c r="C4000" s="1">
        <v>2115.6999999999998</v>
      </c>
      <c r="D4000" s="1" t="s">
        <v>2392</v>
      </c>
      <c r="E4000" s="1" t="s">
        <v>10457</v>
      </c>
      <c r="F4000" s="3">
        <v>-16.3</v>
      </c>
    </row>
    <row r="4001" spans="1:6" ht="15.75" customHeight="1" x14ac:dyDescent="0.3">
      <c r="A4001" s="1" t="s">
        <v>2389</v>
      </c>
      <c r="B4001" s="1" t="s">
        <v>2390</v>
      </c>
      <c r="C4001" s="1">
        <v>2115.6999999999998</v>
      </c>
      <c r="D4001" s="1" t="s">
        <v>2393</v>
      </c>
      <c r="E4001" s="1" t="s">
        <v>4157</v>
      </c>
      <c r="F4001" s="3">
        <v>3</v>
      </c>
    </row>
    <row r="4002" spans="1:6" ht="15.75" customHeight="1" x14ac:dyDescent="0.3">
      <c r="A4002" s="1" t="s">
        <v>2389</v>
      </c>
      <c r="B4002" s="1" t="s">
        <v>2390</v>
      </c>
      <c r="C4002" s="1">
        <v>2115.6999999999998</v>
      </c>
      <c r="D4002" s="1" t="s">
        <v>2394</v>
      </c>
      <c r="E4002" s="1" t="s">
        <v>5822</v>
      </c>
      <c r="F4002" s="3">
        <v>3</v>
      </c>
    </row>
    <row r="4003" spans="1:6" ht="15.75" customHeight="1" x14ac:dyDescent="0.3">
      <c r="A4003" s="1" t="s">
        <v>2389</v>
      </c>
      <c r="B4003" s="1" t="s">
        <v>2390</v>
      </c>
      <c r="C4003" s="1">
        <v>2115.6999999999998</v>
      </c>
      <c r="D4003" s="1" t="s">
        <v>2395</v>
      </c>
      <c r="E4003" s="1" t="s">
        <v>2396</v>
      </c>
      <c r="F4003" s="3">
        <v>2112</v>
      </c>
    </row>
    <row r="4004" spans="1:6" ht="15.75" customHeight="1" x14ac:dyDescent="0.3">
      <c r="A4004" s="1" t="s">
        <v>2399</v>
      </c>
      <c r="B4004" s="1" t="s">
        <v>2400</v>
      </c>
      <c r="C4004" s="1">
        <v>17756.2</v>
      </c>
      <c r="D4004" s="1" t="s">
        <v>2397</v>
      </c>
      <c r="E4004" s="1" t="s">
        <v>2398</v>
      </c>
      <c r="F4004" s="3">
        <v>2972</v>
      </c>
    </row>
    <row r="4005" spans="1:6" ht="15.75" customHeight="1" x14ac:dyDescent="0.3">
      <c r="A4005" s="1" t="s">
        <v>2399</v>
      </c>
      <c r="B4005" s="1" t="s">
        <v>2400</v>
      </c>
      <c r="C4005" s="1">
        <v>17756.2</v>
      </c>
      <c r="D4005" s="1" t="s">
        <v>2401</v>
      </c>
      <c r="E4005" s="1" t="s">
        <v>2402</v>
      </c>
      <c r="F4005" s="3">
        <v>2105</v>
      </c>
    </row>
    <row r="4006" spans="1:6" ht="15.75" customHeight="1" x14ac:dyDescent="0.3">
      <c r="A4006" s="1" t="s">
        <v>2399</v>
      </c>
      <c r="B4006" s="1" t="s">
        <v>2400</v>
      </c>
      <c r="C4006" s="1">
        <v>17756.2</v>
      </c>
      <c r="D4006" s="1" t="s">
        <v>2403</v>
      </c>
      <c r="E4006" s="1" t="s">
        <v>2404</v>
      </c>
      <c r="F4006" s="3">
        <v>1027</v>
      </c>
    </row>
    <row r="4007" spans="1:6" ht="15.75" customHeight="1" x14ac:dyDescent="0.3">
      <c r="A4007" s="1" t="s">
        <v>2399</v>
      </c>
      <c r="B4007" s="1" t="s">
        <v>2400</v>
      </c>
      <c r="C4007" s="1">
        <v>17756.2</v>
      </c>
      <c r="D4007" s="1" t="s">
        <v>2405</v>
      </c>
      <c r="E4007" s="4" t="s">
        <v>2213</v>
      </c>
      <c r="F4007" s="3">
        <v>1100</v>
      </c>
    </row>
    <row r="4008" spans="1:6" ht="15.75" customHeight="1" x14ac:dyDescent="0.3">
      <c r="A4008" s="1" t="s">
        <v>2399</v>
      </c>
      <c r="B4008" s="1" t="s">
        <v>2400</v>
      </c>
      <c r="C4008" s="1">
        <v>17756.2</v>
      </c>
      <c r="D4008" s="1" t="s">
        <v>2406</v>
      </c>
      <c r="E4008" s="1" t="s">
        <v>2407</v>
      </c>
      <c r="F4008" s="3">
        <v>3278</v>
      </c>
    </row>
    <row r="4009" spans="1:6" ht="15.75" customHeight="1" x14ac:dyDescent="0.3">
      <c r="A4009" s="1" t="s">
        <v>2399</v>
      </c>
      <c r="B4009" s="1" t="s">
        <v>2400</v>
      </c>
      <c r="C4009" s="1">
        <v>17756.2</v>
      </c>
      <c r="D4009" s="1" t="s">
        <v>2408</v>
      </c>
      <c r="E4009" s="4" t="s">
        <v>2214</v>
      </c>
      <c r="F4009" s="3">
        <v>662</v>
      </c>
    </row>
    <row r="4010" spans="1:6" ht="15.75" customHeight="1" x14ac:dyDescent="0.3">
      <c r="A4010" s="1" t="s">
        <v>2399</v>
      </c>
      <c r="B4010" s="1" t="s">
        <v>2400</v>
      </c>
      <c r="C4010" s="1">
        <v>17756.2</v>
      </c>
      <c r="D4010" s="1" t="s">
        <v>2409</v>
      </c>
      <c r="E4010" s="1" t="s">
        <v>2410</v>
      </c>
      <c r="F4010" s="3">
        <v>21</v>
      </c>
    </row>
    <row r="4011" spans="1:6" ht="15.75" customHeight="1" x14ac:dyDescent="0.3">
      <c r="A4011" s="1" t="s">
        <v>2399</v>
      </c>
      <c r="B4011" s="1" t="s">
        <v>2400</v>
      </c>
      <c r="C4011" s="1">
        <v>17756.2</v>
      </c>
      <c r="D4011" s="1" t="s">
        <v>2411</v>
      </c>
      <c r="E4011" s="1" t="s">
        <v>2412</v>
      </c>
      <c r="F4011" s="3">
        <v>3627</v>
      </c>
    </row>
    <row r="4012" spans="1:6" ht="15.75" customHeight="1" x14ac:dyDescent="0.3">
      <c r="A4012" s="1" t="s">
        <v>2399</v>
      </c>
      <c r="B4012" s="1" t="s">
        <v>2400</v>
      </c>
      <c r="C4012" s="1">
        <v>17756.2</v>
      </c>
      <c r="D4012" s="1" t="s">
        <v>2413</v>
      </c>
      <c r="E4012" s="1" t="s">
        <v>2414</v>
      </c>
      <c r="F4012" s="3">
        <v>648</v>
      </c>
    </row>
    <row r="4013" spans="1:6" ht="15.75" customHeight="1" x14ac:dyDescent="0.3">
      <c r="A4013" s="1" t="s">
        <v>2399</v>
      </c>
      <c r="B4013" s="1" t="s">
        <v>2400</v>
      </c>
      <c r="C4013" s="1">
        <v>17756.2</v>
      </c>
      <c r="D4013" s="1" t="s">
        <v>2415</v>
      </c>
      <c r="E4013" s="1" t="s">
        <v>2416</v>
      </c>
      <c r="F4013" s="3">
        <v>354</v>
      </c>
    </row>
    <row r="4014" spans="1:6" ht="15.75" customHeight="1" x14ac:dyDescent="0.3">
      <c r="A4014" s="1" t="s">
        <v>2399</v>
      </c>
      <c r="B4014" s="1" t="s">
        <v>2400</v>
      </c>
      <c r="C4014" s="1">
        <v>17756.2</v>
      </c>
      <c r="D4014" s="1" t="s">
        <v>2417</v>
      </c>
      <c r="E4014" s="1" t="s">
        <v>2418</v>
      </c>
      <c r="F4014" s="3">
        <v>509</v>
      </c>
    </row>
    <row r="4015" spans="1:6" ht="15.75" customHeight="1" x14ac:dyDescent="0.3">
      <c r="A4015" s="1" t="s">
        <v>2399</v>
      </c>
      <c r="B4015" s="1" t="s">
        <v>2400</v>
      </c>
      <c r="C4015" s="1">
        <v>17756.2</v>
      </c>
      <c r="D4015" s="1" t="s">
        <v>2419</v>
      </c>
      <c r="E4015" s="1" t="s">
        <v>7246</v>
      </c>
      <c r="F4015" s="3">
        <v>29</v>
      </c>
    </row>
    <row r="4016" spans="1:6" ht="15.75" customHeight="1" x14ac:dyDescent="0.3">
      <c r="A4016" s="1" t="s">
        <v>2399</v>
      </c>
      <c r="B4016" s="1" t="s">
        <v>2400</v>
      </c>
      <c r="C4016" s="1">
        <v>17756.2</v>
      </c>
      <c r="D4016" s="1" t="s">
        <v>2420</v>
      </c>
      <c r="E4016" s="1" t="s">
        <v>10774</v>
      </c>
      <c r="F4016" s="3">
        <v>59</v>
      </c>
    </row>
    <row r="4017" spans="1:6" ht="15.75" customHeight="1" x14ac:dyDescent="0.3">
      <c r="A4017" s="1" t="s">
        <v>2399</v>
      </c>
      <c r="B4017" s="1" t="s">
        <v>2400</v>
      </c>
      <c r="C4017" s="1">
        <v>17756.2</v>
      </c>
      <c r="D4017" s="1" t="s">
        <v>2421</v>
      </c>
      <c r="E4017" s="1" t="s">
        <v>10457</v>
      </c>
      <c r="F4017" s="3">
        <v>11.2</v>
      </c>
    </row>
    <row r="4018" spans="1:6" ht="15.75" customHeight="1" x14ac:dyDescent="0.3">
      <c r="A4018" s="1" t="s">
        <v>2399</v>
      </c>
      <c r="B4018" s="1" t="s">
        <v>2400</v>
      </c>
      <c r="C4018" s="1">
        <v>17756.2</v>
      </c>
      <c r="D4018" s="1" t="s">
        <v>2422</v>
      </c>
      <c r="E4018" s="1" t="s">
        <v>5822</v>
      </c>
      <c r="F4018" s="3">
        <v>34</v>
      </c>
    </row>
    <row r="4019" spans="1:6" ht="15.75" customHeight="1" x14ac:dyDescent="0.3">
      <c r="A4019" s="1" t="s">
        <v>2399</v>
      </c>
      <c r="B4019" s="1" t="s">
        <v>2400</v>
      </c>
      <c r="C4019" s="1">
        <v>17756.2</v>
      </c>
      <c r="D4019" s="1" t="s">
        <v>2423</v>
      </c>
      <c r="E4019" s="1" t="s">
        <v>2424</v>
      </c>
      <c r="F4019" s="3">
        <v>1320</v>
      </c>
    </row>
    <row r="4020" spans="1:6" ht="15.75" customHeight="1" x14ac:dyDescent="0.3">
      <c r="A4020" s="1" t="s">
        <v>2427</v>
      </c>
      <c r="B4020" s="1" t="s">
        <v>2428</v>
      </c>
      <c r="C4020" s="1">
        <v>13588.1</v>
      </c>
      <c r="D4020" s="1" t="s">
        <v>2425</v>
      </c>
      <c r="E4020" s="1" t="s">
        <v>2426</v>
      </c>
      <c r="F4020" s="3">
        <v>2023</v>
      </c>
    </row>
    <row r="4021" spans="1:6" ht="15.75" customHeight="1" x14ac:dyDescent="0.3">
      <c r="A4021" s="1" t="s">
        <v>2427</v>
      </c>
      <c r="B4021" s="1" t="s">
        <v>2428</v>
      </c>
      <c r="C4021" s="1">
        <v>13588.1</v>
      </c>
      <c r="D4021" s="1" t="s">
        <v>2429</v>
      </c>
      <c r="E4021" s="1" t="s">
        <v>6716</v>
      </c>
      <c r="F4021" s="3">
        <v>2099</v>
      </c>
    </row>
    <row r="4022" spans="1:6" ht="15.75" customHeight="1" x14ac:dyDescent="0.3">
      <c r="A4022" s="1" t="s">
        <v>2427</v>
      </c>
      <c r="B4022" s="1" t="s">
        <v>2428</v>
      </c>
      <c r="C4022" s="1">
        <v>13588.1</v>
      </c>
      <c r="D4022" s="1" t="s">
        <v>6717</v>
      </c>
      <c r="E4022" s="1" t="s">
        <v>6718</v>
      </c>
      <c r="F4022" s="3">
        <v>1539</v>
      </c>
    </row>
    <row r="4023" spans="1:6" ht="15.75" customHeight="1" x14ac:dyDescent="0.3">
      <c r="A4023" s="1" t="s">
        <v>2427</v>
      </c>
      <c r="B4023" s="1" t="s">
        <v>2428</v>
      </c>
      <c r="C4023" s="1">
        <v>13588.1</v>
      </c>
      <c r="D4023" s="1" t="s">
        <v>6719</v>
      </c>
      <c r="E4023" s="4" t="s">
        <v>2215</v>
      </c>
      <c r="F4023" s="3">
        <v>4053.1</v>
      </c>
    </row>
    <row r="4024" spans="1:6" ht="15.75" customHeight="1" x14ac:dyDescent="0.3">
      <c r="A4024" s="1" t="s">
        <v>2427</v>
      </c>
      <c r="B4024" s="1" t="s">
        <v>2428</v>
      </c>
      <c r="C4024" s="1">
        <v>13588.1</v>
      </c>
      <c r="D4024" s="1" t="s">
        <v>6720</v>
      </c>
      <c r="E4024" s="2" t="s">
        <v>4247</v>
      </c>
      <c r="F4024" s="3">
        <v>463</v>
      </c>
    </row>
    <row r="4025" spans="1:6" ht="15.75" customHeight="1" x14ac:dyDescent="0.3">
      <c r="A4025" s="1" t="s">
        <v>2427</v>
      </c>
      <c r="B4025" s="1" t="s">
        <v>2428</v>
      </c>
      <c r="C4025" s="1">
        <v>13588.1</v>
      </c>
      <c r="D4025" s="1" t="s">
        <v>6721</v>
      </c>
      <c r="E4025" s="4" t="s">
        <v>2216</v>
      </c>
      <c r="F4025" s="3">
        <v>171</v>
      </c>
    </row>
    <row r="4026" spans="1:6" ht="15.75" customHeight="1" x14ac:dyDescent="0.3">
      <c r="A4026" s="1" t="s">
        <v>2427</v>
      </c>
      <c r="B4026" s="1" t="s">
        <v>2428</v>
      </c>
      <c r="C4026" s="1">
        <v>13588.1</v>
      </c>
      <c r="D4026" s="1" t="s">
        <v>6722</v>
      </c>
      <c r="E4026" s="1" t="s">
        <v>6723</v>
      </c>
      <c r="F4026" s="3">
        <v>37</v>
      </c>
    </row>
    <row r="4027" spans="1:6" ht="15.75" customHeight="1" x14ac:dyDescent="0.3">
      <c r="A4027" s="1" t="s">
        <v>2427</v>
      </c>
      <c r="B4027" s="1" t="s">
        <v>2428</v>
      </c>
      <c r="C4027" s="1">
        <v>13588.1</v>
      </c>
      <c r="D4027" s="1" t="s">
        <v>6724</v>
      </c>
      <c r="E4027" s="1" t="s">
        <v>6725</v>
      </c>
      <c r="F4027" s="3">
        <v>1650</v>
      </c>
    </row>
    <row r="4028" spans="1:6" ht="15.75" customHeight="1" x14ac:dyDescent="0.3">
      <c r="A4028" s="1" t="s">
        <v>2427</v>
      </c>
      <c r="B4028" s="1" t="s">
        <v>2428</v>
      </c>
      <c r="C4028" s="1">
        <v>13588.1</v>
      </c>
      <c r="D4028" s="1" t="s">
        <v>6726</v>
      </c>
      <c r="E4028" s="1" t="s">
        <v>6727</v>
      </c>
      <c r="F4028" s="3">
        <v>494</v>
      </c>
    </row>
    <row r="4029" spans="1:6" ht="15.75" customHeight="1" x14ac:dyDescent="0.3">
      <c r="A4029" s="1" t="s">
        <v>2427</v>
      </c>
      <c r="B4029" s="1" t="s">
        <v>2428</v>
      </c>
      <c r="C4029" s="1">
        <v>13588.1</v>
      </c>
      <c r="D4029" s="1" t="s">
        <v>6728</v>
      </c>
      <c r="E4029" s="1" t="s">
        <v>7246</v>
      </c>
      <c r="F4029" s="3">
        <v>43</v>
      </c>
    </row>
    <row r="4030" spans="1:6" ht="15.75" customHeight="1" x14ac:dyDescent="0.3">
      <c r="A4030" s="1" t="s">
        <v>2427</v>
      </c>
      <c r="B4030" s="1" t="s">
        <v>2428</v>
      </c>
      <c r="C4030" s="1">
        <v>13588.1</v>
      </c>
      <c r="D4030" s="1" t="s">
        <v>6729</v>
      </c>
      <c r="E4030" s="1" t="s">
        <v>10774</v>
      </c>
      <c r="F4030" s="3">
        <v>29</v>
      </c>
    </row>
    <row r="4031" spans="1:6" ht="15.75" customHeight="1" x14ac:dyDescent="0.3">
      <c r="A4031" s="1" t="s">
        <v>2427</v>
      </c>
      <c r="B4031" s="1" t="s">
        <v>2428</v>
      </c>
      <c r="C4031" s="1">
        <v>13588.1</v>
      </c>
      <c r="D4031" s="1" t="s">
        <v>6730</v>
      </c>
      <c r="E4031" s="1" t="s">
        <v>10457</v>
      </c>
      <c r="F4031" s="3">
        <v>-73.199999999999818</v>
      </c>
    </row>
    <row r="4032" spans="1:6" ht="15.75" customHeight="1" x14ac:dyDescent="0.3">
      <c r="A4032" s="1" t="s">
        <v>2427</v>
      </c>
      <c r="B4032" s="1" t="s">
        <v>2428</v>
      </c>
      <c r="C4032" s="1">
        <v>13588.1</v>
      </c>
      <c r="D4032" s="1" t="s">
        <v>6731</v>
      </c>
      <c r="E4032" s="1" t="s">
        <v>6732</v>
      </c>
      <c r="F4032" s="3">
        <v>13</v>
      </c>
    </row>
    <row r="4033" spans="1:6" ht="15.75" customHeight="1" x14ac:dyDescent="0.3">
      <c r="A4033" s="1" t="s">
        <v>2427</v>
      </c>
      <c r="B4033" s="1" t="s">
        <v>2428</v>
      </c>
      <c r="C4033" s="1">
        <v>13588.1</v>
      </c>
      <c r="D4033" s="1" t="s">
        <v>6733</v>
      </c>
      <c r="E4033" s="1" t="s">
        <v>5822</v>
      </c>
      <c r="F4033" s="3">
        <v>37</v>
      </c>
    </row>
    <row r="4034" spans="1:6" ht="15.75" customHeight="1" x14ac:dyDescent="0.3">
      <c r="A4034" s="1" t="s">
        <v>2427</v>
      </c>
      <c r="B4034" s="1" t="s">
        <v>2428</v>
      </c>
      <c r="C4034" s="1">
        <v>13588.1</v>
      </c>
      <c r="D4034" s="1" t="s">
        <v>6734</v>
      </c>
      <c r="E4034" s="1" t="s">
        <v>6735</v>
      </c>
      <c r="F4034" s="3">
        <v>1010.2</v>
      </c>
    </row>
    <row r="4035" spans="1:6" ht="15.75" customHeight="1" x14ac:dyDescent="0.3">
      <c r="A4035" s="1" t="s">
        <v>6738</v>
      </c>
      <c r="B4035" s="1" t="s">
        <v>6739</v>
      </c>
      <c r="C4035" s="1">
        <v>2418.8000000000002</v>
      </c>
      <c r="D4035" s="1" t="s">
        <v>6736</v>
      </c>
      <c r="E4035" s="1" t="s">
        <v>6737</v>
      </c>
      <c r="F4035" s="3">
        <v>704</v>
      </c>
    </row>
    <row r="4036" spans="1:6" ht="15.75" customHeight="1" x14ac:dyDescent="0.3">
      <c r="A4036" s="1" t="s">
        <v>6738</v>
      </c>
      <c r="B4036" s="1" t="s">
        <v>6739</v>
      </c>
      <c r="C4036" s="1">
        <v>2418.8000000000002</v>
      </c>
      <c r="D4036" s="1" t="s">
        <v>6740</v>
      </c>
      <c r="E4036" s="1" t="s">
        <v>6741</v>
      </c>
      <c r="F4036" s="3">
        <v>905</v>
      </c>
    </row>
    <row r="4037" spans="1:6" ht="15.75" customHeight="1" x14ac:dyDescent="0.3">
      <c r="A4037" s="1" t="s">
        <v>6738</v>
      </c>
      <c r="B4037" s="1" t="s">
        <v>6739</v>
      </c>
      <c r="C4037" s="1">
        <v>2418.8000000000002</v>
      </c>
      <c r="D4037" s="1" t="s">
        <v>6742</v>
      </c>
      <c r="E4037" s="1" t="s">
        <v>686</v>
      </c>
      <c r="F4037" s="3">
        <v>1</v>
      </c>
    </row>
    <row r="4038" spans="1:6" ht="15.75" customHeight="1" x14ac:dyDescent="0.3">
      <c r="A4038" s="1" t="s">
        <v>6738</v>
      </c>
      <c r="B4038" s="1" t="s">
        <v>6739</v>
      </c>
      <c r="C4038" s="1">
        <v>2418.8000000000002</v>
      </c>
      <c r="D4038" s="1" t="s">
        <v>687</v>
      </c>
      <c r="E4038" s="1" t="s">
        <v>688</v>
      </c>
      <c r="F4038" s="3">
        <v>32</v>
      </c>
    </row>
    <row r="4039" spans="1:6" ht="15.75" customHeight="1" x14ac:dyDescent="0.3">
      <c r="A4039" s="1" t="s">
        <v>6738</v>
      </c>
      <c r="B4039" s="1" t="s">
        <v>6739</v>
      </c>
      <c r="C4039" s="1">
        <v>2418.8000000000002</v>
      </c>
      <c r="D4039" s="1" t="s">
        <v>689</v>
      </c>
      <c r="E4039" s="1" t="s">
        <v>690</v>
      </c>
      <c r="F4039" s="3">
        <v>469</v>
      </c>
    </row>
    <row r="4040" spans="1:6" ht="15.75" customHeight="1" x14ac:dyDescent="0.3">
      <c r="A4040" s="1" t="s">
        <v>6738</v>
      </c>
      <c r="B4040" s="1" t="s">
        <v>6739</v>
      </c>
      <c r="C4040" s="1">
        <v>2418.8000000000002</v>
      </c>
      <c r="D4040" s="1" t="s">
        <v>691</v>
      </c>
      <c r="E4040" s="1" t="s">
        <v>692</v>
      </c>
      <c r="F4040" s="3">
        <v>1</v>
      </c>
    </row>
    <row r="4041" spans="1:6" ht="15.75" customHeight="1" x14ac:dyDescent="0.3">
      <c r="A4041" s="1" t="s">
        <v>6738</v>
      </c>
      <c r="B4041" s="1" t="s">
        <v>6739</v>
      </c>
      <c r="C4041" s="1">
        <v>2418.8000000000002</v>
      </c>
      <c r="D4041" s="1" t="s">
        <v>693</v>
      </c>
      <c r="E4041" s="1" t="s">
        <v>7246</v>
      </c>
      <c r="F4041" s="3">
        <v>8</v>
      </c>
    </row>
    <row r="4042" spans="1:6" ht="15.75" customHeight="1" x14ac:dyDescent="0.3">
      <c r="A4042" s="1" t="s">
        <v>6738</v>
      </c>
      <c r="B4042" s="1" t="s">
        <v>6739</v>
      </c>
      <c r="C4042" s="1">
        <v>2418.8000000000002</v>
      </c>
      <c r="D4042" s="1" t="s">
        <v>694</v>
      </c>
      <c r="E4042" s="1" t="s">
        <v>10774</v>
      </c>
      <c r="F4042" s="3">
        <v>7</v>
      </c>
    </row>
    <row r="4043" spans="1:6" ht="15.75" customHeight="1" x14ac:dyDescent="0.3">
      <c r="A4043" s="1" t="s">
        <v>6738</v>
      </c>
      <c r="B4043" s="1" t="s">
        <v>6739</v>
      </c>
      <c r="C4043" s="1">
        <v>2418.8000000000002</v>
      </c>
      <c r="D4043" s="1" t="s">
        <v>695</v>
      </c>
      <c r="E4043" s="1" t="s">
        <v>10457</v>
      </c>
      <c r="F4043" s="3">
        <v>25.8</v>
      </c>
    </row>
    <row r="4044" spans="1:6" ht="15.75" customHeight="1" x14ac:dyDescent="0.3">
      <c r="A4044" s="1" t="s">
        <v>6738</v>
      </c>
      <c r="B4044" s="1" t="s">
        <v>6739</v>
      </c>
      <c r="C4044" s="1">
        <v>2418.8000000000002</v>
      </c>
      <c r="D4044" s="1" t="s">
        <v>696</v>
      </c>
      <c r="E4044" s="1" t="s">
        <v>5822</v>
      </c>
      <c r="F4044" s="3">
        <v>4</v>
      </c>
    </row>
    <row r="4045" spans="1:6" ht="15.75" customHeight="1" x14ac:dyDescent="0.3">
      <c r="A4045" s="1" t="s">
        <v>6738</v>
      </c>
      <c r="B4045" s="1" t="s">
        <v>6739</v>
      </c>
      <c r="C4045" s="1">
        <v>2418.8000000000002</v>
      </c>
      <c r="D4045" s="1" t="s">
        <v>697</v>
      </c>
      <c r="E4045" s="1" t="s">
        <v>698</v>
      </c>
      <c r="F4045" s="3">
        <v>262</v>
      </c>
    </row>
    <row r="4046" spans="1:6" ht="15.75" customHeight="1" x14ac:dyDescent="0.3">
      <c r="A4046" s="1" t="s">
        <v>701</v>
      </c>
      <c r="B4046" s="1" t="s">
        <v>702</v>
      </c>
      <c r="C4046" s="1">
        <v>3357.5</v>
      </c>
      <c r="D4046" s="1" t="s">
        <v>699</v>
      </c>
      <c r="E4046" s="1" t="s">
        <v>700</v>
      </c>
      <c r="F4046" s="3">
        <v>123</v>
      </c>
    </row>
    <row r="4047" spans="1:6" ht="15.75" customHeight="1" x14ac:dyDescent="0.3">
      <c r="A4047" s="1" t="s">
        <v>701</v>
      </c>
      <c r="B4047" s="1" t="s">
        <v>702</v>
      </c>
      <c r="C4047" s="1">
        <v>3357.5</v>
      </c>
      <c r="D4047" s="1" t="s">
        <v>703</v>
      </c>
      <c r="E4047" s="1" t="s">
        <v>704</v>
      </c>
      <c r="F4047" s="3">
        <v>107</v>
      </c>
    </row>
    <row r="4048" spans="1:6" ht="15.75" customHeight="1" x14ac:dyDescent="0.3">
      <c r="A4048" s="1" t="s">
        <v>701</v>
      </c>
      <c r="B4048" s="1" t="s">
        <v>702</v>
      </c>
      <c r="C4048" s="1">
        <v>3357.5</v>
      </c>
      <c r="D4048" s="1" t="s">
        <v>705</v>
      </c>
      <c r="E4048" s="1" t="s">
        <v>706</v>
      </c>
      <c r="F4048" s="3">
        <v>602</v>
      </c>
    </row>
    <row r="4049" spans="1:6" ht="15.75" customHeight="1" x14ac:dyDescent="0.3">
      <c r="A4049" s="1" t="s">
        <v>701</v>
      </c>
      <c r="B4049" s="1" t="s">
        <v>702</v>
      </c>
      <c r="C4049" s="1">
        <v>3357.5</v>
      </c>
      <c r="D4049" s="1" t="s">
        <v>707</v>
      </c>
      <c r="E4049" s="1" t="s">
        <v>708</v>
      </c>
      <c r="F4049" s="3">
        <v>1448</v>
      </c>
    </row>
    <row r="4050" spans="1:6" ht="15.75" customHeight="1" x14ac:dyDescent="0.3">
      <c r="A4050" s="1" t="s">
        <v>701</v>
      </c>
      <c r="B4050" s="1" t="s">
        <v>702</v>
      </c>
      <c r="C4050" s="1">
        <v>3357.5</v>
      </c>
      <c r="D4050" s="1" t="s">
        <v>709</v>
      </c>
      <c r="E4050" s="1" t="s">
        <v>7246</v>
      </c>
      <c r="F4050" s="3">
        <v>3</v>
      </c>
    </row>
    <row r="4051" spans="1:6" ht="15.75" customHeight="1" x14ac:dyDescent="0.3">
      <c r="A4051" s="1" t="s">
        <v>701</v>
      </c>
      <c r="B4051" s="1" t="s">
        <v>702</v>
      </c>
      <c r="C4051" s="1">
        <v>3357.5</v>
      </c>
      <c r="D4051" s="1" t="s">
        <v>710</v>
      </c>
      <c r="E4051" s="4" t="s">
        <v>711</v>
      </c>
      <c r="F4051" s="3">
        <v>158</v>
      </c>
    </row>
    <row r="4052" spans="1:6" ht="15.75" customHeight="1" x14ac:dyDescent="0.3">
      <c r="A4052" s="1" t="s">
        <v>701</v>
      </c>
      <c r="B4052" s="1" t="s">
        <v>702</v>
      </c>
      <c r="C4052" s="1">
        <v>3357.5</v>
      </c>
      <c r="D4052" s="1" t="s">
        <v>712</v>
      </c>
      <c r="E4052" s="4" t="s">
        <v>795</v>
      </c>
      <c r="F4052" s="3">
        <v>168</v>
      </c>
    </row>
    <row r="4053" spans="1:6" ht="15.75" customHeight="1" x14ac:dyDescent="0.3">
      <c r="A4053" s="1" t="s">
        <v>701</v>
      </c>
      <c r="B4053" s="1" t="s">
        <v>702</v>
      </c>
      <c r="C4053" s="1">
        <v>3357.5</v>
      </c>
      <c r="D4053" s="1" t="s">
        <v>713</v>
      </c>
      <c r="E4053" s="1" t="s">
        <v>714</v>
      </c>
      <c r="F4053" s="3">
        <v>416</v>
      </c>
    </row>
    <row r="4054" spans="1:6" ht="15.75" customHeight="1" x14ac:dyDescent="0.3">
      <c r="A4054" s="1" t="s">
        <v>701</v>
      </c>
      <c r="B4054" s="1" t="s">
        <v>702</v>
      </c>
      <c r="C4054" s="1">
        <v>3357.5</v>
      </c>
      <c r="D4054" s="1" t="s">
        <v>715</v>
      </c>
      <c r="E4054" s="1" t="s">
        <v>10774</v>
      </c>
      <c r="F4054" s="3">
        <v>7</v>
      </c>
    </row>
    <row r="4055" spans="1:6" ht="15.75" customHeight="1" x14ac:dyDescent="0.3">
      <c r="A4055" s="1" t="s">
        <v>701</v>
      </c>
      <c r="B4055" s="1" t="s">
        <v>702</v>
      </c>
      <c r="C4055" s="1">
        <v>3357.5</v>
      </c>
      <c r="D4055" s="1" t="s">
        <v>716</v>
      </c>
      <c r="E4055" s="1" t="s">
        <v>10457</v>
      </c>
      <c r="F4055" s="3">
        <v>-11.5</v>
      </c>
    </row>
    <row r="4056" spans="1:6" ht="15.75" customHeight="1" x14ac:dyDescent="0.3">
      <c r="A4056" s="1" t="s">
        <v>701</v>
      </c>
      <c r="B4056" s="1" t="s">
        <v>702</v>
      </c>
      <c r="C4056" s="1">
        <v>3357.5</v>
      </c>
      <c r="D4056" s="1" t="s">
        <v>717</v>
      </c>
      <c r="E4056" s="1" t="s">
        <v>718</v>
      </c>
      <c r="F4056" s="3">
        <v>337</v>
      </c>
    </row>
    <row r="4057" spans="1:6" ht="15.75" customHeight="1" x14ac:dyDescent="0.3">
      <c r="A4057" s="1" t="s">
        <v>720</v>
      </c>
      <c r="B4057" s="1" t="s">
        <v>721</v>
      </c>
      <c r="C4057" s="1">
        <v>2963.8</v>
      </c>
      <c r="D4057" s="1" t="s">
        <v>719</v>
      </c>
      <c r="E4057" s="1" t="s">
        <v>7246</v>
      </c>
      <c r="F4057" s="3">
        <v>35</v>
      </c>
    </row>
    <row r="4058" spans="1:6" ht="15.75" customHeight="1" x14ac:dyDescent="0.3">
      <c r="A4058" s="1" t="s">
        <v>720</v>
      </c>
      <c r="B4058" s="1" t="s">
        <v>721</v>
      </c>
      <c r="C4058" s="1">
        <v>2963.8</v>
      </c>
      <c r="D4058" s="1" t="s">
        <v>722</v>
      </c>
      <c r="E4058" s="1" t="s">
        <v>10774</v>
      </c>
      <c r="F4058" s="3">
        <v>35</v>
      </c>
    </row>
    <row r="4059" spans="1:6" ht="15.75" customHeight="1" x14ac:dyDescent="0.3">
      <c r="A4059" s="1" t="s">
        <v>720</v>
      </c>
      <c r="B4059" s="1" t="s">
        <v>721</v>
      </c>
      <c r="C4059" s="1">
        <v>2963.8</v>
      </c>
      <c r="D4059" s="1" t="s">
        <v>723</v>
      </c>
      <c r="E4059" s="1" t="s">
        <v>5822</v>
      </c>
      <c r="F4059" s="3">
        <v>35</v>
      </c>
    </row>
    <row r="4060" spans="1:6" ht="15.75" customHeight="1" x14ac:dyDescent="0.3">
      <c r="A4060" s="1" t="s">
        <v>720</v>
      </c>
      <c r="B4060" s="1" t="s">
        <v>721</v>
      </c>
      <c r="C4060" s="1">
        <v>2963.8</v>
      </c>
      <c r="D4060" s="1" t="s">
        <v>724</v>
      </c>
      <c r="E4060" s="1" t="s">
        <v>725</v>
      </c>
      <c r="F4060" s="3">
        <v>2858.8</v>
      </c>
    </row>
    <row r="4061" spans="1:6" ht="15.75" customHeight="1" x14ac:dyDescent="0.3">
      <c r="A4061" s="1" t="s">
        <v>727</v>
      </c>
      <c r="B4061" s="1" t="s">
        <v>728</v>
      </c>
      <c r="C4061" s="1">
        <v>11587</v>
      </c>
      <c r="D4061" s="1" t="s">
        <v>726</v>
      </c>
      <c r="E4061" s="1" t="s">
        <v>7246</v>
      </c>
      <c r="F4061" s="3">
        <v>10</v>
      </c>
    </row>
    <row r="4062" spans="1:6" ht="15.75" customHeight="1" x14ac:dyDescent="0.3">
      <c r="A4062" s="1" t="s">
        <v>727</v>
      </c>
      <c r="B4062" s="1" t="s">
        <v>728</v>
      </c>
      <c r="C4062" s="1">
        <v>11587</v>
      </c>
      <c r="D4062" s="1" t="s">
        <v>729</v>
      </c>
      <c r="E4062" s="1" t="s">
        <v>10774</v>
      </c>
      <c r="F4062" s="3">
        <v>49</v>
      </c>
    </row>
    <row r="4063" spans="1:6" ht="15.75" customHeight="1" x14ac:dyDescent="0.3">
      <c r="A4063" s="1" t="s">
        <v>727</v>
      </c>
      <c r="B4063" s="1" t="s">
        <v>728</v>
      </c>
      <c r="C4063" s="1">
        <v>11587</v>
      </c>
      <c r="D4063" s="1" t="s">
        <v>730</v>
      </c>
      <c r="E4063" s="1" t="s">
        <v>10457</v>
      </c>
      <c r="F4063" s="3">
        <v>14.9</v>
      </c>
    </row>
    <row r="4064" spans="1:6" ht="15.75" customHeight="1" x14ac:dyDescent="0.3">
      <c r="A4064" s="1" t="s">
        <v>727</v>
      </c>
      <c r="B4064" s="1" t="s">
        <v>728</v>
      </c>
      <c r="C4064" s="1">
        <v>11587</v>
      </c>
      <c r="D4064" s="1" t="s">
        <v>731</v>
      </c>
      <c r="E4064" s="1" t="s">
        <v>732</v>
      </c>
      <c r="F4064" s="3">
        <v>5785</v>
      </c>
    </row>
    <row r="4065" spans="1:6" ht="15.75" customHeight="1" x14ac:dyDescent="0.3">
      <c r="A4065" s="1" t="s">
        <v>727</v>
      </c>
      <c r="B4065" s="1" t="s">
        <v>728</v>
      </c>
      <c r="C4065" s="1">
        <v>11587</v>
      </c>
      <c r="D4065" s="1" t="s">
        <v>733</v>
      </c>
      <c r="E4065" s="1" t="s">
        <v>7246</v>
      </c>
      <c r="F4065" s="3">
        <v>1</v>
      </c>
    </row>
    <row r="4066" spans="1:6" ht="15.75" customHeight="1" x14ac:dyDescent="0.3">
      <c r="A4066" s="1" t="s">
        <v>727</v>
      </c>
      <c r="B4066" s="1" t="s">
        <v>728</v>
      </c>
      <c r="C4066" s="1">
        <v>11587</v>
      </c>
      <c r="D4066" s="1" t="s">
        <v>734</v>
      </c>
      <c r="E4066" s="1" t="s">
        <v>10774</v>
      </c>
      <c r="F4066" s="3">
        <v>1</v>
      </c>
    </row>
    <row r="4067" spans="1:6" ht="15.75" customHeight="1" x14ac:dyDescent="0.3">
      <c r="A4067" s="1" t="s">
        <v>727</v>
      </c>
      <c r="B4067" s="1" t="s">
        <v>728</v>
      </c>
      <c r="C4067" s="1">
        <v>11587</v>
      </c>
      <c r="D4067" s="1" t="s">
        <v>735</v>
      </c>
      <c r="E4067" s="1" t="s">
        <v>10457</v>
      </c>
      <c r="F4067" s="3">
        <v>17.100000000000001</v>
      </c>
    </row>
    <row r="4068" spans="1:6" ht="15.75" customHeight="1" x14ac:dyDescent="0.3">
      <c r="A4068" s="1" t="s">
        <v>727</v>
      </c>
      <c r="B4068" s="1" t="s">
        <v>728</v>
      </c>
      <c r="C4068" s="1">
        <v>11587</v>
      </c>
      <c r="D4068" s="1" t="s">
        <v>736</v>
      </c>
      <c r="E4068" s="1" t="s">
        <v>737</v>
      </c>
      <c r="F4068" s="3">
        <v>634</v>
      </c>
    </row>
    <row r="4069" spans="1:6" ht="15.75" customHeight="1" x14ac:dyDescent="0.3">
      <c r="A4069" s="1" t="s">
        <v>727</v>
      </c>
      <c r="B4069" s="1" t="s">
        <v>728</v>
      </c>
      <c r="C4069" s="1">
        <v>11587</v>
      </c>
      <c r="D4069" s="1" t="s">
        <v>738</v>
      </c>
      <c r="E4069" s="1" t="s">
        <v>739</v>
      </c>
      <c r="F4069" s="3">
        <v>3037</v>
      </c>
    </row>
    <row r="4070" spans="1:6" ht="15.75" customHeight="1" x14ac:dyDescent="0.3">
      <c r="A4070" s="1" t="s">
        <v>727</v>
      </c>
      <c r="B4070" s="1" t="s">
        <v>728</v>
      </c>
      <c r="C4070" s="1">
        <v>11587</v>
      </c>
      <c r="D4070" s="1" t="s">
        <v>740</v>
      </c>
      <c r="E4070" s="1" t="s">
        <v>741</v>
      </c>
      <c r="F4070" s="3">
        <v>508</v>
      </c>
    </row>
    <row r="4071" spans="1:6" ht="15.75" customHeight="1" x14ac:dyDescent="0.3">
      <c r="A4071" s="1" t="s">
        <v>727</v>
      </c>
      <c r="B4071" s="1" t="s">
        <v>728</v>
      </c>
      <c r="C4071" s="1">
        <v>11587</v>
      </c>
      <c r="D4071" s="1" t="s">
        <v>742</v>
      </c>
      <c r="E4071" s="4" t="s">
        <v>7442</v>
      </c>
      <c r="F4071" s="3">
        <v>69</v>
      </c>
    </row>
    <row r="4072" spans="1:6" ht="15.75" customHeight="1" x14ac:dyDescent="0.3">
      <c r="A4072" s="1" t="s">
        <v>727</v>
      </c>
      <c r="B4072" s="1" t="s">
        <v>728</v>
      </c>
      <c r="C4072" s="1">
        <v>11587</v>
      </c>
      <c r="D4072" s="1" t="s">
        <v>743</v>
      </c>
      <c r="E4072" s="1" t="s">
        <v>7246</v>
      </c>
      <c r="F4072" s="3">
        <v>1</v>
      </c>
    </row>
    <row r="4073" spans="1:6" ht="15.75" customHeight="1" x14ac:dyDescent="0.3">
      <c r="A4073" s="1" t="s">
        <v>727</v>
      </c>
      <c r="B4073" s="1" t="s">
        <v>728</v>
      </c>
      <c r="C4073" s="1">
        <v>11587</v>
      </c>
      <c r="D4073" s="1" t="s">
        <v>744</v>
      </c>
      <c r="E4073" s="1" t="s">
        <v>10774</v>
      </c>
      <c r="F4073" s="3">
        <v>17</v>
      </c>
    </row>
    <row r="4074" spans="1:6" ht="15.75" customHeight="1" x14ac:dyDescent="0.3">
      <c r="A4074" s="1" t="s">
        <v>727</v>
      </c>
      <c r="B4074" s="1" t="s">
        <v>728</v>
      </c>
      <c r="C4074" s="1">
        <v>11587</v>
      </c>
      <c r="D4074" s="1" t="s">
        <v>745</v>
      </c>
      <c r="E4074" s="1" t="s">
        <v>10457</v>
      </c>
      <c r="F4074" s="3">
        <v>7.5</v>
      </c>
    </row>
    <row r="4075" spans="1:6" ht="15.75" customHeight="1" x14ac:dyDescent="0.3">
      <c r="A4075" s="1" t="s">
        <v>727</v>
      </c>
      <c r="B4075" s="1" t="s">
        <v>728</v>
      </c>
      <c r="C4075" s="1">
        <v>11587</v>
      </c>
      <c r="D4075" s="1" t="s">
        <v>746</v>
      </c>
      <c r="E4075" s="2" t="s">
        <v>4248</v>
      </c>
      <c r="F4075" s="3">
        <v>126</v>
      </c>
    </row>
    <row r="4076" spans="1:6" ht="15.75" customHeight="1" x14ac:dyDescent="0.3">
      <c r="A4076" s="1" t="s">
        <v>727</v>
      </c>
      <c r="B4076" s="1" t="s">
        <v>728</v>
      </c>
      <c r="C4076" s="1">
        <v>11587</v>
      </c>
      <c r="D4076" s="1" t="s">
        <v>747</v>
      </c>
      <c r="E4076" s="1" t="s">
        <v>7246</v>
      </c>
      <c r="F4076" s="3">
        <v>1</v>
      </c>
    </row>
    <row r="4077" spans="1:6" ht="15.75" customHeight="1" x14ac:dyDescent="0.3">
      <c r="A4077" s="1" t="s">
        <v>727</v>
      </c>
      <c r="B4077" s="1" t="s">
        <v>728</v>
      </c>
      <c r="C4077" s="1">
        <v>11587</v>
      </c>
      <c r="D4077" s="1" t="s">
        <v>748</v>
      </c>
      <c r="E4077" s="1" t="s">
        <v>10774</v>
      </c>
      <c r="F4077" s="3">
        <v>7</v>
      </c>
    </row>
    <row r="4078" spans="1:6" ht="15.75" customHeight="1" x14ac:dyDescent="0.3">
      <c r="A4078" s="1" t="s">
        <v>727</v>
      </c>
      <c r="B4078" s="1" t="s">
        <v>728</v>
      </c>
      <c r="C4078" s="1">
        <v>11587</v>
      </c>
      <c r="D4078" s="1" t="s">
        <v>749</v>
      </c>
      <c r="E4078" s="1" t="s">
        <v>10457</v>
      </c>
      <c r="F4078" s="3">
        <v>-2.7000000000000171</v>
      </c>
    </row>
    <row r="4079" spans="1:6" ht="15.75" customHeight="1" x14ac:dyDescent="0.3">
      <c r="A4079" s="1" t="s">
        <v>727</v>
      </c>
      <c r="B4079" s="1" t="s">
        <v>728</v>
      </c>
      <c r="C4079" s="1">
        <v>11587</v>
      </c>
      <c r="D4079" s="1" t="s">
        <v>750</v>
      </c>
      <c r="E4079" s="1" t="s">
        <v>751</v>
      </c>
      <c r="F4079" s="3">
        <v>1304.2</v>
      </c>
    </row>
    <row r="4080" spans="1:6" ht="15.75" customHeight="1" x14ac:dyDescent="0.3">
      <c r="A4080" s="1" t="s">
        <v>754</v>
      </c>
      <c r="B4080" s="1" t="s">
        <v>755</v>
      </c>
      <c r="C4080" s="1">
        <v>11110.9</v>
      </c>
      <c r="D4080" s="1" t="s">
        <v>752</v>
      </c>
      <c r="E4080" s="1" t="s">
        <v>753</v>
      </c>
      <c r="F4080" s="3">
        <v>763</v>
      </c>
    </row>
    <row r="4081" spans="1:6" ht="15.75" customHeight="1" x14ac:dyDescent="0.3">
      <c r="A4081" s="1" t="s">
        <v>754</v>
      </c>
      <c r="B4081" s="1" t="s">
        <v>755</v>
      </c>
      <c r="C4081" s="1">
        <v>11110.9</v>
      </c>
      <c r="D4081" s="1" t="s">
        <v>756</v>
      </c>
      <c r="E4081" s="1" t="s">
        <v>757</v>
      </c>
      <c r="F4081" s="3">
        <v>2744</v>
      </c>
    </row>
    <row r="4082" spans="1:6" ht="15.75" customHeight="1" x14ac:dyDescent="0.3">
      <c r="A4082" s="1" t="s">
        <v>754</v>
      </c>
      <c r="B4082" s="1" t="s">
        <v>755</v>
      </c>
      <c r="C4082" s="1">
        <v>11110.9</v>
      </c>
      <c r="D4082" s="1" t="s">
        <v>758</v>
      </c>
      <c r="E4082" s="4" t="s">
        <v>9165</v>
      </c>
      <c r="F4082" s="3">
        <v>568</v>
      </c>
    </row>
    <row r="4083" spans="1:6" ht="15.75" customHeight="1" x14ac:dyDescent="0.3">
      <c r="A4083" s="1" t="s">
        <v>754</v>
      </c>
      <c r="B4083" s="1" t="s">
        <v>755</v>
      </c>
      <c r="C4083" s="1">
        <v>11110.9</v>
      </c>
      <c r="D4083" s="1" t="s">
        <v>759</v>
      </c>
      <c r="E4083" s="2" t="s">
        <v>4249</v>
      </c>
      <c r="F4083" s="3">
        <v>16</v>
      </c>
    </row>
    <row r="4084" spans="1:6" ht="15.75" customHeight="1" x14ac:dyDescent="0.3">
      <c r="A4084" s="1" t="s">
        <v>754</v>
      </c>
      <c r="B4084" s="1" t="s">
        <v>755</v>
      </c>
      <c r="C4084" s="1">
        <v>11110.9</v>
      </c>
      <c r="D4084" s="1" t="s">
        <v>760</v>
      </c>
      <c r="E4084" s="1" t="s">
        <v>761</v>
      </c>
      <c r="F4084" s="3">
        <v>345</v>
      </c>
    </row>
    <row r="4085" spans="1:6" ht="15.75" customHeight="1" x14ac:dyDescent="0.3">
      <c r="A4085" s="1" t="s">
        <v>754</v>
      </c>
      <c r="B4085" s="1" t="s">
        <v>755</v>
      </c>
      <c r="C4085" s="1">
        <v>11110.9</v>
      </c>
      <c r="D4085" s="1" t="s">
        <v>762</v>
      </c>
      <c r="E4085" s="1" t="s">
        <v>763</v>
      </c>
      <c r="F4085" s="3">
        <v>424</v>
      </c>
    </row>
    <row r="4086" spans="1:6" ht="15.75" customHeight="1" x14ac:dyDescent="0.3">
      <c r="A4086" s="1" t="s">
        <v>754</v>
      </c>
      <c r="B4086" s="1" t="s">
        <v>755</v>
      </c>
      <c r="C4086" s="1">
        <v>11110.9</v>
      </c>
      <c r="D4086" s="1" t="s">
        <v>764</v>
      </c>
      <c r="E4086" s="1" t="s">
        <v>765</v>
      </c>
      <c r="F4086" s="3">
        <v>96</v>
      </c>
    </row>
    <row r="4087" spans="1:6" ht="15.75" customHeight="1" x14ac:dyDescent="0.3">
      <c r="A4087" s="1" t="s">
        <v>754</v>
      </c>
      <c r="B4087" s="1" t="s">
        <v>755</v>
      </c>
      <c r="C4087" s="1">
        <v>11110.9</v>
      </c>
      <c r="D4087" s="1" t="s">
        <v>766</v>
      </c>
      <c r="E4087" s="1" t="s">
        <v>767</v>
      </c>
      <c r="F4087" s="3">
        <v>95</v>
      </c>
    </row>
    <row r="4088" spans="1:6" ht="15.75" customHeight="1" x14ac:dyDescent="0.3">
      <c r="A4088" s="1" t="s">
        <v>754</v>
      </c>
      <c r="B4088" s="1" t="s">
        <v>755</v>
      </c>
      <c r="C4088" s="1">
        <v>11110.9</v>
      </c>
      <c r="D4088" s="1" t="s">
        <v>780</v>
      </c>
      <c r="E4088" s="1" t="s">
        <v>781</v>
      </c>
      <c r="F4088" s="3">
        <v>1042</v>
      </c>
    </row>
    <row r="4089" spans="1:6" ht="15.75" customHeight="1" x14ac:dyDescent="0.3">
      <c r="A4089" s="1" t="s">
        <v>754</v>
      </c>
      <c r="B4089" s="1" t="s">
        <v>755</v>
      </c>
      <c r="C4089" s="1">
        <v>11110.9</v>
      </c>
      <c r="D4089" s="1" t="s">
        <v>782</v>
      </c>
      <c r="E4089" s="2" t="s">
        <v>4250</v>
      </c>
      <c r="F4089" s="3">
        <v>9</v>
      </c>
    </row>
    <row r="4090" spans="1:6" ht="15.75" customHeight="1" x14ac:dyDescent="0.3">
      <c r="A4090" s="1" t="s">
        <v>754</v>
      </c>
      <c r="B4090" s="1" t="s">
        <v>755</v>
      </c>
      <c r="C4090" s="1">
        <v>11110.9</v>
      </c>
      <c r="D4090" s="1" t="s">
        <v>783</v>
      </c>
      <c r="E4090" s="1" t="s">
        <v>784</v>
      </c>
      <c r="F4090" s="3">
        <v>149</v>
      </c>
    </row>
    <row r="4091" spans="1:6" ht="15.75" customHeight="1" x14ac:dyDescent="0.3">
      <c r="A4091" s="1" t="s">
        <v>754</v>
      </c>
      <c r="B4091" s="1" t="s">
        <v>755</v>
      </c>
      <c r="C4091" s="1">
        <v>11110.9</v>
      </c>
      <c r="D4091" s="1" t="s">
        <v>785</v>
      </c>
      <c r="E4091" s="1" t="s">
        <v>786</v>
      </c>
      <c r="F4091" s="3">
        <v>221</v>
      </c>
    </row>
    <row r="4092" spans="1:6" ht="15.75" customHeight="1" x14ac:dyDescent="0.3">
      <c r="A4092" s="1" t="s">
        <v>754</v>
      </c>
      <c r="B4092" s="1" t="s">
        <v>755</v>
      </c>
      <c r="C4092" s="1">
        <v>11110.9</v>
      </c>
      <c r="D4092" s="1" t="s">
        <v>787</v>
      </c>
      <c r="E4092" s="1" t="s">
        <v>788</v>
      </c>
      <c r="F4092" s="3">
        <v>118</v>
      </c>
    </row>
    <row r="4093" spans="1:6" ht="15.75" customHeight="1" x14ac:dyDescent="0.3">
      <c r="A4093" s="1" t="s">
        <v>754</v>
      </c>
      <c r="B4093" s="1" t="s">
        <v>755</v>
      </c>
      <c r="C4093" s="1">
        <v>11110.9</v>
      </c>
      <c r="D4093" s="1" t="s">
        <v>789</v>
      </c>
      <c r="E4093" s="2" t="s">
        <v>4251</v>
      </c>
      <c r="F4093" s="3">
        <v>184</v>
      </c>
    </row>
    <row r="4094" spans="1:6" ht="15.75" customHeight="1" x14ac:dyDescent="0.3">
      <c r="A4094" s="1" t="s">
        <v>754</v>
      </c>
      <c r="B4094" s="1" t="s">
        <v>755</v>
      </c>
      <c r="C4094" s="1">
        <v>11110.9</v>
      </c>
      <c r="D4094" s="1" t="s">
        <v>790</v>
      </c>
      <c r="E4094" s="1" t="s">
        <v>791</v>
      </c>
      <c r="F4094" s="3">
        <v>404</v>
      </c>
    </row>
    <row r="4095" spans="1:6" ht="15.75" customHeight="1" x14ac:dyDescent="0.3">
      <c r="A4095" s="1" t="s">
        <v>754</v>
      </c>
      <c r="B4095" s="1" t="s">
        <v>755</v>
      </c>
      <c r="C4095" s="1">
        <v>11110.9</v>
      </c>
      <c r="D4095" s="1" t="s">
        <v>792</v>
      </c>
      <c r="E4095" s="1" t="s">
        <v>793</v>
      </c>
      <c r="F4095" s="3">
        <v>200</v>
      </c>
    </row>
    <row r="4096" spans="1:6" ht="15.75" customHeight="1" x14ac:dyDescent="0.3">
      <c r="A4096" s="1" t="s">
        <v>754</v>
      </c>
      <c r="B4096" s="1" t="s">
        <v>755</v>
      </c>
      <c r="C4096" s="1">
        <v>11110.9</v>
      </c>
      <c r="D4096" s="1" t="s">
        <v>794</v>
      </c>
      <c r="E4096" s="1" t="s">
        <v>2715</v>
      </c>
      <c r="F4096" s="3">
        <v>1061</v>
      </c>
    </row>
    <row r="4097" spans="1:6" ht="15.75" customHeight="1" x14ac:dyDescent="0.3">
      <c r="A4097" s="1" t="s">
        <v>754</v>
      </c>
      <c r="B4097" s="1" t="s">
        <v>755</v>
      </c>
      <c r="C4097" s="1">
        <v>11110.9</v>
      </c>
      <c r="D4097" s="1" t="s">
        <v>2716</v>
      </c>
      <c r="E4097" s="4" t="s">
        <v>7531</v>
      </c>
      <c r="F4097" s="3">
        <v>240</v>
      </c>
    </row>
    <row r="4098" spans="1:6" ht="15.75" customHeight="1" x14ac:dyDescent="0.3">
      <c r="A4098" s="1" t="s">
        <v>754</v>
      </c>
      <c r="B4098" s="1" t="s">
        <v>755</v>
      </c>
      <c r="C4098" s="1">
        <v>11110.9</v>
      </c>
      <c r="D4098" s="1" t="s">
        <v>2717</v>
      </c>
      <c r="E4098" s="2" t="s">
        <v>4252</v>
      </c>
      <c r="F4098" s="3">
        <v>335</v>
      </c>
    </row>
    <row r="4099" spans="1:6" ht="15.75" customHeight="1" x14ac:dyDescent="0.3">
      <c r="A4099" s="1" t="s">
        <v>754</v>
      </c>
      <c r="B4099" s="1" t="s">
        <v>755</v>
      </c>
      <c r="C4099" s="1">
        <v>11110.9</v>
      </c>
      <c r="D4099" s="1" t="s">
        <v>2718</v>
      </c>
      <c r="E4099" s="1" t="s">
        <v>2719</v>
      </c>
      <c r="F4099" s="3">
        <v>72</v>
      </c>
    </row>
    <row r="4100" spans="1:6" ht="15.75" customHeight="1" x14ac:dyDescent="0.3">
      <c r="A4100" s="1" t="s">
        <v>754</v>
      </c>
      <c r="B4100" s="1" t="s">
        <v>755</v>
      </c>
      <c r="C4100" s="1">
        <v>11110.9</v>
      </c>
      <c r="D4100" s="1" t="s">
        <v>2720</v>
      </c>
      <c r="E4100" s="1" t="s">
        <v>2721</v>
      </c>
      <c r="F4100" s="3">
        <v>55</v>
      </c>
    </row>
    <row r="4101" spans="1:6" ht="15.75" customHeight="1" x14ac:dyDescent="0.3">
      <c r="A4101" s="1" t="s">
        <v>754</v>
      </c>
      <c r="B4101" s="1" t="s">
        <v>755</v>
      </c>
      <c r="C4101" s="1">
        <v>11110.9</v>
      </c>
      <c r="D4101" s="1" t="s">
        <v>2722</v>
      </c>
      <c r="E4101" s="2" t="s">
        <v>4253</v>
      </c>
      <c r="F4101" s="3">
        <v>62</v>
      </c>
    </row>
    <row r="4102" spans="1:6" ht="15.75" customHeight="1" x14ac:dyDescent="0.3">
      <c r="A4102" s="1" t="s">
        <v>754</v>
      </c>
      <c r="B4102" s="1" t="s">
        <v>755</v>
      </c>
      <c r="C4102" s="1">
        <v>11110.9</v>
      </c>
      <c r="D4102" s="1" t="s">
        <v>2723</v>
      </c>
      <c r="E4102" s="1" t="s">
        <v>7246</v>
      </c>
      <c r="F4102" s="3">
        <v>14</v>
      </c>
    </row>
    <row r="4103" spans="1:6" ht="15.75" customHeight="1" x14ac:dyDescent="0.3">
      <c r="A4103" s="1" t="s">
        <v>754</v>
      </c>
      <c r="B4103" s="1" t="s">
        <v>755</v>
      </c>
      <c r="C4103" s="1">
        <v>11110.9</v>
      </c>
      <c r="D4103" s="1" t="s">
        <v>2724</v>
      </c>
      <c r="E4103" s="1" t="s">
        <v>10774</v>
      </c>
      <c r="F4103" s="3">
        <v>12</v>
      </c>
    </row>
    <row r="4104" spans="1:6" ht="15.75" customHeight="1" x14ac:dyDescent="0.3">
      <c r="A4104" s="1" t="s">
        <v>754</v>
      </c>
      <c r="B4104" s="1" t="s">
        <v>755</v>
      </c>
      <c r="C4104" s="1">
        <v>11110.9</v>
      </c>
      <c r="D4104" s="1" t="s">
        <v>2725</v>
      </c>
      <c r="E4104" s="1" t="s">
        <v>10457</v>
      </c>
      <c r="F4104" s="3">
        <v>-4.1000000000001364</v>
      </c>
    </row>
    <row r="4105" spans="1:6" ht="15.75" customHeight="1" x14ac:dyDescent="0.3">
      <c r="A4105" s="1" t="s">
        <v>754</v>
      </c>
      <c r="B4105" s="1" t="s">
        <v>755</v>
      </c>
      <c r="C4105" s="1">
        <v>11110.9</v>
      </c>
      <c r="D4105" s="1" t="s">
        <v>2726</v>
      </c>
      <c r="E4105" s="1" t="s">
        <v>5822</v>
      </c>
      <c r="F4105" s="3">
        <v>17</v>
      </c>
    </row>
    <row r="4106" spans="1:6" ht="15.75" customHeight="1" x14ac:dyDescent="0.3">
      <c r="A4106" s="1" t="s">
        <v>754</v>
      </c>
      <c r="B4106" s="1" t="s">
        <v>755</v>
      </c>
      <c r="C4106" s="1">
        <v>11110.9</v>
      </c>
      <c r="D4106" s="1" t="s">
        <v>2727</v>
      </c>
      <c r="E4106" s="2" t="s">
        <v>4254</v>
      </c>
      <c r="F4106" s="3">
        <v>1869</v>
      </c>
    </row>
    <row r="4107" spans="1:6" ht="15.75" customHeight="1" x14ac:dyDescent="0.3">
      <c r="A4107" s="1" t="s">
        <v>2730</v>
      </c>
      <c r="B4107" s="1" t="s">
        <v>2731</v>
      </c>
      <c r="C4107" s="1">
        <v>4388.8999999999996</v>
      </c>
      <c r="D4107" s="1" t="s">
        <v>2728</v>
      </c>
      <c r="E4107" s="1" t="s">
        <v>2729</v>
      </c>
      <c r="F4107" s="3">
        <v>296</v>
      </c>
    </row>
    <row r="4108" spans="1:6" ht="15.75" customHeight="1" x14ac:dyDescent="0.3">
      <c r="A4108" s="1" t="s">
        <v>2730</v>
      </c>
      <c r="B4108" s="1" t="s">
        <v>2731</v>
      </c>
      <c r="C4108" s="1">
        <v>4388.8999999999996</v>
      </c>
      <c r="D4108" s="1" t="s">
        <v>2732</v>
      </c>
      <c r="E4108" s="1" t="s">
        <v>2733</v>
      </c>
      <c r="F4108" s="3">
        <v>570</v>
      </c>
    </row>
    <row r="4109" spans="1:6" ht="15.75" customHeight="1" x14ac:dyDescent="0.3">
      <c r="A4109" s="1" t="s">
        <v>2730</v>
      </c>
      <c r="B4109" s="1" t="s">
        <v>2731</v>
      </c>
      <c r="C4109" s="1">
        <v>4388.8999999999996</v>
      </c>
      <c r="D4109" s="1" t="s">
        <v>2734</v>
      </c>
      <c r="E4109" s="1" t="s">
        <v>2735</v>
      </c>
      <c r="F4109" s="3">
        <v>1602</v>
      </c>
    </row>
    <row r="4110" spans="1:6" ht="15.75" customHeight="1" x14ac:dyDescent="0.3">
      <c r="A4110" s="1" t="s">
        <v>2730</v>
      </c>
      <c r="B4110" s="1" t="s">
        <v>2731</v>
      </c>
      <c r="C4110" s="1">
        <v>4388.8999999999996</v>
      </c>
      <c r="D4110" s="1" t="s">
        <v>2736</v>
      </c>
      <c r="E4110" s="4" t="s">
        <v>88</v>
      </c>
      <c r="F4110" s="3">
        <v>652</v>
      </c>
    </row>
    <row r="4111" spans="1:6" ht="15.75" customHeight="1" x14ac:dyDescent="0.3">
      <c r="A4111" s="1" t="s">
        <v>2730</v>
      </c>
      <c r="B4111" s="1" t="s">
        <v>2731</v>
      </c>
      <c r="C4111" s="1">
        <v>4388.8999999999996</v>
      </c>
      <c r="D4111" s="1" t="s">
        <v>2737</v>
      </c>
      <c r="E4111" s="1" t="s">
        <v>2738</v>
      </c>
      <c r="F4111" s="3">
        <v>637</v>
      </c>
    </row>
    <row r="4112" spans="1:6" ht="15.75" customHeight="1" x14ac:dyDescent="0.3">
      <c r="A4112" s="1" t="s">
        <v>2730</v>
      </c>
      <c r="B4112" s="1" t="s">
        <v>2731</v>
      </c>
      <c r="C4112" s="1">
        <v>4388.8999999999996</v>
      </c>
      <c r="D4112" s="1" t="s">
        <v>2739</v>
      </c>
      <c r="E4112" s="1" t="s">
        <v>2740</v>
      </c>
      <c r="F4112" s="3">
        <v>179</v>
      </c>
    </row>
    <row r="4113" spans="1:6" ht="15.75" customHeight="1" x14ac:dyDescent="0.3">
      <c r="A4113" s="1" t="s">
        <v>2730</v>
      </c>
      <c r="B4113" s="1" t="s">
        <v>2731</v>
      </c>
      <c r="C4113" s="1">
        <v>4388.8999999999996</v>
      </c>
      <c r="D4113" s="1" t="s">
        <v>2741</v>
      </c>
      <c r="E4113" s="1" t="s">
        <v>7246</v>
      </c>
      <c r="F4113" s="3">
        <v>29</v>
      </c>
    </row>
    <row r="4114" spans="1:6" ht="15.75" customHeight="1" x14ac:dyDescent="0.3">
      <c r="A4114" s="1" t="s">
        <v>2730</v>
      </c>
      <c r="B4114" s="1" t="s">
        <v>2731</v>
      </c>
      <c r="C4114" s="1">
        <v>4388.8999999999996</v>
      </c>
      <c r="D4114" s="1" t="s">
        <v>2742</v>
      </c>
      <c r="E4114" s="1" t="s">
        <v>10774</v>
      </c>
      <c r="F4114" s="3">
        <v>23</v>
      </c>
    </row>
    <row r="4115" spans="1:6" ht="15.75" customHeight="1" x14ac:dyDescent="0.3">
      <c r="A4115" s="1" t="s">
        <v>2730</v>
      </c>
      <c r="B4115" s="1" t="s">
        <v>2731</v>
      </c>
      <c r="C4115" s="1">
        <v>4388.8999999999996</v>
      </c>
      <c r="D4115" s="1" t="s">
        <v>2743</v>
      </c>
      <c r="E4115" s="1" t="s">
        <v>10457</v>
      </c>
      <c r="F4115" s="3">
        <v>6.8999999999999773</v>
      </c>
    </row>
    <row r="4116" spans="1:6" ht="15.75" customHeight="1" x14ac:dyDescent="0.3">
      <c r="A4116" s="1" t="s">
        <v>2730</v>
      </c>
      <c r="B4116" s="1" t="s">
        <v>2731</v>
      </c>
      <c r="C4116" s="1">
        <v>4388.8999999999996</v>
      </c>
      <c r="D4116" s="1" t="s">
        <v>2744</v>
      </c>
      <c r="E4116" s="2" t="s">
        <v>942</v>
      </c>
      <c r="F4116" s="3">
        <v>394</v>
      </c>
    </row>
    <row r="4117" spans="1:6" ht="15.75" customHeight="1" x14ac:dyDescent="0.3">
      <c r="A4117" s="1" t="s">
        <v>2746</v>
      </c>
      <c r="B4117" s="1" t="s">
        <v>2747</v>
      </c>
      <c r="C4117" s="1">
        <v>4297.1000000000004</v>
      </c>
      <c r="D4117" s="1" t="s">
        <v>2745</v>
      </c>
      <c r="E4117" s="1" t="s">
        <v>7246</v>
      </c>
      <c r="F4117" s="3">
        <v>3</v>
      </c>
    </row>
    <row r="4118" spans="1:6" ht="15.75" customHeight="1" x14ac:dyDescent="0.3">
      <c r="A4118" s="1" t="s">
        <v>2746</v>
      </c>
      <c r="B4118" s="1" t="s">
        <v>2747</v>
      </c>
      <c r="C4118" s="1">
        <v>4297.1000000000004</v>
      </c>
      <c r="D4118" s="1" t="s">
        <v>2748</v>
      </c>
      <c r="E4118" s="1" t="s">
        <v>10774</v>
      </c>
      <c r="F4118" s="3">
        <v>1</v>
      </c>
    </row>
    <row r="4119" spans="1:6" ht="15.75" customHeight="1" x14ac:dyDescent="0.3">
      <c r="A4119" s="1" t="s">
        <v>2746</v>
      </c>
      <c r="B4119" s="1" t="s">
        <v>2747</v>
      </c>
      <c r="C4119" s="1">
        <v>4297.1000000000004</v>
      </c>
      <c r="D4119" s="1" t="s">
        <v>2749</v>
      </c>
      <c r="E4119" s="1" t="s">
        <v>10457</v>
      </c>
      <c r="F4119" s="3">
        <v>36.1</v>
      </c>
    </row>
    <row r="4120" spans="1:6" ht="15.75" customHeight="1" x14ac:dyDescent="0.3">
      <c r="A4120" s="1" t="s">
        <v>2746</v>
      </c>
      <c r="B4120" s="1" t="s">
        <v>2747</v>
      </c>
      <c r="C4120" s="1">
        <v>4297.1000000000004</v>
      </c>
      <c r="D4120" s="1" t="s">
        <v>2750</v>
      </c>
      <c r="E4120" s="1" t="s">
        <v>2751</v>
      </c>
      <c r="F4120" s="3">
        <v>1630</v>
      </c>
    </row>
    <row r="4121" spans="1:6" ht="15.75" customHeight="1" x14ac:dyDescent="0.3">
      <c r="A4121" s="1" t="s">
        <v>2746</v>
      </c>
      <c r="B4121" s="1" t="s">
        <v>2747</v>
      </c>
      <c r="C4121" s="1">
        <v>4297.1000000000004</v>
      </c>
      <c r="D4121" s="1" t="s">
        <v>2752</v>
      </c>
      <c r="E4121" s="1" t="s">
        <v>2753</v>
      </c>
      <c r="F4121" s="3">
        <v>280.3</v>
      </c>
    </row>
    <row r="4122" spans="1:6" ht="15.75" customHeight="1" x14ac:dyDescent="0.3">
      <c r="A4122" s="1" t="s">
        <v>2746</v>
      </c>
      <c r="B4122" s="1" t="s">
        <v>2747</v>
      </c>
      <c r="C4122" s="1">
        <v>4297.1000000000004</v>
      </c>
      <c r="D4122" s="1" t="s">
        <v>2754</v>
      </c>
      <c r="E4122" s="4" t="s">
        <v>7532</v>
      </c>
      <c r="F4122" s="3">
        <v>166</v>
      </c>
    </row>
    <row r="4123" spans="1:6" ht="15.75" customHeight="1" x14ac:dyDescent="0.3">
      <c r="A4123" s="1" t="s">
        <v>2746</v>
      </c>
      <c r="B4123" s="1" t="s">
        <v>2747</v>
      </c>
      <c r="C4123" s="1">
        <v>4297.1000000000004</v>
      </c>
      <c r="D4123" s="1" t="s">
        <v>2755</v>
      </c>
      <c r="E4123" s="1" t="s">
        <v>2756</v>
      </c>
      <c r="F4123" s="3">
        <v>67</v>
      </c>
    </row>
    <row r="4124" spans="1:6" ht="15.75" customHeight="1" x14ac:dyDescent="0.3">
      <c r="A4124" s="1" t="s">
        <v>2746</v>
      </c>
      <c r="B4124" s="1" t="s">
        <v>2747</v>
      </c>
      <c r="C4124" s="1">
        <v>4297.1000000000004</v>
      </c>
      <c r="D4124" s="1" t="s">
        <v>2757</v>
      </c>
      <c r="E4124" s="2" t="s">
        <v>943</v>
      </c>
      <c r="F4124" s="3">
        <v>7</v>
      </c>
    </row>
    <row r="4125" spans="1:6" ht="15.75" customHeight="1" x14ac:dyDescent="0.3">
      <c r="A4125" s="1" t="s">
        <v>2746</v>
      </c>
      <c r="B4125" s="1" t="s">
        <v>2747</v>
      </c>
      <c r="C4125" s="1">
        <v>4297.1000000000004</v>
      </c>
      <c r="D4125" s="1" t="s">
        <v>2758</v>
      </c>
      <c r="E4125" s="4" t="s">
        <v>7533</v>
      </c>
      <c r="F4125" s="3">
        <v>61</v>
      </c>
    </row>
    <row r="4126" spans="1:6" ht="15.75" customHeight="1" x14ac:dyDescent="0.3">
      <c r="A4126" s="1" t="s">
        <v>2746</v>
      </c>
      <c r="B4126" s="1" t="s">
        <v>2747</v>
      </c>
      <c r="C4126" s="1">
        <v>4297.1000000000004</v>
      </c>
      <c r="D4126" s="1" t="s">
        <v>2759</v>
      </c>
      <c r="E4126" s="4" t="s">
        <v>796</v>
      </c>
      <c r="F4126" s="3">
        <v>235</v>
      </c>
    </row>
    <row r="4127" spans="1:6" ht="15.75" customHeight="1" x14ac:dyDescent="0.3">
      <c r="A4127" s="1" t="s">
        <v>2746</v>
      </c>
      <c r="B4127" s="1" t="s">
        <v>2747</v>
      </c>
      <c r="C4127" s="1">
        <v>4297.1000000000004</v>
      </c>
      <c r="D4127" s="1" t="s">
        <v>2760</v>
      </c>
      <c r="E4127" s="1" t="s">
        <v>2761</v>
      </c>
      <c r="F4127" s="3">
        <v>194</v>
      </c>
    </row>
    <row r="4128" spans="1:6" ht="15.75" customHeight="1" x14ac:dyDescent="0.3">
      <c r="A4128" s="1" t="s">
        <v>2746</v>
      </c>
      <c r="B4128" s="1" t="s">
        <v>2747</v>
      </c>
      <c r="C4128" s="1">
        <v>4297.1000000000004</v>
      </c>
      <c r="D4128" s="1" t="s">
        <v>2762</v>
      </c>
      <c r="E4128" s="1" t="s">
        <v>7246</v>
      </c>
      <c r="F4128" s="3">
        <v>1</v>
      </c>
    </row>
    <row r="4129" spans="1:6" ht="15.75" customHeight="1" x14ac:dyDescent="0.3">
      <c r="A4129" s="1" t="s">
        <v>2746</v>
      </c>
      <c r="B4129" s="1" t="s">
        <v>2747</v>
      </c>
      <c r="C4129" s="1">
        <v>4297.1000000000004</v>
      </c>
      <c r="D4129" s="1" t="s">
        <v>2763</v>
      </c>
      <c r="E4129" s="1" t="s">
        <v>10774</v>
      </c>
      <c r="F4129" s="3">
        <v>2</v>
      </c>
    </row>
    <row r="4130" spans="1:6" ht="15.75" customHeight="1" x14ac:dyDescent="0.3">
      <c r="A4130" s="1" t="s">
        <v>2746</v>
      </c>
      <c r="B4130" s="1" t="s">
        <v>2747</v>
      </c>
      <c r="C4130" s="1">
        <v>4297.1000000000004</v>
      </c>
      <c r="D4130" s="1" t="s">
        <v>2764</v>
      </c>
      <c r="E4130" s="1" t="s">
        <v>10457</v>
      </c>
      <c r="F4130" s="3">
        <v>-5.5</v>
      </c>
    </row>
    <row r="4131" spans="1:6" ht="15.75" customHeight="1" x14ac:dyDescent="0.3">
      <c r="A4131" s="1" t="s">
        <v>2746</v>
      </c>
      <c r="B4131" s="1" t="s">
        <v>2747</v>
      </c>
      <c r="C4131" s="1">
        <v>4297.1000000000004</v>
      </c>
      <c r="D4131" s="1" t="s">
        <v>2765</v>
      </c>
      <c r="E4131" s="2" t="s">
        <v>944</v>
      </c>
      <c r="F4131" s="3">
        <v>94.3</v>
      </c>
    </row>
    <row r="4132" spans="1:6" ht="15.75" customHeight="1" x14ac:dyDescent="0.3">
      <c r="A4132" s="1" t="s">
        <v>2746</v>
      </c>
      <c r="B4132" s="1" t="s">
        <v>2747</v>
      </c>
      <c r="C4132" s="1">
        <v>4297.1000000000004</v>
      </c>
      <c r="D4132" s="1" t="s">
        <v>2766</v>
      </c>
      <c r="E4132" s="1" t="s">
        <v>7246</v>
      </c>
      <c r="F4132" s="3">
        <v>3</v>
      </c>
    </row>
    <row r="4133" spans="1:6" ht="15.75" customHeight="1" x14ac:dyDescent="0.3">
      <c r="A4133" s="1" t="s">
        <v>2746</v>
      </c>
      <c r="B4133" s="1" t="s">
        <v>2747</v>
      </c>
      <c r="C4133" s="1">
        <v>4297.1000000000004</v>
      </c>
      <c r="D4133" s="1" t="s">
        <v>2767</v>
      </c>
      <c r="E4133" s="1" t="s">
        <v>10774</v>
      </c>
      <c r="F4133" s="3">
        <v>5</v>
      </c>
    </row>
    <row r="4134" spans="1:6" ht="15.75" customHeight="1" x14ac:dyDescent="0.3">
      <c r="A4134" s="1" t="s">
        <v>2746</v>
      </c>
      <c r="B4134" s="1" t="s">
        <v>2747</v>
      </c>
      <c r="C4134" s="1">
        <v>4297.1000000000004</v>
      </c>
      <c r="D4134" s="1" t="s">
        <v>2768</v>
      </c>
      <c r="E4134" s="1" t="s">
        <v>10457</v>
      </c>
      <c r="F4134" s="3">
        <v>3.4</v>
      </c>
    </row>
    <row r="4135" spans="1:6" ht="15.75" customHeight="1" x14ac:dyDescent="0.3">
      <c r="A4135" s="1" t="s">
        <v>2746</v>
      </c>
      <c r="B4135" s="1" t="s">
        <v>2747</v>
      </c>
      <c r="C4135" s="1">
        <v>4297.1000000000004</v>
      </c>
      <c r="D4135" s="1" t="s">
        <v>2769</v>
      </c>
      <c r="E4135" s="1" t="s">
        <v>2770</v>
      </c>
      <c r="F4135" s="3">
        <v>666</v>
      </c>
    </row>
    <row r="4136" spans="1:6" ht="15.75" customHeight="1" x14ac:dyDescent="0.3">
      <c r="A4136" s="1" t="s">
        <v>2746</v>
      </c>
      <c r="B4136" s="1" t="s">
        <v>2747</v>
      </c>
      <c r="C4136" s="1">
        <v>4297.1000000000004</v>
      </c>
      <c r="D4136" s="1" t="s">
        <v>2771</v>
      </c>
      <c r="E4136" s="1" t="s">
        <v>2772</v>
      </c>
      <c r="F4136" s="3">
        <v>448</v>
      </c>
    </row>
    <row r="4137" spans="1:6" ht="15.75" customHeight="1" x14ac:dyDescent="0.3">
      <c r="A4137" s="1" t="s">
        <v>2746</v>
      </c>
      <c r="B4137" s="1" t="s">
        <v>2747</v>
      </c>
      <c r="C4137" s="1">
        <v>4297.1000000000004</v>
      </c>
      <c r="D4137" s="1" t="s">
        <v>2773</v>
      </c>
      <c r="E4137" s="1" t="s">
        <v>2774</v>
      </c>
      <c r="F4137" s="3">
        <v>258</v>
      </c>
    </row>
    <row r="4138" spans="1:6" ht="15.75" customHeight="1" x14ac:dyDescent="0.3">
      <c r="A4138" s="1" t="s">
        <v>2746</v>
      </c>
      <c r="B4138" s="1" t="s">
        <v>2747</v>
      </c>
      <c r="C4138" s="1">
        <v>4297.1000000000004</v>
      </c>
      <c r="D4138" s="1" t="s">
        <v>2775</v>
      </c>
      <c r="E4138" s="2" t="s">
        <v>945</v>
      </c>
      <c r="F4138" s="3">
        <v>17</v>
      </c>
    </row>
    <row r="4139" spans="1:6" ht="15.75" customHeight="1" x14ac:dyDescent="0.3">
      <c r="A4139" s="1" t="s">
        <v>2746</v>
      </c>
      <c r="B4139" s="1" t="s">
        <v>2747</v>
      </c>
      <c r="C4139" s="1">
        <v>4297.1000000000004</v>
      </c>
      <c r="D4139" s="1" t="s">
        <v>2776</v>
      </c>
      <c r="E4139" s="1" t="s">
        <v>2777</v>
      </c>
      <c r="F4139" s="3">
        <v>85</v>
      </c>
    </row>
    <row r="4140" spans="1:6" ht="15.75" customHeight="1" x14ac:dyDescent="0.3">
      <c r="A4140" s="1" t="s">
        <v>2746</v>
      </c>
      <c r="B4140" s="1" t="s">
        <v>2747</v>
      </c>
      <c r="C4140" s="1">
        <v>4297.1000000000004</v>
      </c>
      <c r="D4140" s="1" t="s">
        <v>2778</v>
      </c>
      <c r="E4140" s="1" t="s">
        <v>10774</v>
      </c>
      <c r="F4140" s="3">
        <v>1</v>
      </c>
    </row>
    <row r="4141" spans="1:6" ht="15.75" customHeight="1" x14ac:dyDescent="0.3">
      <c r="A4141" s="1" t="s">
        <v>2746</v>
      </c>
      <c r="B4141" s="1" t="s">
        <v>2747</v>
      </c>
      <c r="C4141" s="1">
        <v>4297.1000000000004</v>
      </c>
      <c r="D4141" s="1" t="s">
        <v>2779</v>
      </c>
      <c r="E4141" s="1" t="s">
        <v>10457</v>
      </c>
      <c r="F4141" s="3">
        <v>-4.5</v>
      </c>
    </row>
    <row r="4142" spans="1:6" ht="15.75" customHeight="1" x14ac:dyDescent="0.3">
      <c r="A4142" s="1" t="s">
        <v>2746</v>
      </c>
      <c r="B4142" s="1" t="s">
        <v>2747</v>
      </c>
      <c r="C4142" s="1">
        <v>4297.1000000000004</v>
      </c>
      <c r="D4142" s="1" t="s">
        <v>2780</v>
      </c>
      <c r="E4142" s="2" t="s">
        <v>946</v>
      </c>
      <c r="F4142" s="3">
        <v>43</v>
      </c>
    </row>
    <row r="4143" spans="1:6" ht="15.75" customHeight="1" x14ac:dyDescent="0.3">
      <c r="A4143" s="1" t="s">
        <v>2783</v>
      </c>
      <c r="B4143" s="1" t="s">
        <v>2784</v>
      </c>
      <c r="C4143" s="1">
        <v>5865.5</v>
      </c>
      <c r="D4143" s="1" t="s">
        <v>2781</v>
      </c>
      <c r="E4143" s="1" t="s">
        <v>2782</v>
      </c>
      <c r="F4143" s="3">
        <v>1950</v>
      </c>
    </row>
    <row r="4144" spans="1:6" ht="15.75" customHeight="1" x14ac:dyDescent="0.3">
      <c r="A4144" s="1" t="s">
        <v>2783</v>
      </c>
      <c r="B4144" s="1" t="s">
        <v>2784</v>
      </c>
      <c r="C4144" s="1">
        <v>5865.5</v>
      </c>
      <c r="D4144" s="1" t="s">
        <v>2785</v>
      </c>
      <c r="E4144" s="4" t="s">
        <v>9166</v>
      </c>
      <c r="F4144" s="3">
        <v>697</v>
      </c>
    </row>
    <row r="4145" spans="1:6" ht="15.75" customHeight="1" x14ac:dyDescent="0.3">
      <c r="A4145" s="1" t="s">
        <v>2783</v>
      </c>
      <c r="B4145" s="1" t="s">
        <v>2784</v>
      </c>
      <c r="C4145" s="1">
        <v>5865.5</v>
      </c>
      <c r="D4145" s="1" t="s">
        <v>2786</v>
      </c>
      <c r="E4145" s="4" t="s">
        <v>9167</v>
      </c>
      <c r="F4145" s="3">
        <v>335</v>
      </c>
    </row>
    <row r="4146" spans="1:6" ht="15.75" customHeight="1" x14ac:dyDescent="0.3">
      <c r="A4146" s="1" t="s">
        <v>2783</v>
      </c>
      <c r="B4146" s="1" t="s">
        <v>2784</v>
      </c>
      <c r="C4146" s="1">
        <v>5865.5</v>
      </c>
      <c r="D4146" s="1" t="s">
        <v>2787</v>
      </c>
      <c r="E4146" s="1" t="s">
        <v>7246</v>
      </c>
      <c r="F4146" s="3">
        <v>114</v>
      </c>
    </row>
    <row r="4147" spans="1:6" ht="15.75" customHeight="1" x14ac:dyDescent="0.3">
      <c r="A4147" s="1" t="s">
        <v>2783</v>
      </c>
      <c r="B4147" s="1" t="s">
        <v>2784</v>
      </c>
      <c r="C4147" s="1">
        <v>5865.5</v>
      </c>
      <c r="D4147" s="1" t="s">
        <v>2788</v>
      </c>
      <c r="E4147" s="1" t="s">
        <v>10774</v>
      </c>
      <c r="F4147" s="3">
        <v>124</v>
      </c>
    </row>
    <row r="4148" spans="1:6" ht="15.75" customHeight="1" x14ac:dyDescent="0.3">
      <c r="A4148" s="1" t="s">
        <v>2783</v>
      </c>
      <c r="B4148" s="1" t="s">
        <v>2784</v>
      </c>
      <c r="C4148" s="1">
        <v>5865.5</v>
      </c>
      <c r="D4148" s="1" t="s">
        <v>2789</v>
      </c>
      <c r="E4148" s="1" t="s">
        <v>10457</v>
      </c>
      <c r="F4148" s="3">
        <v>10.5</v>
      </c>
    </row>
    <row r="4149" spans="1:6" ht="15.75" customHeight="1" x14ac:dyDescent="0.3">
      <c r="A4149" s="1" t="s">
        <v>2783</v>
      </c>
      <c r="B4149" s="1" t="s">
        <v>2784</v>
      </c>
      <c r="C4149" s="1">
        <v>5865.5</v>
      </c>
      <c r="D4149" s="1" t="s">
        <v>2790</v>
      </c>
      <c r="E4149" s="1" t="s">
        <v>5822</v>
      </c>
      <c r="F4149" s="3">
        <v>73</v>
      </c>
    </row>
    <row r="4150" spans="1:6" ht="15.75" customHeight="1" x14ac:dyDescent="0.3">
      <c r="A4150" s="1" t="s">
        <v>2783</v>
      </c>
      <c r="B4150" s="1" t="s">
        <v>2784</v>
      </c>
      <c r="C4150" s="1">
        <v>5865.5</v>
      </c>
      <c r="D4150" s="1" t="s">
        <v>2791</v>
      </c>
      <c r="E4150" s="2" t="s">
        <v>947</v>
      </c>
      <c r="F4150" s="3">
        <v>2562</v>
      </c>
    </row>
    <row r="4151" spans="1:6" ht="15.75" customHeight="1" x14ac:dyDescent="0.3">
      <c r="A4151" s="1" t="s">
        <v>2793</v>
      </c>
      <c r="B4151" s="1" t="s">
        <v>2794</v>
      </c>
      <c r="C4151" s="1">
        <v>5003.5</v>
      </c>
      <c r="D4151" s="1" t="s">
        <v>2792</v>
      </c>
      <c r="E4151" s="1" t="s">
        <v>7246</v>
      </c>
      <c r="F4151" s="3">
        <v>18</v>
      </c>
    </row>
    <row r="4152" spans="1:6" ht="15.75" customHeight="1" x14ac:dyDescent="0.3">
      <c r="A4152" s="1" t="s">
        <v>2793</v>
      </c>
      <c r="B4152" s="1" t="s">
        <v>2794</v>
      </c>
      <c r="C4152" s="1">
        <v>5003.5</v>
      </c>
      <c r="D4152" s="1" t="s">
        <v>2795</v>
      </c>
      <c r="E4152" s="1" t="s">
        <v>10774</v>
      </c>
      <c r="F4152" s="3">
        <v>19</v>
      </c>
    </row>
    <row r="4153" spans="1:6" ht="15.75" customHeight="1" x14ac:dyDescent="0.3">
      <c r="A4153" s="1" t="s">
        <v>2793</v>
      </c>
      <c r="B4153" s="1" t="s">
        <v>2794</v>
      </c>
      <c r="C4153" s="1">
        <v>5003.5</v>
      </c>
      <c r="D4153" s="1" t="s">
        <v>2796</v>
      </c>
      <c r="E4153" s="1" t="s">
        <v>10457</v>
      </c>
      <c r="F4153" s="3">
        <v>-4.5</v>
      </c>
    </row>
    <row r="4154" spans="1:6" ht="15.75" customHeight="1" x14ac:dyDescent="0.3">
      <c r="A4154" s="1" t="s">
        <v>2793</v>
      </c>
      <c r="B4154" s="1" t="s">
        <v>2794</v>
      </c>
      <c r="C4154" s="1">
        <v>5003.5</v>
      </c>
      <c r="D4154" s="1" t="s">
        <v>2797</v>
      </c>
      <c r="E4154" s="1" t="s">
        <v>2798</v>
      </c>
      <c r="F4154" s="3">
        <v>4971</v>
      </c>
    </row>
    <row r="4155" spans="1:6" ht="15.75" customHeight="1" x14ac:dyDescent="0.3">
      <c r="A4155" s="1" t="s">
        <v>2801</v>
      </c>
      <c r="B4155" s="1" t="s">
        <v>1447</v>
      </c>
      <c r="C4155" s="1">
        <v>1320.5</v>
      </c>
      <c r="D4155" s="1" t="s">
        <v>2799</v>
      </c>
      <c r="E4155" s="1" t="s">
        <v>2800</v>
      </c>
      <c r="F4155" s="3">
        <v>186</v>
      </c>
    </row>
    <row r="4156" spans="1:6" ht="15.75" customHeight="1" x14ac:dyDescent="0.3">
      <c r="A4156" s="1" t="s">
        <v>2801</v>
      </c>
      <c r="B4156" s="1" t="s">
        <v>1447</v>
      </c>
      <c r="C4156" s="1">
        <v>1320.5</v>
      </c>
      <c r="D4156" s="1" t="s">
        <v>1448</v>
      </c>
      <c r="E4156" s="1" t="s">
        <v>1449</v>
      </c>
      <c r="F4156" s="3">
        <v>33</v>
      </c>
    </row>
    <row r="4157" spans="1:6" ht="15.75" customHeight="1" x14ac:dyDescent="0.3">
      <c r="A4157" s="1" t="s">
        <v>2801</v>
      </c>
      <c r="B4157" s="1" t="s">
        <v>1447</v>
      </c>
      <c r="C4157" s="1">
        <v>1320.5</v>
      </c>
      <c r="D4157" s="1" t="s">
        <v>1450</v>
      </c>
      <c r="E4157" s="1" t="s">
        <v>1451</v>
      </c>
      <c r="F4157" s="3">
        <v>53</v>
      </c>
    </row>
    <row r="4158" spans="1:6" ht="15.75" customHeight="1" x14ac:dyDescent="0.3">
      <c r="A4158" s="1" t="s">
        <v>2801</v>
      </c>
      <c r="B4158" s="1" t="s">
        <v>1447</v>
      </c>
      <c r="C4158" s="1">
        <v>1320.5</v>
      </c>
      <c r="D4158" s="1" t="s">
        <v>1452</v>
      </c>
      <c r="E4158" s="2" t="s">
        <v>948</v>
      </c>
      <c r="F4158" s="3">
        <v>3</v>
      </c>
    </row>
    <row r="4159" spans="1:6" ht="15.75" customHeight="1" x14ac:dyDescent="0.3">
      <c r="A4159" s="1" t="s">
        <v>2801</v>
      </c>
      <c r="B4159" s="1" t="s">
        <v>1447</v>
      </c>
      <c r="C4159" s="1">
        <v>1320.5</v>
      </c>
      <c r="D4159" s="1" t="s">
        <v>1453</v>
      </c>
      <c r="E4159" s="1" t="s">
        <v>1454</v>
      </c>
      <c r="F4159" s="3">
        <v>50</v>
      </c>
    </row>
    <row r="4160" spans="1:6" ht="15.75" customHeight="1" x14ac:dyDescent="0.3">
      <c r="A4160" s="1" t="s">
        <v>2801</v>
      </c>
      <c r="B4160" s="1" t="s">
        <v>1447</v>
      </c>
      <c r="C4160" s="1">
        <v>1320.5</v>
      </c>
      <c r="D4160" s="1" t="s">
        <v>1455</v>
      </c>
      <c r="E4160" s="2" t="s">
        <v>949</v>
      </c>
      <c r="F4160" s="3">
        <v>1</v>
      </c>
    </row>
    <row r="4161" spans="1:6" ht="15.75" customHeight="1" x14ac:dyDescent="0.3">
      <c r="A4161" s="1" t="s">
        <v>2801</v>
      </c>
      <c r="B4161" s="1" t="s">
        <v>1447</v>
      </c>
      <c r="C4161" s="1">
        <v>1320.5</v>
      </c>
      <c r="D4161" s="1" t="s">
        <v>1456</v>
      </c>
      <c r="E4161" s="1" t="s">
        <v>1457</v>
      </c>
      <c r="F4161" s="3">
        <v>111</v>
      </c>
    </row>
    <row r="4162" spans="1:6" ht="15.75" customHeight="1" x14ac:dyDescent="0.3">
      <c r="A4162" s="1" t="s">
        <v>2801</v>
      </c>
      <c r="B4162" s="1" t="s">
        <v>1447</v>
      </c>
      <c r="C4162" s="1">
        <v>1320.5</v>
      </c>
      <c r="D4162" s="1" t="s">
        <v>1458</v>
      </c>
      <c r="E4162" s="1" t="s">
        <v>1459</v>
      </c>
      <c r="F4162" s="3">
        <v>534</v>
      </c>
    </row>
    <row r="4163" spans="1:6" ht="15.75" customHeight="1" x14ac:dyDescent="0.3">
      <c r="A4163" s="1" t="s">
        <v>2801</v>
      </c>
      <c r="B4163" s="1" t="s">
        <v>1447</v>
      </c>
      <c r="C4163" s="1">
        <v>1320.5</v>
      </c>
      <c r="D4163" s="1" t="s">
        <v>1460</v>
      </c>
      <c r="E4163" s="1" t="s">
        <v>1461</v>
      </c>
      <c r="F4163" s="3">
        <v>204</v>
      </c>
    </row>
    <row r="4164" spans="1:6" ht="15.75" customHeight="1" x14ac:dyDescent="0.3">
      <c r="A4164" s="1" t="s">
        <v>2801</v>
      </c>
      <c r="B4164" s="1" t="s">
        <v>1447</v>
      </c>
      <c r="C4164" s="1">
        <v>1320.5</v>
      </c>
      <c r="D4164" s="1" t="s">
        <v>1462</v>
      </c>
      <c r="E4164" s="2" t="s">
        <v>950</v>
      </c>
      <c r="F4164" s="3">
        <v>20</v>
      </c>
    </row>
    <row r="4165" spans="1:6" ht="15.75" customHeight="1" x14ac:dyDescent="0.3">
      <c r="A4165" s="1" t="s">
        <v>2801</v>
      </c>
      <c r="B4165" s="1" t="s">
        <v>1447</v>
      </c>
      <c r="C4165" s="1">
        <v>1320.5</v>
      </c>
      <c r="D4165" s="1" t="s">
        <v>1463</v>
      </c>
      <c r="E4165" s="1" t="s">
        <v>7246</v>
      </c>
      <c r="F4165" s="3">
        <v>7</v>
      </c>
    </row>
    <row r="4166" spans="1:6" ht="15.75" customHeight="1" x14ac:dyDescent="0.3">
      <c r="A4166" s="1" t="s">
        <v>2801</v>
      </c>
      <c r="B4166" s="1" t="s">
        <v>1447</v>
      </c>
      <c r="C4166" s="1">
        <v>1320.5</v>
      </c>
      <c r="D4166" s="1" t="s">
        <v>1464</v>
      </c>
      <c r="E4166" s="1" t="s">
        <v>10774</v>
      </c>
      <c r="F4166" s="3">
        <v>3</v>
      </c>
    </row>
    <row r="4167" spans="1:6" ht="15.75" customHeight="1" x14ac:dyDescent="0.3">
      <c r="A4167" s="1" t="s">
        <v>2801</v>
      </c>
      <c r="B4167" s="1" t="s">
        <v>1447</v>
      </c>
      <c r="C4167" s="1">
        <v>1320.5</v>
      </c>
      <c r="D4167" s="1" t="s">
        <v>1465</v>
      </c>
      <c r="E4167" s="1" t="s">
        <v>10457</v>
      </c>
      <c r="F4167" s="3">
        <v>-2.5</v>
      </c>
    </row>
    <row r="4168" spans="1:6" ht="15.75" customHeight="1" x14ac:dyDescent="0.3">
      <c r="A4168" s="1" t="s">
        <v>2801</v>
      </c>
      <c r="B4168" s="1" t="s">
        <v>1447</v>
      </c>
      <c r="C4168" s="1">
        <v>1320.5</v>
      </c>
      <c r="D4168" s="1" t="s">
        <v>1466</v>
      </c>
      <c r="E4168" s="2" t="s">
        <v>951</v>
      </c>
      <c r="F4168" s="3">
        <v>118</v>
      </c>
    </row>
    <row r="4169" spans="1:6" ht="15.75" customHeight="1" x14ac:dyDescent="0.3">
      <c r="A4169" s="1" t="s">
        <v>2659</v>
      </c>
      <c r="B4169" s="1" t="s">
        <v>2660</v>
      </c>
      <c r="C4169" s="1">
        <v>1964.1</v>
      </c>
      <c r="D4169" s="1" t="s">
        <v>2657</v>
      </c>
      <c r="E4169" s="1" t="s">
        <v>2658</v>
      </c>
      <c r="F4169" s="3">
        <v>109</v>
      </c>
    </row>
    <row r="4170" spans="1:6" ht="15.75" customHeight="1" x14ac:dyDescent="0.3">
      <c r="A4170" s="1" t="s">
        <v>2659</v>
      </c>
      <c r="B4170" s="1" t="s">
        <v>2660</v>
      </c>
      <c r="C4170" s="1">
        <v>1964.1</v>
      </c>
      <c r="D4170" s="1" t="s">
        <v>2661</v>
      </c>
      <c r="E4170" s="4" t="s">
        <v>9168</v>
      </c>
      <c r="F4170" s="3">
        <v>154</v>
      </c>
    </row>
    <row r="4171" spans="1:6" ht="15.75" customHeight="1" x14ac:dyDescent="0.3">
      <c r="A4171" s="1" t="s">
        <v>2659</v>
      </c>
      <c r="B4171" s="1" t="s">
        <v>2660</v>
      </c>
      <c r="C4171" s="1">
        <v>1964.1</v>
      </c>
      <c r="D4171" s="1" t="s">
        <v>2662</v>
      </c>
      <c r="E4171" s="1" t="s">
        <v>2663</v>
      </c>
      <c r="F4171" s="3">
        <v>395.6</v>
      </c>
    </row>
    <row r="4172" spans="1:6" ht="15.75" customHeight="1" x14ac:dyDescent="0.3">
      <c r="A4172" s="1" t="s">
        <v>2659</v>
      </c>
      <c r="B4172" s="1" t="s">
        <v>2660</v>
      </c>
      <c r="C4172" s="1">
        <v>1964.1</v>
      </c>
      <c r="D4172" s="1" t="s">
        <v>2664</v>
      </c>
      <c r="E4172" s="2" t="s">
        <v>955</v>
      </c>
      <c r="F4172" s="3">
        <v>19</v>
      </c>
    </row>
    <row r="4173" spans="1:6" ht="15.75" customHeight="1" x14ac:dyDescent="0.3">
      <c r="A4173" s="1" t="s">
        <v>2659</v>
      </c>
      <c r="B4173" s="1" t="s">
        <v>2660</v>
      </c>
      <c r="C4173" s="1">
        <v>1964.1</v>
      </c>
      <c r="D4173" s="1" t="s">
        <v>2665</v>
      </c>
      <c r="E4173" s="1" t="s">
        <v>2666</v>
      </c>
      <c r="F4173" s="3">
        <v>183</v>
      </c>
    </row>
    <row r="4174" spans="1:6" ht="15.75" customHeight="1" x14ac:dyDescent="0.3">
      <c r="A4174" s="1" t="s">
        <v>2659</v>
      </c>
      <c r="B4174" s="1" t="s">
        <v>2660</v>
      </c>
      <c r="C4174" s="1">
        <v>1964.1</v>
      </c>
      <c r="D4174" s="1" t="s">
        <v>2667</v>
      </c>
      <c r="E4174" s="1" t="s">
        <v>2668</v>
      </c>
      <c r="F4174" s="3">
        <v>218</v>
      </c>
    </row>
    <row r="4175" spans="1:6" ht="15.75" customHeight="1" x14ac:dyDescent="0.3">
      <c r="A4175" s="1" t="s">
        <v>2659</v>
      </c>
      <c r="B4175" s="1" t="s">
        <v>2660</v>
      </c>
      <c r="C4175" s="1">
        <v>1964.1</v>
      </c>
      <c r="D4175" s="1" t="s">
        <v>2669</v>
      </c>
      <c r="E4175" s="2" t="s">
        <v>956</v>
      </c>
      <c r="F4175" s="3">
        <v>2</v>
      </c>
    </row>
    <row r="4176" spans="1:6" ht="15.75" customHeight="1" x14ac:dyDescent="0.3">
      <c r="A4176" s="1" t="s">
        <v>2659</v>
      </c>
      <c r="B4176" s="1" t="s">
        <v>2660</v>
      </c>
      <c r="C4176" s="1">
        <v>1964.1</v>
      </c>
      <c r="D4176" s="1" t="s">
        <v>2670</v>
      </c>
      <c r="E4176" s="1" t="s">
        <v>2671</v>
      </c>
      <c r="F4176" s="3">
        <v>258</v>
      </c>
    </row>
    <row r="4177" spans="1:6" ht="15.75" customHeight="1" x14ac:dyDescent="0.3">
      <c r="A4177" s="1" t="s">
        <v>2659</v>
      </c>
      <c r="B4177" s="1" t="s">
        <v>2660</v>
      </c>
      <c r="C4177" s="1">
        <v>1964.1</v>
      </c>
      <c r="D4177" s="1" t="s">
        <v>2672</v>
      </c>
      <c r="E4177" s="4" t="s">
        <v>797</v>
      </c>
      <c r="F4177" s="3">
        <v>106</v>
      </c>
    </row>
    <row r="4178" spans="1:6" ht="15.75" customHeight="1" x14ac:dyDescent="0.3">
      <c r="A4178" s="1" t="s">
        <v>2659</v>
      </c>
      <c r="B4178" s="1" t="s">
        <v>2660</v>
      </c>
      <c r="C4178" s="1">
        <v>1964.1</v>
      </c>
      <c r="D4178" s="1" t="s">
        <v>2673</v>
      </c>
      <c r="E4178" s="4" t="s">
        <v>798</v>
      </c>
      <c r="F4178" s="3">
        <v>166</v>
      </c>
    </row>
    <row r="4179" spans="1:6" ht="15.75" customHeight="1" x14ac:dyDescent="0.3">
      <c r="A4179" s="1" t="s">
        <v>2659</v>
      </c>
      <c r="B4179" s="1" t="s">
        <v>2660</v>
      </c>
      <c r="C4179" s="1">
        <v>1964.1</v>
      </c>
      <c r="D4179" s="1" t="s">
        <v>2674</v>
      </c>
      <c r="E4179" s="1" t="s">
        <v>2675</v>
      </c>
      <c r="F4179" s="3">
        <v>98</v>
      </c>
    </row>
    <row r="4180" spans="1:6" ht="15.75" customHeight="1" x14ac:dyDescent="0.3">
      <c r="A4180" s="1" t="s">
        <v>2659</v>
      </c>
      <c r="B4180" s="1" t="s">
        <v>2660</v>
      </c>
      <c r="C4180" s="1">
        <v>1964.1</v>
      </c>
      <c r="D4180" s="1" t="s">
        <v>2676</v>
      </c>
      <c r="E4180" s="1" t="s">
        <v>2677</v>
      </c>
      <c r="F4180" s="3">
        <v>173</v>
      </c>
    </row>
    <row r="4181" spans="1:6" ht="15.75" customHeight="1" x14ac:dyDescent="0.3">
      <c r="A4181" s="1" t="s">
        <v>2659</v>
      </c>
      <c r="B4181" s="1" t="s">
        <v>2660</v>
      </c>
      <c r="C4181" s="1">
        <v>1964.1</v>
      </c>
      <c r="D4181" s="1" t="s">
        <v>2678</v>
      </c>
      <c r="E4181" s="2" t="s">
        <v>957</v>
      </c>
      <c r="F4181" s="3">
        <v>9</v>
      </c>
    </row>
    <row r="4182" spans="1:6" ht="15.75" customHeight="1" x14ac:dyDescent="0.3">
      <c r="A4182" s="1" t="s">
        <v>2659</v>
      </c>
      <c r="B4182" s="1" t="s">
        <v>2660</v>
      </c>
      <c r="C4182" s="1">
        <v>1964.1</v>
      </c>
      <c r="D4182" s="1" t="s">
        <v>2679</v>
      </c>
      <c r="E4182" s="1" t="s">
        <v>7246</v>
      </c>
      <c r="F4182" s="3">
        <v>1</v>
      </c>
    </row>
    <row r="4183" spans="1:6" ht="15.75" customHeight="1" x14ac:dyDescent="0.3">
      <c r="A4183" s="1" t="s">
        <v>2659</v>
      </c>
      <c r="B4183" s="1" t="s">
        <v>2660</v>
      </c>
      <c r="C4183" s="1">
        <v>1964.1</v>
      </c>
      <c r="D4183" s="1" t="s">
        <v>2680</v>
      </c>
      <c r="E4183" s="1" t="s">
        <v>10457</v>
      </c>
      <c r="F4183" s="3">
        <v>16.5</v>
      </c>
    </row>
    <row r="4184" spans="1:6" ht="15.75" customHeight="1" x14ac:dyDescent="0.3">
      <c r="A4184" s="1" t="s">
        <v>2659</v>
      </c>
      <c r="B4184" s="1" t="s">
        <v>2660</v>
      </c>
      <c r="C4184" s="1">
        <v>1964.1</v>
      </c>
      <c r="D4184" s="1" t="s">
        <v>2681</v>
      </c>
      <c r="E4184" s="2" t="s">
        <v>958</v>
      </c>
      <c r="F4184" s="3">
        <v>56</v>
      </c>
    </row>
    <row r="4185" spans="1:6" ht="15.75" customHeight="1" x14ac:dyDescent="0.3">
      <c r="A4185" s="1" t="s">
        <v>2683</v>
      </c>
      <c r="B4185" s="1" t="s">
        <v>2684</v>
      </c>
      <c r="C4185" s="1">
        <v>1280.3</v>
      </c>
      <c r="D4185" s="1" t="s">
        <v>2682</v>
      </c>
      <c r="E4185" s="1" t="s">
        <v>7246</v>
      </c>
      <c r="F4185" s="3">
        <v>11</v>
      </c>
    </row>
    <row r="4186" spans="1:6" ht="15.75" customHeight="1" x14ac:dyDescent="0.3">
      <c r="A4186" s="1" t="s">
        <v>2683</v>
      </c>
      <c r="B4186" s="1" t="s">
        <v>2684</v>
      </c>
      <c r="C4186" s="1">
        <v>1280.3</v>
      </c>
      <c r="D4186" s="1" t="s">
        <v>2685</v>
      </c>
      <c r="E4186" s="1" t="s">
        <v>10774</v>
      </c>
      <c r="F4186" s="3">
        <v>11</v>
      </c>
    </row>
    <row r="4187" spans="1:6" ht="15.75" customHeight="1" x14ac:dyDescent="0.3">
      <c r="A4187" s="1" t="s">
        <v>2683</v>
      </c>
      <c r="B4187" s="1" t="s">
        <v>2684</v>
      </c>
      <c r="C4187" s="1">
        <v>1280.3</v>
      </c>
      <c r="D4187" s="1" t="s">
        <v>2686</v>
      </c>
      <c r="E4187" s="1" t="s">
        <v>10457</v>
      </c>
      <c r="F4187" s="3">
        <v>-3.6999999999999886</v>
      </c>
    </row>
    <row r="4188" spans="1:6" ht="15.75" customHeight="1" x14ac:dyDescent="0.3">
      <c r="A4188" s="1" t="s">
        <v>2683</v>
      </c>
      <c r="B4188" s="1" t="s">
        <v>2684</v>
      </c>
      <c r="C4188" s="1">
        <v>1280.3</v>
      </c>
      <c r="D4188" s="1" t="s">
        <v>2687</v>
      </c>
      <c r="E4188" s="1" t="s">
        <v>2688</v>
      </c>
      <c r="F4188" s="3">
        <v>1262</v>
      </c>
    </row>
    <row r="4189" spans="1:6" ht="15.75" customHeight="1" x14ac:dyDescent="0.3">
      <c r="A4189" s="1" t="s">
        <v>1468</v>
      </c>
      <c r="B4189" s="1" t="s">
        <v>2640</v>
      </c>
      <c r="C4189" s="1">
        <v>9338.5</v>
      </c>
      <c r="D4189" s="1" t="s">
        <v>1467</v>
      </c>
      <c r="E4189" s="4" t="s">
        <v>7534</v>
      </c>
      <c r="F4189" s="3">
        <v>189</v>
      </c>
    </row>
    <row r="4190" spans="1:6" ht="15.75" customHeight="1" x14ac:dyDescent="0.3">
      <c r="A4190" s="1" t="s">
        <v>1468</v>
      </c>
      <c r="B4190" s="1" t="s">
        <v>2640</v>
      </c>
      <c r="C4190" s="1">
        <v>9338.5</v>
      </c>
      <c r="D4190" s="1" t="s">
        <v>2641</v>
      </c>
      <c r="E4190" s="2" t="s">
        <v>7535</v>
      </c>
      <c r="F4190" s="3">
        <v>11</v>
      </c>
    </row>
    <row r="4191" spans="1:6" ht="15.75" customHeight="1" x14ac:dyDescent="0.3">
      <c r="A4191" s="1" t="s">
        <v>1468</v>
      </c>
      <c r="B4191" s="1" t="s">
        <v>2640</v>
      </c>
      <c r="C4191" s="1">
        <v>9338.5</v>
      </c>
      <c r="D4191" s="1" t="s">
        <v>2642</v>
      </c>
      <c r="E4191" s="1" t="s">
        <v>2643</v>
      </c>
      <c r="F4191" s="3">
        <v>280</v>
      </c>
    </row>
    <row r="4192" spans="1:6" ht="15.75" customHeight="1" x14ac:dyDescent="0.3">
      <c r="A4192" s="1" t="s">
        <v>1468</v>
      </c>
      <c r="B4192" s="1" t="s">
        <v>2640</v>
      </c>
      <c r="C4192" s="1">
        <v>9338.5</v>
      </c>
      <c r="D4192" s="1" t="s">
        <v>2644</v>
      </c>
      <c r="E4192" s="2" t="s">
        <v>952</v>
      </c>
      <c r="F4192" s="3">
        <v>2</v>
      </c>
    </row>
    <row r="4193" spans="1:6" ht="15.75" customHeight="1" x14ac:dyDescent="0.3">
      <c r="A4193" s="1" t="s">
        <v>1468</v>
      </c>
      <c r="B4193" s="1" t="s">
        <v>2640</v>
      </c>
      <c r="C4193" s="1">
        <v>9338.5</v>
      </c>
      <c r="D4193" s="1" t="s">
        <v>2645</v>
      </c>
      <c r="E4193" s="1" t="s">
        <v>2646</v>
      </c>
      <c r="F4193" s="3">
        <v>28</v>
      </c>
    </row>
    <row r="4194" spans="1:6" ht="15.75" customHeight="1" x14ac:dyDescent="0.3">
      <c r="A4194" s="1" t="s">
        <v>1468</v>
      </c>
      <c r="B4194" s="1" t="s">
        <v>2640</v>
      </c>
      <c r="C4194" s="1">
        <v>9338.5</v>
      </c>
      <c r="D4194" s="1" t="s">
        <v>2647</v>
      </c>
      <c r="E4194" s="4" t="s">
        <v>11458</v>
      </c>
      <c r="F4194" s="3">
        <v>73</v>
      </c>
    </row>
    <row r="4195" spans="1:6" ht="15.75" customHeight="1" x14ac:dyDescent="0.3">
      <c r="A4195" s="1" t="s">
        <v>1468</v>
      </c>
      <c r="B4195" s="1" t="s">
        <v>2640</v>
      </c>
      <c r="C4195" s="1">
        <v>9338.5</v>
      </c>
      <c r="D4195" s="1" t="s">
        <v>2648</v>
      </c>
      <c r="E4195" s="4" t="s">
        <v>11444</v>
      </c>
      <c r="F4195" s="3">
        <v>172</v>
      </c>
    </row>
    <row r="4196" spans="1:6" ht="15.75" customHeight="1" x14ac:dyDescent="0.3">
      <c r="A4196" s="1" t="s">
        <v>1468</v>
      </c>
      <c r="B4196" s="1" t="s">
        <v>2640</v>
      </c>
      <c r="C4196" s="1">
        <v>9338.5</v>
      </c>
      <c r="D4196" s="1" t="s">
        <v>2649</v>
      </c>
      <c r="E4196" s="1" t="s">
        <v>2650</v>
      </c>
      <c r="F4196" s="3">
        <v>8</v>
      </c>
    </row>
    <row r="4197" spans="1:6" ht="15.75" customHeight="1" x14ac:dyDescent="0.3">
      <c r="A4197" s="1" t="s">
        <v>1468</v>
      </c>
      <c r="B4197" s="1" t="s">
        <v>2640</v>
      </c>
      <c r="C4197" s="1">
        <v>9338.5</v>
      </c>
      <c r="D4197" s="1" t="s">
        <v>2651</v>
      </c>
      <c r="E4197" s="1" t="s">
        <v>2652</v>
      </c>
      <c r="F4197" s="3">
        <v>26</v>
      </c>
    </row>
    <row r="4198" spans="1:6" ht="15.75" customHeight="1" x14ac:dyDescent="0.3">
      <c r="A4198" s="1" t="s">
        <v>1468</v>
      </c>
      <c r="B4198" s="1" t="s">
        <v>2640</v>
      </c>
      <c r="C4198" s="1">
        <v>9338.5</v>
      </c>
      <c r="D4198" s="1" t="s">
        <v>2653</v>
      </c>
      <c r="E4198" s="2" t="s">
        <v>953</v>
      </c>
      <c r="F4198" s="3">
        <v>4</v>
      </c>
    </row>
    <row r="4199" spans="1:6" ht="15.75" customHeight="1" x14ac:dyDescent="0.3">
      <c r="A4199" s="1" t="s">
        <v>1468</v>
      </c>
      <c r="B4199" s="1" t="s">
        <v>2640</v>
      </c>
      <c r="C4199" s="1">
        <v>9338.5</v>
      </c>
      <c r="D4199" s="1" t="s">
        <v>2654</v>
      </c>
      <c r="E4199" s="1" t="s">
        <v>10774</v>
      </c>
      <c r="F4199" s="3">
        <v>3</v>
      </c>
    </row>
    <row r="4200" spans="1:6" ht="15.75" customHeight="1" x14ac:dyDescent="0.3">
      <c r="A4200" s="1" t="s">
        <v>1468</v>
      </c>
      <c r="B4200" s="1" t="s">
        <v>2640</v>
      </c>
      <c r="C4200" s="1">
        <v>9338.5</v>
      </c>
      <c r="D4200" s="1" t="s">
        <v>2655</v>
      </c>
      <c r="E4200" s="1" t="s">
        <v>10457</v>
      </c>
      <c r="F4200" s="3">
        <v>10.6</v>
      </c>
    </row>
    <row r="4201" spans="1:6" ht="15.75" customHeight="1" x14ac:dyDescent="0.3">
      <c r="A4201" s="1" t="s">
        <v>1468</v>
      </c>
      <c r="B4201" s="1" t="s">
        <v>2640</v>
      </c>
      <c r="C4201" s="1">
        <v>9338.5</v>
      </c>
      <c r="D4201" s="1" t="s">
        <v>2656</v>
      </c>
      <c r="E4201" s="2" t="s">
        <v>954</v>
      </c>
      <c r="F4201" s="3">
        <v>44</v>
      </c>
    </row>
    <row r="4202" spans="1:6" ht="15.75" customHeight="1" x14ac:dyDescent="0.3">
      <c r="A4202" s="1" t="s">
        <v>1468</v>
      </c>
      <c r="B4202" s="1" t="s">
        <v>2640</v>
      </c>
      <c r="C4202" s="1">
        <v>9338.5</v>
      </c>
      <c r="D4202" s="1" t="s">
        <v>2689</v>
      </c>
      <c r="E4202" s="4" t="s">
        <v>799</v>
      </c>
      <c r="F4202" s="3">
        <v>138</v>
      </c>
    </row>
    <row r="4203" spans="1:6" ht="15.75" customHeight="1" x14ac:dyDescent="0.3">
      <c r="A4203" s="1" t="s">
        <v>1468</v>
      </c>
      <c r="B4203" s="1" t="s">
        <v>2640</v>
      </c>
      <c r="C4203" s="1">
        <v>9338.5</v>
      </c>
      <c r="D4203" s="1" t="s">
        <v>2690</v>
      </c>
      <c r="E4203" s="1" t="s">
        <v>2691</v>
      </c>
      <c r="F4203" s="3">
        <v>98</v>
      </c>
    </row>
    <row r="4204" spans="1:6" ht="15.75" customHeight="1" x14ac:dyDescent="0.3">
      <c r="A4204" s="1" t="s">
        <v>1468</v>
      </c>
      <c r="B4204" s="1" t="s">
        <v>2640</v>
      </c>
      <c r="C4204" s="1">
        <v>9338.5</v>
      </c>
      <c r="D4204" s="1" t="s">
        <v>2692</v>
      </c>
      <c r="E4204" s="4" t="s">
        <v>2217</v>
      </c>
      <c r="F4204" s="3">
        <v>298</v>
      </c>
    </row>
    <row r="4205" spans="1:6" ht="15.75" customHeight="1" x14ac:dyDescent="0.3">
      <c r="A4205" s="1" t="s">
        <v>1468</v>
      </c>
      <c r="B4205" s="1" t="s">
        <v>2640</v>
      </c>
      <c r="C4205" s="1">
        <v>9338.5</v>
      </c>
      <c r="D4205" s="1" t="s">
        <v>2693</v>
      </c>
      <c r="E4205" s="2" t="s">
        <v>959</v>
      </c>
      <c r="F4205" s="3">
        <v>10</v>
      </c>
    </row>
    <row r="4206" spans="1:6" ht="15.75" customHeight="1" x14ac:dyDescent="0.3">
      <c r="A4206" s="1" t="s">
        <v>1468</v>
      </c>
      <c r="B4206" s="1" t="s">
        <v>2640</v>
      </c>
      <c r="C4206" s="1">
        <v>9338.5</v>
      </c>
      <c r="D4206" s="1" t="s">
        <v>2694</v>
      </c>
      <c r="E4206" s="1" t="s">
        <v>2695</v>
      </c>
      <c r="F4206" s="3">
        <v>863</v>
      </c>
    </row>
    <row r="4207" spans="1:6" ht="15.75" customHeight="1" x14ac:dyDescent="0.3">
      <c r="A4207" s="1" t="s">
        <v>1468</v>
      </c>
      <c r="B4207" s="1" t="s">
        <v>2640</v>
      </c>
      <c r="C4207" s="1">
        <v>9338.5</v>
      </c>
      <c r="D4207" s="1" t="s">
        <v>2696</v>
      </c>
      <c r="E4207" s="2" t="s">
        <v>960</v>
      </c>
      <c r="F4207" s="3">
        <v>3</v>
      </c>
    </row>
    <row r="4208" spans="1:6" ht="15.75" customHeight="1" x14ac:dyDescent="0.3">
      <c r="A4208" s="1" t="s">
        <v>1468</v>
      </c>
      <c r="B4208" s="1" t="s">
        <v>2640</v>
      </c>
      <c r="C4208" s="1">
        <v>9338.5</v>
      </c>
      <c r="D4208" s="1" t="s">
        <v>2697</v>
      </c>
      <c r="E4208" s="4" t="s">
        <v>800</v>
      </c>
      <c r="F4208" s="3">
        <v>925</v>
      </c>
    </row>
    <row r="4209" spans="1:6" ht="15.75" customHeight="1" x14ac:dyDescent="0.3">
      <c r="A4209" s="1" t="s">
        <v>1468</v>
      </c>
      <c r="B4209" s="1" t="s">
        <v>2640</v>
      </c>
      <c r="C4209" s="1">
        <v>9338.5</v>
      </c>
      <c r="D4209" s="1" t="s">
        <v>2698</v>
      </c>
      <c r="E4209" s="4" t="s">
        <v>801</v>
      </c>
      <c r="F4209" s="3">
        <v>70</v>
      </c>
    </row>
    <row r="4210" spans="1:6" ht="15.75" customHeight="1" x14ac:dyDescent="0.3">
      <c r="A4210" s="1" t="s">
        <v>1468</v>
      </c>
      <c r="B4210" s="1" t="s">
        <v>2640</v>
      </c>
      <c r="C4210" s="1">
        <v>9338.5</v>
      </c>
      <c r="D4210" s="1" t="s">
        <v>2699</v>
      </c>
      <c r="E4210" s="1" t="s">
        <v>2700</v>
      </c>
      <c r="F4210" s="3">
        <v>221</v>
      </c>
    </row>
    <row r="4211" spans="1:6" ht="15.75" customHeight="1" x14ac:dyDescent="0.3">
      <c r="A4211" s="1" t="s">
        <v>1468</v>
      </c>
      <c r="B4211" s="1" t="s">
        <v>2640</v>
      </c>
      <c r="C4211" s="1">
        <v>9338.5</v>
      </c>
      <c r="D4211" s="1" t="s">
        <v>2701</v>
      </c>
      <c r="E4211" s="2" t="s">
        <v>961</v>
      </c>
      <c r="F4211" s="3">
        <v>28</v>
      </c>
    </row>
    <row r="4212" spans="1:6" ht="15.75" customHeight="1" x14ac:dyDescent="0.3">
      <c r="A4212" s="1" t="s">
        <v>1468</v>
      </c>
      <c r="B4212" s="1" t="s">
        <v>2640</v>
      </c>
      <c r="C4212" s="1">
        <v>9338.5</v>
      </c>
      <c r="D4212" s="1" t="s">
        <v>2702</v>
      </c>
      <c r="E4212" s="1" t="s">
        <v>7246</v>
      </c>
      <c r="F4212" s="3">
        <v>37</v>
      </c>
    </row>
    <row r="4213" spans="1:6" ht="15.75" customHeight="1" x14ac:dyDescent="0.3">
      <c r="A4213" s="1" t="s">
        <v>1468</v>
      </c>
      <c r="B4213" s="1" t="s">
        <v>2640</v>
      </c>
      <c r="C4213" s="1">
        <v>9338.5</v>
      </c>
      <c r="D4213" s="1" t="s">
        <v>2703</v>
      </c>
      <c r="E4213" s="1" t="s">
        <v>2704</v>
      </c>
      <c r="F4213" s="3">
        <v>472</v>
      </c>
    </row>
    <row r="4214" spans="1:6" ht="15.75" customHeight="1" x14ac:dyDescent="0.3">
      <c r="A4214" s="1" t="s">
        <v>1468</v>
      </c>
      <c r="B4214" s="1" t="s">
        <v>2640</v>
      </c>
      <c r="C4214" s="1">
        <v>9338.5</v>
      </c>
      <c r="D4214" s="1" t="s">
        <v>2705</v>
      </c>
      <c r="E4214" s="1" t="s">
        <v>2706</v>
      </c>
      <c r="F4214" s="3">
        <v>261</v>
      </c>
    </row>
    <row r="4215" spans="1:6" ht="15.75" customHeight="1" x14ac:dyDescent="0.3">
      <c r="A4215" s="1" t="s">
        <v>1468</v>
      </c>
      <c r="B4215" s="1" t="s">
        <v>2640</v>
      </c>
      <c r="C4215" s="1">
        <v>9338.5</v>
      </c>
      <c r="D4215" s="1" t="s">
        <v>2707</v>
      </c>
      <c r="E4215" s="1" t="s">
        <v>2708</v>
      </c>
      <c r="F4215" s="3">
        <v>210</v>
      </c>
    </row>
    <row r="4216" spans="1:6" ht="15.75" customHeight="1" x14ac:dyDescent="0.3">
      <c r="A4216" s="1" t="s">
        <v>1468</v>
      </c>
      <c r="B4216" s="1" t="s">
        <v>2640</v>
      </c>
      <c r="C4216" s="1">
        <v>9338.5</v>
      </c>
      <c r="D4216" s="1" t="s">
        <v>2709</v>
      </c>
      <c r="E4216" s="1" t="s">
        <v>10774</v>
      </c>
      <c r="F4216" s="3">
        <v>98</v>
      </c>
    </row>
    <row r="4217" spans="1:6" ht="15.75" customHeight="1" x14ac:dyDescent="0.3">
      <c r="A4217" s="1" t="s">
        <v>1468</v>
      </c>
      <c r="B4217" s="1" t="s">
        <v>2640</v>
      </c>
      <c r="C4217" s="1">
        <v>9338.5</v>
      </c>
      <c r="D4217" s="1" t="s">
        <v>2710</v>
      </c>
      <c r="E4217" s="2" t="s">
        <v>962</v>
      </c>
      <c r="F4217" s="3">
        <v>133</v>
      </c>
    </row>
    <row r="4218" spans="1:6" ht="15.75" customHeight="1" x14ac:dyDescent="0.3">
      <c r="A4218" s="1" t="s">
        <v>1468</v>
      </c>
      <c r="B4218" s="1" t="s">
        <v>2640</v>
      </c>
      <c r="C4218" s="1">
        <v>9338.5</v>
      </c>
      <c r="D4218" s="1" t="s">
        <v>2711</v>
      </c>
      <c r="E4218" s="1" t="s">
        <v>0</v>
      </c>
      <c r="F4218" s="3">
        <v>149</v>
      </c>
    </row>
    <row r="4219" spans="1:6" ht="15.75" customHeight="1" x14ac:dyDescent="0.3">
      <c r="A4219" s="1" t="s">
        <v>1468</v>
      </c>
      <c r="B4219" s="1" t="s">
        <v>2640</v>
      </c>
      <c r="C4219" s="1">
        <v>9338.5</v>
      </c>
      <c r="D4219" s="1" t="s">
        <v>1</v>
      </c>
      <c r="E4219" s="4" t="s">
        <v>11459</v>
      </c>
      <c r="F4219" s="3">
        <v>96</v>
      </c>
    </row>
    <row r="4220" spans="1:6" ht="15.75" customHeight="1" x14ac:dyDescent="0.3">
      <c r="A4220" s="1" t="s">
        <v>1468</v>
      </c>
      <c r="B4220" s="1" t="s">
        <v>2640</v>
      </c>
      <c r="C4220" s="1">
        <v>9338.5</v>
      </c>
      <c r="D4220" s="1" t="s">
        <v>2</v>
      </c>
      <c r="E4220" s="4" t="s">
        <v>11460</v>
      </c>
      <c r="F4220" s="3">
        <v>84</v>
      </c>
    </row>
    <row r="4221" spans="1:6" ht="15.75" customHeight="1" x14ac:dyDescent="0.3">
      <c r="A4221" s="1" t="s">
        <v>1468</v>
      </c>
      <c r="B4221" s="1" t="s">
        <v>2640</v>
      </c>
      <c r="C4221" s="1">
        <v>9338.5</v>
      </c>
      <c r="D4221" s="1" t="s">
        <v>3</v>
      </c>
      <c r="E4221" s="2" t="s">
        <v>963</v>
      </c>
      <c r="F4221" s="3">
        <v>122</v>
      </c>
    </row>
    <row r="4222" spans="1:6" ht="15.75" customHeight="1" x14ac:dyDescent="0.3">
      <c r="A4222" s="1" t="s">
        <v>1468</v>
      </c>
      <c r="B4222" s="1" t="s">
        <v>2640</v>
      </c>
      <c r="C4222" s="1">
        <v>9338.5</v>
      </c>
      <c r="D4222" s="1" t="s">
        <v>4</v>
      </c>
      <c r="E4222" s="4" t="s">
        <v>11445</v>
      </c>
      <c r="F4222" s="3">
        <v>2022.5</v>
      </c>
    </row>
    <row r="4223" spans="1:6" ht="15.75" customHeight="1" x14ac:dyDescent="0.3">
      <c r="A4223" s="1" t="s">
        <v>1468</v>
      </c>
      <c r="B4223" s="1" t="s">
        <v>2640</v>
      </c>
      <c r="C4223" s="1">
        <v>9338.5</v>
      </c>
      <c r="D4223" s="1" t="s">
        <v>5</v>
      </c>
      <c r="E4223" s="2" t="s">
        <v>964</v>
      </c>
      <c r="F4223" s="3">
        <v>66</v>
      </c>
    </row>
    <row r="4224" spans="1:6" ht="15.75" customHeight="1" x14ac:dyDescent="0.3">
      <c r="A4224" s="1" t="s">
        <v>1468</v>
      </c>
      <c r="B4224" s="1" t="s">
        <v>2640</v>
      </c>
      <c r="C4224" s="1">
        <v>9338.5</v>
      </c>
      <c r="D4224" s="1" t="s">
        <v>6</v>
      </c>
      <c r="E4224" s="1" t="s">
        <v>10457</v>
      </c>
      <c r="F4224" s="3">
        <v>15.800000000000182</v>
      </c>
    </row>
    <row r="4225" spans="1:6" ht="15.75" customHeight="1" x14ac:dyDescent="0.3">
      <c r="A4225" s="1" t="s">
        <v>1468</v>
      </c>
      <c r="B4225" s="1" t="s">
        <v>2640</v>
      </c>
      <c r="C4225" s="1">
        <v>9338.5</v>
      </c>
      <c r="D4225" s="1" t="s">
        <v>7</v>
      </c>
      <c r="E4225" s="2" t="s">
        <v>965</v>
      </c>
      <c r="F4225" s="3">
        <v>2067.6</v>
      </c>
    </row>
    <row r="4226" spans="1:6" ht="15.75" customHeight="1" x14ac:dyDescent="0.3">
      <c r="A4226" s="1" t="s">
        <v>10</v>
      </c>
      <c r="B4226" s="1" t="s">
        <v>11</v>
      </c>
      <c r="C4226" s="1">
        <v>752902</v>
      </c>
      <c r="D4226" s="1" t="s">
        <v>8</v>
      </c>
      <c r="E4226" s="1" t="s">
        <v>9</v>
      </c>
      <c r="F4226" s="3">
        <v>19617</v>
      </c>
    </row>
    <row r="4227" spans="1:6" ht="15.75" customHeight="1" x14ac:dyDescent="0.3">
      <c r="A4227" s="1" t="s">
        <v>10</v>
      </c>
      <c r="B4227" s="1" t="s">
        <v>11</v>
      </c>
      <c r="C4227" s="1">
        <v>752902</v>
      </c>
      <c r="D4227" s="1" t="s">
        <v>12</v>
      </c>
      <c r="E4227" s="4" t="s">
        <v>13</v>
      </c>
      <c r="F4227" s="3">
        <v>45691</v>
      </c>
    </row>
    <row r="4228" spans="1:6" ht="15.75" customHeight="1" x14ac:dyDescent="0.3">
      <c r="A4228" s="1" t="s">
        <v>10</v>
      </c>
      <c r="B4228" s="1" t="s">
        <v>11</v>
      </c>
      <c r="C4228" s="1">
        <v>752902</v>
      </c>
      <c r="D4228" s="1" t="s">
        <v>14</v>
      </c>
      <c r="E4228" s="4" t="s">
        <v>15</v>
      </c>
      <c r="F4228" s="3">
        <v>20225</v>
      </c>
    </row>
    <row r="4229" spans="1:6" ht="15.75" customHeight="1" x14ac:dyDescent="0.3">
      <c r="A4229" s="1" t="s">
        <v>10</v>
      </c>
      <c r="B4229" s="1" t="s">
        <v>11</v>
      </c>
      <c r="C4229" s="1">
        <v>752902</v>
      </c>
      <c r="D4229" s="1" t="s">
        <v>16</v>
      </c>
      <c r="E4229" s="4" t="s">
        <v>802</v>
      </c>
      <c r="F4229" s="3">
        <v>1577</v>
      </c>
    </row>
    <row r="4230" spans="1:6" ht="15.75" customHeight="1" x14ac:dyDescent="0.3">
      <c r="A4230" s="1" t="s">
        <v>10</v>
      </c>
      <c r="B4230" s="1" t="s">
        <v>11</v>
      </c>
      <c r="C4230" s="1">
        <v>752902</v>
      </c>
      <c r="D4230" s="1" t="s">
        <v>17</v>
      </c>
      <c r="E4230" s="1" t="s">
        <v>18</v>
      </c>
      <c r="F4230" s="3">
        <v>2965</v>
      </c>
    </row>
    <row r="4231" spans="1:6" ht="15.75" customHeight="1" x14ac:dyDescent="0.3">
      <c r="A4231" s="1" t="s">
        <v>10</v>
      </c>
      <c r="B4231" s="1" t="s">
        <v>11</v>
      </c>
      <c r="C4231" s="1">
        <v>752902</v>
      </c>
      <c r="D4231" s="1" t="s">
        <v>19</v>
      </c>
      <c r="E4231" s="4" t="s">
        <v>20</v>
      </c>
      <c r="F4231" s="3">
        <v>12622</v>
      </c>
    </row>
    <row r="4232" spans="1:6" ht="15.75" customHeight="1" x14ac:dyDescent="0.3">
      <c r="A4232" s="1" t="s">
        <v>10</v>
      </c>
      <c r="B4232" s="1" t="s">
        <v>11</v>
      </c>
      <c r="C4232" s="1">
        <v>752902</v>
      </c>
      <c r="D4232" s="1" t="s">
        <v>21</v>
      </c>
      <c r="E4232" s="1" t="s">
        <v>22</v>
      </c>
      <c r="F4232" s="3">
        <v>1435</v>
      </c>
    </row>
    <row r="4233" spans="1:6" ht="15.75" customHeight="1" x14ac:dyDescent="0.3">
      <c r="A4233" s="1" t="s">
        <v>10</v>
      </c>
      <c r="B4233" s="1" t="s">
        <v>11</v>
      </c>
      <c r="C4233" s="1">
        <v>752902</v>
      </c>
      <c r="D4233" s="1" t="s">
        <v>23</v>
      </c>
      <c r="E4233" s="4" t="s">
        <v>24</v>
      </c>
      <c r="F4233" s="3">
        <v>1914</v>
      </c>
    </row>
    <row r="4234" spans="1:6" ht="15.75" customHeight="1" x14ac:dyDescent="0.3">
      <c r="A4234" s="1" t="s">
        <v>10</v>
      </c>
      <c r="B4234" s="1" t="s">
        <v>11</v>
      </c>
      <c r="C4234" s="1">
        <v>752902</v>
      </c>
      <c r="D4234" s="1" t="s">
        <v>25</v>
      </c>
      <c r="E4234" s="1" t="s">
        <v>26</v>
      </c>
      <c r="F4234" s="3">
        <v>126</v>
      </c>
    </row>
    <row r="4235" spans="1:6" ht="15.75" customHeight="1" x14ac:dyDescent="0.3">
      <c r="A4235" s="1" t="s">
        <v>10</v>
      </c>
      <c r="B4235" s="1" t="s">
        <v>11</v>
      </c>
      <c r="C4235" s="1">
        <v>752902</v>
      </c>
      <c r="D4235" s="1" t="s">
        <v>27</v>
      </c>
      <c r="E4235" s="4" t="s">
        <v>28</v>
      </c>
      <c r="F4235" s="3">
        <v>2457</v>
      </c>
    </row>
    <row r="4236" spans="1:6" ht="15.75" customHeight="1" x14ac:dyDescent="0.3">
      <c r="A4236" s="1" t="s">
        <v>10</v>
      </c>
      <c r="B4236" s="1" t="s">
        <v>11</v>
      </c>
      <c r="C4236" s="1">
        <v>752902</v>
      </c>
      <c r="D4236" s="1" t="s">
        <v>29</v>
      </c>
      <c r="E4236" s="1" t="s">
        <v>30</v>
      </c>
      <c r="F4236" s="3">
        <v>3</v>
      </c>
    </row>
    <row r="4237" spans="1:6" ht="15.75" customHeight="1" x14ac:dyDescent="0.3">
      <c r="A4237" s="1" t="s">
        <v>10</v>
      </c>
      <c r="B4237" s="1" t="s">
        <v>11</v>
      </c>
      <c r="C4237" s="1">
        <v>752902</v>
      </c>
      <c r="D4237" s="1" t="s">
        <v>31</v>
      </c>
      <c r="E4237" s="4" t="s">
        <v>32</v>
      </c>
      <c r="F4237" s="3">
        <v>5607</v>
      </c>
    </row>
    <row r="4238" spans="1:6" ht="15.75" customHeight="1" x14ac:dyDescent="0.3">
      <c r="A4238" s="1" t="s">
        <v>10</v>
      </c>
      <c r="B4238" s="1" t="s">
        <v>11</v>
      </c>
      <c r="C4238" s="1">
        <v>752902</v>
      </c>
      <c r="D4238" s="1" t="s">
        <v>33</v>
      </c>
      <c r="E4238" s="1" t="s">
        <v>34</v>
      </c>
      <c r="F4238" s="3">
        <v>961</v>
      </c>
    </row>
    <row r="4239" spans="1:6" ht="15.75" customHeight="1" x14ac:dyDescent="0.3">
      <c r="A4239" s="1" t="s">
        <v>10</v>
      </c>
      <c r="B4239" s="1" t="s">
        <v>11</v>
      </c>
      <c r="C4239" s="1">
        <v>752902</v>
      </c>
      <c r="D4239" s="1" t="s">
        <v>35</v>
      </c>
      <c r="E4239" s="4" t="s">
        <v>36</v>
      </c>
      <c r="F4239" s="3">
        <v>8487</v>
      </c>
    </row>
    <row r="4240" spans="1:6" ht="15.75" customHeight="1" x14ac:dyDescent="0.3">
      <c r="A4240" s="1" t="s">
        <v>10</v>
      </c>
      <c r="B4240" s="1" t="s">
        <v>11</v>
      </c>
      <c r="C4240" s="1">
        <v>752902</v>
      </c>
      <c r="D4240" s="1" t="s">
        <v>37</v>
      </c>
      <c r="E4240" s="1" t="s">
        <v>2921</v>
      </c>
      <c r="F4240" s="3">
        <v>985</v>
      </c>
    </row>
    <row r="4241" spans="1:6" ht="15.75" customHeight="1" x14ac:dyDescent="0.3">
      <c r="A4241" s="1" t="s">
        <v>10</v>
      </c>
      <c r="B4241" s="1" t="s">
        <v>11</v>
      </c>
      <c r="C4241" s="1">
        <v>752902</v>
      </c>
      <c r="D4241" s="1" t="s">
        <v>2922</v>
      </c>
      <c r="E4241" s="4" t="s">
        <v>2923</v>
      </c>
      <c r="F4241" s="3">
        <v>8817</v>
      </c>
    </row>
    <row r="4242" spans="1:6" ht="15.75" customHeight="1" x14ac:dyDescent="0.3">
      <c r="A4242" s="1" t="s">
        <v>10</v>
      </c>
      <c r="B4242" s="1" t="s">
        <v>11</v>
      </c>
      <c r="C4242" s="1">
        <v>752902</v>
      </c>
      <c r="D4242" s="1" t="s">
        <v>2924</v>
      </c>
      <c r="E4242" s="1" t="s">
        <v>2925</v>
      </c>
      <c r="F4242" s="3">
        <v>534</v>
      </c>
    </row>
    <row r="4243" spans="1:6" ht="15.75" customHeight="1" x14ac:dyDescent="0.3">
      <c r="A4243" s="1" t="s">
        <v>10</v>
      </c>
      <c r="B4243" s="1" t="s">
        <v>11</v>
      </c>
      <c r="C4243" s="1">
        <v>752902</v>
      </c>
      <c r="D4243" s="1" t="s">
        <v>2926</v>
      </c>
      <c r="E4243" s="4" t="s">
        <v>2927</v>
      </c>
      <c r="F4243" s="3">
        <v>2155</v>
      </c>
    </row>
    <row r="4244" spans="1:6" ht="15.75" customHeight="1" x14ac:dyDescent="0.3">
      <c r="A4244" s="1" t="s">
        <v>10</v>
      </c>
      <c r="B4244" s="1" t="s">
        <v>11</v>
      </c>
      <c r="C4244" s="1">
        <v>752902</v>
      </c>
      <c r="D4244" s="1" t="s">
        <v>2928</v>
      </c>
      <c r="E4244" s="1" t="s">
        <v>5111</v>
      </c>
      <c r="F4244" s="3">
        <v>215</v>
      </c>
    </row>
    <row r="4245" spans="1:6" ht="15.75" customHeight="1" x14ac:dyDescent="0.3">
      <c r="A4245" s="1" t="s">
        <v>10</v>
      </c>
      <c r="B4245" s="1" t="s">
        <v>11</v>
      </c>
      <c r="C4245" s="1">
        <v>752902</v>
      </c>
      <c r="D4245" s="1" t="s">
        <v>5112</v>
      </c>
      <c r="E4245" s="4" t="s">
        <v>5113</v>
      </c>
      <c r="F4245" s="3">
        <v>1602</v>
      </c>
    </row>
    <row r="4246" spans="1:6" ht="15.75" customHeight="1" x14ac:dyDescent="0.3">
      <c r="A4246" s="1" t="s">
        <v>10</v>
      </c>
      <c r="B4246" s="1" t="s">
        <v>11</v>
      </c>
      <c r="C4246" s="1">
        <v>752902</v>
      </c>
      <c r="D4246" s="1" t="s">
        <v>5114</v>
      </c>
      <c r="E4246" s="1" t="s">
        <v>5115</v>
      </c>
      <c r="F4246" s="3">
        <v>229</v>
      </c>
    </row>
    <row r="4247" spans="1:6" ht="15.75" customHeight="1" x14ac:dyDescent="0.3">
      <c r="A4247" s="1" t="s">
        <v>10</v>
      </c>
      <c r="B4247" s="1" t="s">
        <v>11</v>
      </c>
      <c r="C4247" s="1">
        <v>752902</v>
      </c>
      <c r="D4247" s="1" t="s">
        <v>2934</v>
      </c>
      <c r="E4247" s="1" t="s">
        <v>2935</v>
      </c>
      <c r="F4247" s="3">
        <v>1829</v>
      </c>
    </row>
    <row r="4248" spans="1:6" ht="15.75" customHeight="1" x14ac:dyDescent="0.3">
      <c r="A4248" s="1" t="s">
        <v>10</v>
      </c>
      <c r="B4248" s="1" t="s">
        <v>11</v>
      </c>
      <c r="C4248" s="1">
        <v>752902</v>
      </c>
      <c r="D4248" s="1" t="s">
        <v>2936</v>
      </c>
      <c r="E4248" s="1" t="s">
        <v>2937</v>
      </c>
      <c r="F4248" s="3">
        <v>174</v>
      </c>
    </row>
    <row r="4249" spans="1:6" ht="15.75" customHeight="1" x14ac:dyDescent="0.3">
      <c r="A4249" s="1" t="s">
        <v>10</v>
      </c>
      <c r="B4249" s="1" t="s">
        <v>11</v>
      </c>
      <c r="C4249" s="1">
        <v>752902</v>
      </c>
      <c r="D4249" s="1" t="s">
        <v>2938</v>
      </c>
      <c r="E4249" s="1" t="s">
        <v>2939</v>
      </c>
      <c r="F4249" s="3">
        <v>2481</v>
      </c>
    </row>
    <row r="4250" spans="1:6" ht="15.75" customHeight="1" x14ac:dyDescent="0.3">
      <c r="A4250" s="1" t="s">
        <v>10</v>
      </c>
      <c r="B4250" s="1" t="s">
        <v>11</v>
      </c>
      <c r="C4250" s="1">
        <v>752902</v>
      </c>
      <c r="D4250" s="1" t="s">
        <v>2940</v>
      </c>
      <c r="E4250" s="1" t="s">
        <v>2941</v>
      </c>
      <c r="F4250" s="3">
        <v>222</v>
      </c>
    </row>
    <row r="4251" spans="1:6" ht="15.75" customHeight="1" x14ac:dyDescent="0.3">
      <c r="A4251" s="1" t="s">
        <v>10</v>
      </c>
      <c r="B4251" s="1" t="s">
        <v>11</v>
      </c>
      <c r="C4251" s="1">
        <v>752902</v>
      </c>
      <c r="D4251" s="1" t="s">
        <v>2942</v>
      </c>
      <c r="E4251" s="1" t="s">
        <v>2943</v>
      </c>
      <c r="F4251" s="3">
        <v>3287</v>
      </c>
    </row>
    <row r="4252" spans="1:6" ht="15.75" customHeight="1" x14ac:dyDescent="0.3">
      <c r="A4252" s="1" t="s">
        <v>10</v>
      </c>
      <c r="B4252" s="1" t="s">
        <v>11</v>
      </c>
      <c r="C4252" s="1">
        <v>752902</v>
      </c>
      <c r="D4252" s="1" t="s">
        <v>2944</v>
      </c>
      <c r="E4252" s="1" t="s">
        <v>2945</v>
      </c>
      <c r="F4252" s="3">
        <v>439</v>
      </c>
    </row>
    <row r="4253" spans="1:6" ht="15.75" customHeight="1" x14ac:dyDescent="0.3">
      <c r="A4253" s="1" t="s">
        <v>10</v>
      </c>
      <c r="B4253" s="1" t="s">
        <v>11</v>
      </c>
      <c r="C4253" s="1">
        <v>752902</v>
      </c>
      <c r="D4253" s="1" t="s">
        <v>2946</v>
      </c>
      <c r="E4253" s="4" t="s">
        <v>2218</v>
      </c>
      <c r="F4253" s="3">
        <v>27458</v>
      </c>
    </row>
    <row r="4254" spans="1:6" ht="15.75" customHeight="1" x14ac:dyDescent="0.3">
      <c r="A4254" s="1" t="s">
        <v>10</v>
      </c>
      <c r="B4254" s="1" t="s">
        <v>11</v>
      </c>
      <c r="C4254" s="1">
        <v>752902</v>
      </c>
      <c r="D4254" s="1" t="s">
        <v>2947</v>
      </c>
      <c r="E4254" s="1" t="s">
        <v>2948</v>
      </c>
      <c r="F4254" s="3">
        <v>10346</v>
      </c>
    </row>
    <row r="4255" spans="1:6" ht="15.75" customHeight="1" x14ac:dyDescent="0.3">
      <c r="A4255" s="1" t="s">
        <v>10</v>
      </c>
      <c r="B4255" s="1" t="s">
        <v>11</v>
      </c>
      <c r="C4255" s="1">
        <v>752902</v>
      </c>
      <c r="D4255" s="1" t="s">
        <v>2949</v>
      </c>
      <c r="E4255" s="1" t="s">
        <v>2950</v>
      </c>
      <c r="F4255" s="3">
        <v>3692</v>
      </c>
    </row>
    <row r="4256" spans="1:6" ht="15.75" customHeight="1" x14ac:dyDescent="0.3">
      <c r="A4256" s="1" t="s">
        <v>10</v>
      </c>
      <c r="B4256" s="1" t="s">
        <v>11</v>
      </c>
      <c r="C4256" s="1">
        <v>752902</v>
      </c>
      <c r="D4256" s="1" t="s">
        <v>2951</v>
      </c>
      <c r="E4256" s="1" t="s">
        <v>2952</v>
      </c>
      <c r="F4256" s="3">
        <v>302</v>
      </c>
    </row>
    <row r="4257" spans="1:6" ht="15.75" customHeight="1" x14ac:dyDescent="0.3">
      <c r="A4257" s="1" t="s">
        <v>10</v>
      </c>
      <c r="B4257" s="1" t="s">
        <v>11</v>
      </c>
      <c r="C4257" s="1">
        <v>752902</v>
      </c>
      <c r="D4257" s="1" t="s">
        <v>2953</v>
      </c>
      <c r="E4257" s="4" t="s">
        <v>2219</v>
      </c>
      <c r="F4257" s="3">
        <v>12734</v>
      </c>
    </row>
    <row r="4258" spans="1:6" ht="15.75" customHeight="1" x14ac:dyDescent="0.3">
      <c r="A4258" s="1" t="s">
        <v>10</v>
      </c>
      <c r="B4258" s="1" t="s">
        <v>11</v>
      </c>
      <c r="C4258" s="1">
        <v>752902</v>
      </c>
      <c r="D4258" s="1" t="s">
        <v>2954</v>
      </c>
      <c r="E4258" s="1" t="s">
        <v>2955</v>
      </c>
      <c r="F4258" s="3">
        <v>2030</v>
      </c>
    </row>
    <row r="4259" spans="1:6" ht="15.75" customHeight="1" x14ac:dyDescent="0.3">
      <c r="A4259" s="1" t="s">
        <v>10</v>
      </c>
      <c r="B4259" s="1" t="s">
        <v>11</v>
      </c>
      <c r="C4259" s="1">
        <v>752902</v>
      </c>
      <c r="D4259" s="1" t="s">
        <v>2956</v>
      </c>
      <c r="E4259" s="1" t="s">
        <v>2957</v>
      </c>
      <c r="F4259" s="3">
        <v>2459</v>
      </c>
    </row>
    <row r="4260" spans="1:6" ht="15.75" customHeight="1" x14ac:dyDescent="0.3">
      <c r="A4260" s="1" t="s">
        <v>10</v>
      </c>
      <c r="B4260" s="1" t="s">
        <v>11</v>
      </c>
      <c r="C4260" s="1">
        <v>752902</v>
      </c>
      <c r="D4260" s="1" t="s">
        <v>2958</v>
      </c>
      <c r="E4260" s="1" t="s">
        <v>2959</v>
      </c>
      <c r="F4260" s="3">
        <v>75</v>
      </c>
    </row>
    <row r="4261" spans="1:6" ht="15.75" customHeight="1" x14ac:dyDescent="0.3">
      <c r="A4261" s="1" t="s">
        <v>10</v>
      </c>
      <c r="B4261" s="1" t="s">
        <v>11</v>
      </c>
      <c r="C4261" s="1">
        <v>752902</v>
      </c>
      <c r="D4261" s="1" t="s">
        <v>2960</v>
      </c>
      <c r="E4261" s="4" t="s">
        <v>2220</v>
      </c>
      <c r="F4261" s="3">
        <v>2981</v>
      </c>
    </row>
    <row r="4262" spans="1:6" ht="15.75" customHeight="1" x14ac:dyDescent="0.3">
      <c r="A4262" s="1" t="s">
        <v>10</v>
      </c>
      <c r="B4262" s="1" t="s">
        <v>11</v>
      </c>
      <c r="C4262" s="1">
        <v>752902</v>
      </c>
      <c r="D4262" s="1" t="s">
        <v>2961</v>
      </c>
      <c r="E4262" s="1" t="s">
        <v>2962</v>
      </c>
      <c r="F4262" s="3">
        <v>206</v>
      </c>
    </row>
    <row r="4263" spans="1:6" ht="15.75" customHeight="1" x14ac:dyDescent="0.3">
      <c r="A4263" s="1" t="s">
        <v>10</v>
      </c>
      <c r="B4263" s="1" t="s">
        <v>11</v>
      </c>
      <c r="C4263" s="1">
        <v>752902</v>
      </c>
      <c r="D4263" s="1" t="s">
        <v>2963</v>
      </c>
      <c r="E4263" s="4" t="s">
        <v>2221</v>
      </c>
      <c r="F4263" s="3">
        <v>18589</v>
      </c>
    </row>
    <row r="4264" spans="1:6" ht="15.75" customHeight="1" x14ac:dyDescent="0.3">
      <c r="A4264" s="1" t="s">
        <v>10</v>
      </c>
      <c r="B4264" s="1" t="s">
        <v>11</v>
      </c>
      <c r="C4264" s="1">
        <v>752902</v>
      </c>
      <c r="D4264" s="1" t="s">
        <v>2964</v>
      </c>
      <c r="E4264" s="1" t="s">
        <v>2965</v>
      </c>
      <c r="F4264" s="3">
        <v>944</v>
      </c>
    </row>
    <row r="4265" spans="1:6" ht="15.75" customHeight="1" x14ac:dyDescent="0.3">
      <c r="A4265" s="1" t="s">
        <v>10</v>
      </c>
      <c r="B4265" s="1" t="s">
        <v>11</v>
      </c>
      <c r="C4265" s="1">
        <v>752902</v>
      </c>
      <c r="D4265" s="1" t="s">
        <v>2966</v>
      </c>
      <c r="E4265" s="1" t="s">
        <v>2967</v>
      </c>
      <c r="F4265" s="3">
        <v>1093</v>
      </c>
    </row>
    <row r="4266" spans="1:6" ht="15.75" customHeight="1" x14ac:dyDescent="0.3">
      <c r="A4266" s="1" t="s">
        <v>10</v>
      </c>
      <c r="B4266" s="1" t="s">
        <v>11</v>
      </c>
      <c r="C4266" s="1">
        <v>752902</v>
      </c>
      <c r="D4266" s="1" t="s">
        <v>2968</v>
      </c>
      <c r="E4266" s="1" t="s">
        <v>2969</v>
      </c>
      <c r="F4266" s="3">
        <v>113</v>
      </c>
    </row>
    <row r="4267" spans="1:6" ht="15.75" customHeight="1" x14ac:dyDescent="0.3">
      <c r="A4267" s="1" t="s">
        <v>10</v>
      </c>
      <c r="B4267" s="1" t="s">
        <v>11</v>
      </c>
      <c r="C4267" s="1">
        <v>752902</v>
      </c>
      <c r="D4267" s="1" t="s">
        <v>2970</v>
      </c>
      <c r="E4267" s="4" t="s">
        <v>2222</v>
      </c>
      <c r="F4267" s="3">
        <v>11323</v>
      </c>
    </row>
    <row r="4268" spans="1:6" ht="15.75" customHeight="1" x14ac:dyDescent="0.3">
      <c r="A4268" s="1" t="s">
        <v>10</v>
      </c>
      <c r="B4268" s="1" t="s">
        <v>11</v>
      </c>
      <c r="C4268" s="1">
        <v>752902</v>
      </c>
      <c r="D4268" s="1" t="s">
        <v>2971</v>
      </c>
      <c r="E4268" s="4" t="s">
        <v>2223</v>
      </c>
      <c r="F4268" s="3">
        <v>2903</v>
      </c>
    </row>
    <row r="4269" spans="1:6" ht="15.75" customHeight="1" x14ac:dyDescent="0.3">
      <c r="A4269" s="1" t="s">
        <v>10</v>
      </c>
      <c r="B4269" s="1" t="s">
        <v>11</v>
      </c>
      <c r="C4269" s="1">
        <v>752902</v>
      </c>
      <c r="D4269" s="1" t="s">
        <v>5140</v>
      </c>
      <c r="E4269" s="1" t="s">
        <v>5141</v>
      </c>
      <c r="F4269" s="3">
        <v>8582</v>
      </c>
    </row>
    <row r="4270" spans="1:6" ht="15.75" customHeight="1" x14ac:dyDescent="0.3">
      <c r="A4270" s="1" t="s">
        <v>10</v>
      </c>
      <c r="B4270" s="1" t="s">
        <v>11</v>
      </c>
      <c r="C4270" s="1">
        <v>752902</v>
      </c>
      <c r="D4270" s="1" t="s">
        <v>5142</v>
      </c>
      <c r="E4270" s="1" t="s">
        <v>5143</v>
      </c>
      <c r="F4270" s="3">
        <v>697</v>
      </c>
    </row>
    <row r="4271" spans="1:6" ht="15.75" customHeight="1" x14ac:dyDescent="0.3">
      <c r="A4271" s="1" t="s">
        <v>10</v>
      </c>
      <c r="B4271" s="1" t="s">
        <v>11</v>
      </c>
      <c r="C4271" s="1">
        <v>752902</v>
      </c>
      <c r="D4271" s="1" t="s">
        <v>5144</v>
      </c>
      <c r="E4271" s="1" t="s">
        <v>5145</v>
      </c>
      <c r="F4271" s="3">
        <v>30704</v>
      </c>
    </row>
    <row r="4272" spans="1:6" ht="15.75" customHeight="1" x14ac:dyDescent="0.3">
      <c r="A4272" s="1" t="s">
        <v>10</v>
      </c>
      <c r="B4272" s="1" t="s">
        <v>11</v>
      </c>
      <c r="C4272" s="1">
        <v>752902</v>
      </c>
      <c r="D4272" s="1" t="s">
        <v>5146</v>
      </c>
      <c r="E4272" s="4" t="s">
        <v>2224</v>
      </c>
      <c r="F4272" s="3">
        <v>5109</v>
      </c>
    </row>
    <row r="4273" spans="1:6" ht="15.75" customHeight="1" x14ac:dyDescent="0.3">
      <c r="A4273" s="1" t="s">
        <v>10</v>
      </c>
      <c r="B4273" s="1" t="s">
        <v>11</v>
      </c>
      <c r="C4273" s="1">
        <v>752902</v>
      </c>
      <c r="D4273" s="1" t="s">
        <v>5147</v>
      </c>
      <c r="E4273" s="1" t="s">
        <v>5148</v>
      </c>
      <c r="F4273" s="3">
        <v>8785</v>
      </c>
    </row>
    <row r="4274" spans="1:6" ht="15.75" customHeight="1" x14ac:dyDescent="0.3">
      <c r="A4274" s="1" t="s">
        <v>10</v>
      </c>
      <c r="B4274" s="1" t="s">
        <v>11</v>
      </c>
      <c r="C4274" s="1">
        <v>752902</v>
      </c>
      <c r="D4274" s="1" t="s">
        <v>5149</v>
      </c>
      <c r="E4274" s="1" t="s">
        <v>5150</v>
      </c>
      <c r="F4274" s="3">
        <v>873</v>
      </c>
    </row>
    <row r="4275" spans="1:6" ht="15.75" customHeight="1" x14ac:dyDescent="0.3">
      <c r="A4275" s="1" t="s">
        <v>10</v>
      </c>
      <c r="B4275" s="1" t="s">
        <v>11</v>
      </c>
      <c r="C4275" s="1">
        <v>752902</v>
      </c>
      <c r="D4275" s="1" t="s">
        <v>5151</v>
      </c>
      <c r="E4275" s="4" t="s">
        <v>2225</v>
      </c>
      <c r="F4275" s="3">
        <v>3551</v>
      </c>
    </row>
    <row r="4276" spans="1:6" ht="15.75" customHeight="1" x14ac:dyDescent="0.3">
      <c r="A4276" s="1" t="s">
        <v>10</v>
      </c>
      <c r="B4276" s="1" t="s">
        <v>11</v>
      </c>
      <c r="C4276" s="1">
        <v>752902</v>
      </c>
      <c r="D4276" s="1" t="s">
        <v>5152</v>
      </c>
      <c r="E4276" s="4" t="s">
        <v>2226</v>
      </c>
      <c r="F4276" s="3">
        <v>602</v>
      </c>
    </row>
    <row r="4277" spans="1:6" ht="15.75" customHeight="1" x14ac:dyDescent="0.3">
      <c r="A4277" s="1" t="s">
        <v>10</v>
      </c>
      <c r="B4277" s="1" t="s">
        <v>11</v>
      </c>
      <c r="C4277" s="1">
        <v>752902</v>
      </c>
      <c r="D4277" s="1" t="s">
        <v>5153</v>
      </c>
      <c r="E4277" s="4" t="s">
        <v>2227</v>
      </c>
      <c r="F4277" s="3">
        <v>4191</v>
      </c>
    </row>
    <row r="4278" spans="1:6" ht="15.75" customHeight="1" x14ac:dyDescent="0.3">
      <c r="A4278" s="1" t="s">
        <v>10</v>
      </c>
      <c r="B4278" s="1" t="s">
        <v>11</v>
      </c>
      <c r="C4278" s="1">
        <v>752902</v>
      </c>
      <c r="D4278" s="1" t="s">
        <v>5154</v>
      </c>
      <c r="E4278" s="4" t="s">
        <v>2228</v>
      </c>
      <c r="F4278" s="3">
        <v>380</v>
      </c>
    </row>
    <row r="4279" spans="1:6" ht="15.75" customHeight="1" x14ac:dyDescent="0.3">
      <c r="A4279" s="1" t="s">
        <v>10</v>
      </c>
      <c r="B4279" s="1" t="s">
        <v>11</v>
      </c>
      <c r="C4279" s="1">
        <v>752902</v>
      </c>
      <c r="D4279" s="1" t="s">
        <v>5155</v>
      </c>
      <c r="E4279" s="1" t="s">
        <v>5156</v>
      </c>
      <c r="F4279" s="3">
        <v>844</v>
      </c>
    </row>
    <row r="4280" spans="1:6" ht="15.75" customHeight="1" x14ac:dyDescent="0.3">
      <c r="A4280" s="1" t="s">
        <v>10</v>
      </c>
      <c r="B4280" s="1" t="s">
        <v>11</v>
      </c>
      <c r="C4280" s="1">
        <v>752902</v>
      </c>
      <c r="D4280" s="1" t="s">
        <v>5157</v>
      </c>
      <c r="E4280" s="4" t="s">
        <v>2229</v>
      </c>
      <c r="F4280" s="3">
        <v>192</v>
      </c>
    </row>
    <row r="4281" spans="1:6" ht="15.75" customHeight="1" x14ac:dyDescent="0.3">
      <c r="A4281" s="1" t="s">
        <v>10</v>
      </c>
      <c r="B4281" s="1" t="s">
        <v>11</v>
      </c>
      <c r="C4281" s="1">
        <v>752902</v>
      </c>
      <c r="D4281" s="1" t="s">
        <v>5158</v>
      </c>
      <c r="E4281" s="4" t="s">
        <v>2230</v>
      </c>
      <c r="F4281" s="3">
        <v>5402</v>
      </c>
    </row>
    <row r="4282" spans="1:6" ht="15.75" customHeight="1" x14ac:dyDescent="0.3">
      <c r="A4282" s="1" t="s">
        <v>10</v>
      </c>
      <c r="B4282" s="1" t="s">
        <v>11</v>
      </c>
      <c r="C4282" s="1">
        <v>752902</v>
      </c>
      <c r="D4282" s="1" t="s">
        <v>5159</v>
      </c>
      <c r="E4282" s="4" t="s">
        <v>2231</v>
      </c>
      <c r="F4282" s="3">
        <v>392</v>
      </c>
    </row>
    <row r="4283" spans="1:6" ht="15.75" customHeight="1" x14ac:dyDescent="0.3">
      <c r="A4283" s="1" t="s">
        <v>10</v>
      </c>
      <c r="B4283" s="1" t="s">
        <v>11</v>
      </c>
      <c r="C4283" s="1">
        <v>752902</v>
      </c>
      <c r="D4283" s="1" t="s">
        <v>5160</v>
      </c>
      <c r="E4283" s="1" t="s">
        <v>5161</v>
      </c>
      <c r="F4283" s="3">
        <v>6390</v>
      </c>
    </row>
    <row r="4284" spans="1:6" ht="15.75" customHeight="1" x14ac:dyDescent="0.3">
      <c r="A4284" s="1" t="s">
        <v>10</v>
      </c>
      <c r="B4284" s="1" t="s">
        <v>11</v>
      </c>
      <c r="C4284" s="1">
        <v>752902</v>
      </c>
      <c r="D4284" s="1" t="s">
        <v>5162</v>
      </c>
      <c r="E4284" s="1" t="s">
        <v>5163</v>
      </c>
      <c r="F4284" s="3">
        <v>265</v>
      </c>
    </row>
    <row r="4285" spans="1:6" ht="15.75" customHeight="1" x14ac:dyDescent="0.3">
      <c r="A4285" s="1" t="s">
        <v>10</v>
      </c>
      <c r="B4285" s="1" t="s">
        <v>11</v>
      </c>
      <c r="C4285" s="1">
        <v>752902</v>
      </c>
      <c r="D4285" s="1" t="s">
        <v>5164</v>
      </c>
      <c r="E4285" s="4" t="s">
        <v>2232</v>
      </c>
      <c r="F4285" s="3">
        <v>28086</v>
      </c>
    </row>
    <row r="4286" spans="1:6" ht="15.75" customHeight="1" x14ac:dyDescent="0.3">
      <c r="A4286" s="1" t="s">
        <v>10</v>
      </c>
      <c r="B4286" s="1" t="s">
        <v>11</v>
      </c>
      <c r="C4286" s="1">
        <v>752902</v>
      </c>
      <c r="D4286" s="1" t="s">
        <v>5165</v>
      </c>
      <c r="E4286" s="4" t="s">
        <v>2233</v>
      </c>
      <c r="F4286" s="3">
        <v>3225</v>
      </c>
    </row>
    <row r="4287" spans="1:6" ht="15.75" customHeight="1" x14ac:dyDescent="0.3">
      <c r="A4287" s="1" t="s">
        <v>10</v>
      </c>
      <c r="B4287" s="1" t="s">
        <v>11</v>
      </c>
      <c r="C4287" s="1">
        <v>752902</v>
      </c>
      <c r="D4287" s="1" t="s">
        <v>5166</v>
      </c>
      <c r="E4287" s="1" t="s">
        <v>5167</v>
      </c>
      <c r="F4287" s="3">
        <v>12186</v>
      </c>
    </row>
    <row r="4288" spans="1:6" ht="15.75" customHeight="1" x14ac:dyDescent="0.3">
      <c r="A4288" s="1" t="s">
        <v>10</v>
      </c>
      <c r="B4288" s="1" t="s">
        <v>11</v>
      </c>
      <c r="C4288" s="1">
        <v>752902</v>
      </c>
      <c r="D4288" s="1" t="s">
        <v>5168</v>
      </c>
      <c r="E4288" s="1" t="s">
        <v>5169</v>
      </c>
      <c r="F4288" s="3">
        <v>988</v>
      </c>
    </row>
    <row r="4289" spans="1:6" ht="15.75" customHeight="1" x14ac:dyDescent="0.3">
      <c r="A4289" s="1" t="s">
        <v>10</v>
      </c>
      <c r="B4289" s="1" t="s">
        <v>11</v>
      </c>
      <c r="C4289" s="1">
        <v>752902</v>
      </c>
      <c r="D4289" s="1" t="s">
        <v>5170</v>
      </c>
      <c r="E4289" s="1" t="s">
        <v>2978</v>
      </c>
      <c r="F4289" s="3">
        <v>3716</v>
      </c>
    </row>
    <row r="4290" spans="1:6" ht="15.75" customHeight="1" x14ac:dyDescent="0.3">
      <c r="A4290" s="1" t="s">
        <v>10</v>
      </c>
      <c r="B4290" s="1" t="s">
        <v>11</v>
      </c>
      <c r="C4290" s="1">
        <v>752902</v>
      </c>
      <c r="D4290" s="1" t="s">
        <v>2979</v>
      </c>
      <c r="E4290" s="1" t="s">
        <v>2980</v>
      </c>
      <c r="F4290" s="3">
        <v>250</v>
      </c>
    </row>
    <row r="4291" spans="1:6" ht="15.75" customHeight="1" x14ac:dyDescent="0.3">
      <c r="A4291" s="1" t="s">
        <v>10</v>
      </c>
      <c r="B4291" s="1" t="s">
        <v>11</v>
      </c>
      <c r="C4291" s="1">
        <v>752902</v>
      </c>
      <c r="D4291" s="1" t="s">
        <v>2981</v>
      </c>
      <c r="E4291" s="1" t="s">
        <v>2982</v>
      </c>
      <c r="F4291" s="3">
        <v>4097</v>
      </c>
    </row>
    <row r="4292" spans="1:6" ht="15.75" customHeight="1" x14ac:dyDescent="0.3">
      <c r="A4292" s="1" t="s">
        <v>10</v>
      </c>
      <c r="B4292" s="1" t="s">
        <v>11</v>
      </c>
      <c r="C4292" s="1">
        <v>752902</v>
      </c>
      <c r="D4292" s="1" t="s">
        <v>2983</v>
      </c>
      <c r="E4292" s="1" t="s">
        <v>2984</v>
      </c>
      <c r="F4292" s="3">
        <v>516</v>
      </c>
    </row>
    <row r="4293" spans="1:6" ht="15.75" customHeight="1" x14ac:dyDescent="0.3">
      <c r="A4293" s="1" t="s">
        <v>10</v>
      </c>
      <c r="B4293" s="1" t="s">
        <v>11</v>
      </c>
      <c r="C4293" s="1">
        <v>752902</v>
      </c>
      <c r="D4293" s="1" t="s">
        <v>2985</v>
      </c>
      <c r="E4293" s="1" t="s">
        <v>2986</v>
      </c>
      <c r="F4293" s="3">
        <v>5433</v>
      </c>
    </row>
    <row r="4294" spans="1:6" ht="15.75" customHeight="1" x14ac:dyDescent="0.3">
      <c r="A4294" s="1" t="s">
        <v>10</v>
      </c>
      <c r="B4294" s="1" t="s">
        <v>11</v>
      </c>
      <c r="C4294" s="1">
        <v>752902</v>
      </c>
      <c r="D4294" s="1" t="s">
        <v>2987</v>
      </c>
      <c r="E4294" s="1" t="s">
        <v>2988</v>
      </c>
      <c r="F4294" s="3">
        <v>931</v>
      </c>
    </row>
    <row r="4295" spans="1:6" ht="15.75" customHeight="1" x14ac:dyDescent="0.3">
      <c r="A4295" s="1" t="s">
        <v>10</v>
      </c>
      <c r="B4295" s="1" t="s">
        <v>11</v>
      </c>
      <c r="C4295" s="1">
        <v>752902</v>
      </c>
      <c r="D4295" s="1" t="s">
        <v>2989</v>
      </c>
      <c r="E4295" s="1" t="s">
        <v>2990</v>
      </c>
      <c r="F4295" s="3">
        <v>5791</v>
      </c>
    </row>
    <row r="4296" spans="1:6" ht="15.75" customHeight="1" x14ac:dyDescent="0.3">
      <c r="A4296" s="1" t="s">
        <v>10</v>
      </c>
      <c r="B4296" s="1" t="s">
        <v>11</v>
      </c>
      <c r="C4296" s="1">
        <v>752902</v>
      </c>
      <c r="D4296" s="1" t="s">
        <v>2991</v>
      </c>
      <c r="E4296" s="1" t="s">
        <v>2992</v>
      </c>
      <c r="F4296" s="3">
        <v>291</v>
      </c>
    </row>
    <row r="4297" spans="1:6" ht="15.75" customHeight="1" x14ac:dyDescent="0.3">
      <c r="A4297" s="1" t="s">
        <v>10</v>
      </c>
      <c r="B4297" s="1" t="s">
        <v>11</v>
      </c>
      <c r="C4297" s="1">
        <v>752902</v>
      </c>
      <c r="D4297" s="1" t="s">
        <v>2993</v>
      </c>
      <c r="E4297" s="1" t="s">
        <v>2994</v>
      </c>
      <c r="F4297" s="3">
        <v>9166</v>
      </c>
    </row>
    <row r="4298" spans="1:6" ht="15.75" customHeight="1" x14ac:dyDescent="0.3">
      <c r="A4298" s="1" t="s">
        <v>10</v>
      </c>
      <c r="B4298" s="1" t="s">
        <v>11</v>
      </c>
      <c r="C4298" s="1">
        <v>752902</v>
      </c>
      <c r="D4298" s="1" t="s">
        <v>2995</v>
      </c>
      <c r="E4298" s="1" t="s">
        <v>2996</v>
      </c>
      <c r="F4298" s="3">
        <v>248</v>
      </c>
    </row>
    <row r="4299" spans="1:6" ht="15.75" customHeight="1" x14ac:dyDescent="0.3">
      <c r="A4299" s="1" t="s">
        <v>10</v>
      </c>
      <c r="B4299" s="1" t="s">
        <v>11</v>
      </c>
      <c r="C4299" s="1">
        <v>752902</v>
      </c>
      <c r="D4299" s="1" t="s">
        <v>2997</v>
      </c>
      <c r="E4299" s="1" t="s">
        <v>2998</v>
      </c>
      <c r="F4299" s="3">
        <v>5756</v>
      </c>
    </row>
    <row r="4300" spans="1:6" ht="15.75" customHeight="1" x14ac:dyDescent="0.3">
      <c r="A4300" s="1" t="s">
        <v>10</v>
      </c>
      <c r="B4300" s="1" t="s">
        <v>11</v>
      </c>
      <c r="C4300" s="1">
        <v>752902</v>
      </c>
      <c r="D4300" s="1" t="s">
        <v>2999</v>
      </c>
      <c r="E4300" s="1" t="s">
        <v>3000</v>
      </c>
      <c r="F4300" s="3">
        <v>704</v>
      </c>
    </row>
    <row r="4301" spans="1:6" ht="15.75" customHeight="1" x14ac:dyDescent="0.3">
      <c r="A4301" s="1" t="s">
        <v>10</v>
      </c>
      <c r="B4301" s="1" t="s">
        <v>11</v>
      </c>
      <c r="C4301" s="1">
        <v>752902</v>
      </c>
      <c r="D4301" s="1" t="s">
        <v>3001</v>
      </c>
      <c r="E4301" s="1" t="s">
        <v>3002</v>
      </c>
      <c r="F4301" s="3">
        <v>13850</v>
      </c>
    </row>
    <row r="4302" spans="1:6" ht="15.75" customHeight="1" x14ac:dyDescent="0.3">
      <c r="A4302" s="1" t="s">
        <v>10</v>
      </c>
      <c r="B4302" s="1" t="s">
        <v>11</v>
      </c>
      <c r="C4302" s="1">
        <v>752902</v>
      </c>
      <c r="D4302" s="1" t="s">
        <v>3003</v>
      </c>
      <c r="E4302" s="1" t="s">
        <v>3004</v>
      </c>
      <c r="F4302" s="3">
        <v>2867</v>
      </c>
    </row>
    <row r="4303" spans="1:6" ht="15.75" customHeight="1" x14ac:dyDescent="0.3">
      <c r="A4303" s="1" t="s">
        <v>10</v>
      </c>
      <c r="B4303" s="1" t="s">
        <v>11</v>
      </c>
      <c r="C4303" s="1">
        <v>752902</v>
      </c>
      <c r="D4303" s="1" t="s">
        <v>3005</v>
      </c>
      <c r="E4303" s="1" t="s">
        <v>3006</v>
      </c>
      <c r="F4303" s="3">
        <v>3739</v>
      </c>
    </row>
    <row r="4304" spans="1:6" ht="15.75" customHeight="1" x14ac:dyDescent="0.3">
      <c r="A4304" s="1" t="s">
        <v>10</v>
      </c>
      <c r="B4304" s="1" t="s">
        <v>11</v>
      </c>
      <c r="C4304" s="1">
        <v>752902</v>
      </c>
      <c r="D4304" s="1" t="s">
        <v>3007</v>
      </c>
      <c r="E4304" s="1" t="s">
        <v>3008</v>
      </c>
      <c r="F4304" s="3">
        <v>533</v>
      </c>
    </row>
    <row r="4305" spans="1:6" ht="15.75" customHeight="1" x14ac:dyDescent="0.3">
      <c r="A4305" s="1" t="s">
        <v>10</v>
      </c>
      <c r="B4305" s="1" t="s">
        <v>11</v>
      </c>
      <c r="C4305" s="1">
        <v>752902</v>
      </c>
      <c r="D4305" s="1" t="s">
        <v>3009</v>
      </c>
      <c r="E4305" s="1" t="s">
        <v>3010</v>
      </c>
      <c r="F4305" s="3">
        <v>6465</v>
      </c>
    </row>
    <row r="4306" spans="1:6" ht="15.75" customHeight="1" x14ac:dyDescent="0.3">
      <c r="A4306" s="1" t="s">
        <v>10</v>
      </c>
      <c r="B4306" s="1" t="s">
        <v>11</v>
      </c>
      <c r="C4306" s="1">
        <v>752902</v>
      </c>
      <c r="D4306" s="1" t="s">
        <v>3011</v>
      </c>
      <c r="E4306" s="1" t="s">
        <v>3012</v>
      </c>
      <c r="F4306" s="3">
        <v>1746</v>
      </c>
    </row>
    <row r="4307" spans="1:6" ht="15.75" customHeight="1" x14ac:dyDescent="0.3">
      <c r="A4307" s="1" t="s">
        <v>10</v>
      </c>
      <c r="B4307" s="1" t="s">
        <v>11</v>
      </c>
      <c r="C4307" s="1">
        <v>752902</v>
      </c>
      <c r="D4307" s="1" t="s">
        <v>3013</v>
      </c>
      <c r="E4307" s="1" t="s">
        <v>3014</v>
      </c>
      <c r="F4307" s="3">
        <v>6492</v>
      </c>
    </row>
    <row r="4308" spans="1:6" ht="15.75" customHeight="1" x14ac:dyDescent="0.3">
      <c r="A4308" s="1" t="s">
        <v>10</v>
      </c>
      <c r="B4308" s="1" t="s">
        <v>11</v>
      </c>
      <c r="C4308" s="1">
        <v>752902</v>
      </c>
      <c r="D4308" s="1" t="s">
        <v>3015</v>
      </c>
      <c r="E4308" s="1" t="s">
        <v>3016</v>
      </c>
      <c r="F4308" s="3">
        <v>755</v>
      </c>
    </row>
    <row r="4309" spans="1:6" ht="15.75" customHeight="1" x14ac:dyDescent="0.3">
      <c r="A4309" s="1" t="s">
        <v>10</v>
      </c>
      <c r="B4309" s="1" t="s">
        <v>11</v>
      </c>
      <c r="C4309" s="1">
        <v>752902</v>
      </c>
      <c r="D4309" s="1" t="s">
        <v>3017</v>
      </c>
      <c r="E4309" s="1" t="s">
        <v>3018</v>
      </c>
      <c r="F4309" s="3">
        <v>23201</v>
      </c>
    </row>
    <row r="4310" spans="1:6" ht="15.75" customHeight="1" x14ac:dyDescent="0.3">
      <c r="A4310" s="1" t="s">
        <v>10</v>
      </c>
      <c r="B4310" s="1" t="s">
        <v>11</v>
      </c>
      <c r="C4310" s="1">
        <v>752902</v>
      </c>
      <c r="D4310" s="1" t="s">
        <v>3019</v>
      </c>
      <c r="E4310" s="1" t="s">
        <v>3020</v>
      </c>
      <c r="F4310" s="3">
        <v>5071</v>
      </c>
    </row>
    <row r="4311" spans="1:6" ht="15.75" customHeight="1" x14ac:dyDescent="0.3">
      <c r="A4311" s="1" t="s">
        <v>10</v>
      </c>
      <c r="B4311" s="1" t="s">
        <v>11</v>
      </c>
      <c r="C4311" s="1">
        <v>752902</v>
      </c>
      <c r="D4311" s="1" t="s">
        <v>3021</v>
      </c>
      <c r="E4311" s="1" t="s">
        <v>5247</v>
      </c>
      <c r="F4311" s="3">
        <v>4153</v>
      </c>
    </row>
    <row r="4312" spans="1:6" ht="15.75" customHeight="1" x14ac:dyDescent="0.3">
      <c r="A4312" s="1" t="s">
        <v>10</v>
      </c>
      <c r="B4312" s="1" t="s">
        <v>11</v>
      </c>
      <c r="C4312" s="1">
        <v>752902</v>
      </c>
      <c r="D4312" s="1" t="s">
        <v>5248</v>
      </c>
      <c r="E4312" s="1" t="s">
        <v>5249</v>
      </c>
      <c r="F4312" s="3">
        <v>719</v>
      </c>
    </row>
    <row r="4313" spans="1:6" ht="15.75" customHeight="1" x14ac:dyDescent="0.3">
      <c r="A4313" s="1" t="s">
        <v>10</v>
      </c>
      <c r="B4313" s="1" t="s">
        <v>11</v>
      </c>
      <c r="C4313" s="1">
        <v>752902</v>
      </c>
      <c r="D4313" s="1" t="s">
        <v>5250</v>
      </c>
      <c r="E4313" s="4" t="s">
        <v>2234</v>
      </c>
      <c r="F4313" s="3">
        <v>7196</v>
      </c>
    </row>
    <row r="4314" spans="1:6" ht="15.75" customHeight="1" x14ac:dyDescent="0.3">
      <c r="A4314" s="1" t="s">
        <v>10</v>
      </c>
      <c r="B4314" s="1" t="s">
        <v>11</v>
      </c>
      <c r="C4314" s="1">
        <v>752902</v>
      </c>
      <c r="D4314" s="1" t="s">
        <v>5251</v>
      </c>
      <c r="E4314" s="1" t="s">
        <v>5252</v>
      </c>
      <c r="F4314" s="3">
        <v>607</v>
      </c>
    </row>
    <row r="4315" spans="1:6" ht="15.75" customHeight="1" x14ac:dyDescent="0.3">
      <c r="A4315" s="1" t="s">
        <v>10</v>
      </c>
      <c r="B4315" s="1" t="s">
        <v>11</v>
      </c>
      <c r="C4315" s="1">
        <v>752902</v>
      </c>
      <c r="D4315" s="1" t="s">
        <v>5253</v>
      </c>
      <c r="E4315" s="1" t="s">
        <v>5254</v>
      </c>
      <c r="F4315" s="3">
        <v>10130</v>
      </c>
    </row>
    <row r="4316" spans="1:6" ht="15.75" customHeight="1" x14ac:dyDescent="0.3">
      <c r="A4316" s="1" t="s">
        <v>10</v>
      </c>
      <c r="B4316" s="1" t="s">
        <v>11</v>
      </c>
      <c r="C4316" s="1">
        <v>752902</v>
      </c>
      <c r="D4316" s="1" t="s">
        <v>5255</v>
      </c>
      <c r="E4316" s="4" t="s">
        <v>2235</v>
      </c>
      <c r="F4316" s="3">
        <v>837</v>
      </c>
    </row>
    <row r="4317" spans="1:6" ht="15.75" customHeight="1" x14ac:dyDescent="0.3">
      <c r="A4317" s="1" t="s">
        <v>10</v>
      </c>
      <c r="B4317" s="1" t="s">
        <v>11</v>
      </c>
      <c r="C4317" s="1">
        <v>752902</v>
      </c>
      <c r="D4317" s="1" t="s">
        <v>5256</v>
      </c>
      <c r="E4317" s="1" t="s">
        <v>5257</v>
      </c>
      <c r="F4317" s="3">
        <v>4621</v>
      </c>
    </row>
    <row r="4318" spans="1:6" ht="15.75" customHeight="1" x14ac:dyDescent="0.3">
      <c r="A4318" s="1" t="s">
        <v>10</v>
      </c>
      <c r="B4318" s="1" t="s">
        <v>11</v>
      </c>
      <c r="C4318" s="1">
        <v>752902</v>
      </c>
      <c r="D4318" s="1" t="s">
        <v>5258</v>
      </c>
      <c r="E4318" s="1" t="s">
        <v>5259</v>
      </c>
      <c r="F4318" s="3">
        <v>488</v>
      </c>
    </row>
    <row r="4319" spans="1:6" ht="15.75" customHeight="1" x14ac:dyDescent="0.3">
      <c r="A4319" s="1" t="s">
        <v>10</v>
      </c>
      <c r="B4319" s="1" t="s">
        <v>11</v>
      </c>
      <c r="C4319" s="1">
        <v>752902</v>
      </c>
      <c r="D4319" s="1" t="s">
        <v>5260</v>
      </c>
      <c r="E4319" s="1" t="s">
        <v>5261</v>
      </c>
      <c r="F4319" s="3">
        <v>11208</v>
      </c>
    </row>
    <row r="4320" spans="1:6" ht="15.75" customHeight="1" x14ac:dyDescent="0.3">
      <c r="A4320" s="1" t="s">
        <v>10</v>
      </c>
      <c r="B4320" s="1" t="s">
        <v>11</v>
      </c>
      <c r="C4320" s="1">
        <v>752902</v>
      </c>
      <c r="D4320" s="1" t="s">
        <v>5262</v>
      </c>
      <c r="E4320" s="1" t="s">
        <v>5263</v>
      </c>
      <c r="F4320" s="3">
        <v>2082</v>
      </c>
    </row>
    <row r="4321" spans="1:6" ht="15.75" customHeight="1" x14ac:dyDescent="0.3">
      <c r="A4321" s="1" t="s">
        <v>10</v>
      </c>
      <c r="B4321" s="1" t="s">
        <v>11</v>
      </c>
      <c r="C4321" s="1">
        <v>752902</v>
      </c>
      <c r="D4321" s="1" t="s">
        <v>5264</v>
      </c>
      <c r="E4321" s="1" t="s">
        <v>5265</v>
      </c>
      <c r="F4321" s="3">
        <v>7027</v>
      </c>
    </row>
    <row r="4322" spans="1:6" ht="15.75" customHeight="1" x14ac:dyDescent="0.3">
      <c r="A4322" s="1" t="s">
        <v>10</v>
      </c>
      <c r="B4322" s="1" t="s">
        <v>11</v>
      </c>
      <c r="C4322" s="1">
        <v>752902</v>
      </c>
      <c r="D4322" s="1" t="s">
        <v>5266</v>
      </c>
      <c r="E4322" s="1" t="s">
        <v>5267</v>
      </c>
      <c r="F4322" s="3">
        <v>1052</v>
      </c>
    </row>
    <row r="4323" spans="1:6" ht="15.75" customHeight="1" x14ac:dyDescent="0.3">
      <c r="A4323" s="1" t="s">
        <v>10</v>
      </c>
      <c r="B4323" s="1" t="s">
        <v>11</v>
      </c>
      <c r="C4323" s="1">
        <v>752902</v>
      </c>
      <c r="D4323" s="1" t="s">
        <v>5268</v>
      </c>
      <c r="E4323" s="1" t="s">
        <v>5269</v>
      </c>
      <c r="F4323" s="3">
        <v>3669</v>
      </c>
    </row>
    <row r="4324" spans="1:6" ht="15.75" customHeight="1" x14ac:dyDescent="0.3">
      <c r="A4324" s="1" t="s">
        <v>10</v>
      </c>
      <c r="B4324" s="1" t="s">
        <v>11</v>
      </c>
      <c r="C4324" s="1">
        <v>752902</v>
      </c>
      <c r="D4324" s="1" t="s">
        <v>5270</v>
      </c>
      <c r="E4324" s="1" t="s">
        <v>5271</v>
      </c>
      <c r="F4324" s="3">
        <v>827</v>
      </c>
    </row>
    <row r="4325" spans="1:6" ht="15.75" customHeight="1" x14ac:dyDescent="0.3">
      <c r="A4325" s="1" t="s">
        <v>10</v>
      </c>
      <c r="B4325" s="1" t="s">
        <v>11</v>
      </c>
      <c r="C4325" s="1">
        <v>752902</v>
      </c>
      <c r="D4325" s="1" t="s">
        <v>5272</v>
      </c>
      <c r="E4325" s="1" t="s">
        <v>5273</v>
      </c>
      <c r="F4325" s="3">
        <v>1242</v>
      </c>
    </row>
    <row r="4326" spans="1:6" ht="15.75" customHeight="1" x14ac:dyDescent="0.3">
      <c r="A4326" s="1" t="s">
        <v>10</v>
      </c>
      <c r="B4326" s="1" t="s">
        <v>11</v>
      </c>
      <c r="C4326" s="1">
        <v>752902</v>
      </c>
      <c r="D4326" s="1" t="s">
        <v>5274</v>
      </c>
      <c r="E4326" s="1" t="s">
        <v>5275</v>
      </c>
      <c r="F4326" s="3">
        <v>116</v>
      </c>
    </row>
    <row r="4327" spans="1:6" ht="15.75" customHeight="1" x14ac:dyDescent="0.3">
      <c r="A4327" s="1" t="s">
        <v>10</v>
      </c>
      <c r="B4327" s="1" t="s">
        <v>11</v>
      </c>
      <c r="C4327" s="1">
        <v>752902</v>
      </c>
      <c r="D4327" s="1" t="s">
        <v>5276</v>
      </c>
      <c r="E4327" s="1" t="s">
        <v>5277</v>
      </c>
      <c r="F4327" s="3">
        <v>3021</v>
      </c>
    </row>
    <row r="4328" spans="1:6" ht="15.75" customHeight="1" x14ac:dyDescent="0.3">
      <c r="A4328" s="1" t="s">
        <v>10</v>
      </c>
      <c r="B4328" s="1" t="s">
        <v>11</v>
      </c>
      <c r="C4328" s="1">
        <v>752902</v>
      </c>
      <c r="D4328" s="1" t="s">
        <v>5278</v>
      </c>
      <c r="E4328" s="1" t="s">
        <v>5279</v>
      </c>
      <c r="F4328" s="3">
        <v>1040</v>
      </c>
    </row>
    <row r="4329" spans="1:6" ht="15.75" customHeight="1" x14ac:dyDescent="0.3">
      <c r="A4329" s="1" t="s">
        <v>10</v>
      </c>
      <c r="B4329" s="1" t="s">
        <v>11</v>
      </c>
      <c r="C4329" s="1">
        <v>752902</v>
      </c>
      <c r="D4329" s="1" t="s">
        <v>5280</v>
      </c>
      <c r="E4329" s="1" t="s">
        <v>5281</v>
      </c>
      <c r="F4329" s="3">
        <v>1935</v>
      </c>
    </row>
    <row r="4330" spans="1:6" ht="15.75" customHeight="1" x14ac:dyDescent="0.3">
      <c r="A4330" s="1" t="s">
        <v>10</v>
      </c>
      <c r="B4330" s="1" t="s">
        <v>11</v>
      </c>
      <c r="C4330" s="1">
        <v>752902</v>
      </c>
      <c r="D4330" s="1" t="s">
        <v>5282</v>
      </c>
      <c r="E4330" s="1" t="s">
        <v>5283</v>
      </c>
      <c r="F4330" s="3">
        <v>98</v>
      </c>
    </row>
    <row r="4331" spans="1:6" ht="15.75" customHeight="1" x14ac:dyDescent="0.3">
      <c r="A4331" s="1" t="s">
        <v>10</v>
      </c>
      <c r="B4331" s="1" t="s">
        <v>11</v>
      </c>
      <c r="C4331" s="1">
        <v>752902</v>
      </c>
      <c r="D4331" s="1" t="s">
        <v>5284</v>
      </c>
      <c r="E4331" s="1" t="s">
        <v>5285</v>
      </c>
      <c r="F4331" s="3">
        <v>3381</v>
      </c>
    </row>
    <row r="4332" spans="1:6" ht="15.75" customHeight="1" x14ac:dyDescent="0.3">
      <c r="A4332" s="1" t="s">
        <v>10</v>
      </c>
      <c r="B4332" s="1" t="s">
        <v>11</v>
      </c>
      <c r="C4332" s="1">
        <v>752902</v>
      </c>
      <c r="D4332" s="1" t="s">
        <v>5286</v>
      </c>
      <c r="E4332" s="1" t="s">
        <v>5287</v>
      </c>
      <c r="F4332" s="3">
        <v>391</v>
      </c>
    </row>
    <row r="4333" spans="1:6" ht="15.75" customHeight="1" x14ac:dyDescent="0.3">
      <c r="A4333" s="1" t="s">
        <v>10</v>
      </c>
      <c r="B4333" s="1" t="s">
        <v>11</v>
      </c>
      <c r="C4333" s="1">
        <v>752902</v>
      </c>
      <c r="D4333" s="1" t="s">
        <v>5288</v>
      </c>
      <c r="E4333" s="1" t="s">
        <v>5289</v>
      </c>
      <c r="F4333" s="3">
        <v>6859</v>
      </c>
    </row>
    <row r="4334" spans="1:6" ht="15.75" customHeight="1" x14ac:dyDescent="0.3">
      <c r="A4334" s="1" t="s">
        <v>10</v>
      </c>
      <c r="B4334" s="1" t="s">
        <v>11</v>
      </c>
      <c r="C4334" s="1">
        <v>752902</v>
      </c>
      <c r="D4334" s="1" t="s">
        <v>5290</v>
      </c>
      <c r="E4334" s="1" t="s">
        <v>5291</v>
      </c>
      <c r="F4334" s="3">
        <v>1149</v>
      </c>
    </row>
    <row r="4335" spans="1:6" ht="15.75" customHeight="1" x14ac:dyDescent="0.3">
      <c r="A4335" s="1" t="s">
        <v>10</v>
      </c>
      <c r="B4335" s="1" t="s">
        <v>11</v>
      </c>
      <c r="C4335" s="1">
        <v>752902</v>
      </c>
      <c r="D4335" s="1" t="s">
        <v>5292</v>
      </c>
      <c r="E4335" s="1" t="s">
        <v>5293</v>
      </c>
      <c r="F4335" s="3">
        <v>21759</v>
      </c>
    </row>
    <row r="4336" spans="1:6" ht="15.75" customHeight="1" x14ac:dyDescent="0.3">
      <c r="A4336" s="1" t="s">
        <v>10</v>
      </c>
      <c r="B4336" s="1" t="s">
        <v>11</v>
      </c>
      <c r="C4336" s="1">
        <v>752902</v>
      </c>
      <c r="D4336" s="1" t="s">
        <v>5294</v>
      </c>
      <c r="E4336" s="1" t="s">
        <v>5295</v>
      </c>
      <c r="F4336" s="3">
        <v>3012</v>
      </c>
    </row>
    <row r="4337" spans="1:6" ht="15.75" customHeight="1" x14ac:dyDescent="0.3">
      <c r="A4337" s="1" t="s">
        <v>10</v>
      </c>
      <c r="B4337" s="1" t="s">
        <v>11</v>
      </c>
      <c r="C4337" s="1">
        <v>752902</v>
      </c>
      <c r="D4337" s="1" t="s">
        <v>5296</v>
      </c>
      <c r="E4337" s="1" t="s">
        <v>5297</v>
      </c>
      <c r="F4337" s="3">
        <v>10395</v>
      </c>
    </row>
    <row r="4338" spans="1:6" ht="15.75" customHeight="1" x14ac:dyDescent="0.3">
      <c r="A4338" s="1" t="s">
        <v>10</v>
      </c>
      <c r="B4338" s="1" t="s">
        <v>11</v>
      </c>
      <c r="C4338" s="1">
        <v>752902</v>
      </c>
      <c r="D4338" s="1" t="s">
        <v>5298</v>
      </c>
      <c r="E4338" s="1" t="s">
        <v>3099</v>
      </c>
      <c r="F4338" s="3">
        <v>317</v>
      </c>
    </row>
    <row r="4339" spans="1:6" ht="15.75" customHeight="1" x14ac:dyDescent="0.3">
      <c r="A4339" s="1" t="s">
        <v>10</v>
      </c>
      <c r="B4339" s="1" t="s">
        <v>11</v>
      </c>
      <c r="C4339" s="1">
        <v>752902</v>
      </c>
      <c r="D4339" s="1" t="s">
        <v>3100</v>
      </c>
      <c r="E4339" s="1" t="s">
        <v>3101</v>
      </c>
      <c r="F4339" s="3">
        <v>663</v>
      </c>
    </row>
    <row r="4340" spans="1:6" ht="15.75" customHeight="1" x14ac:dyDescent="0.3">
      <c r="A4340" s="1" t="s">
        <v>10</v>
      </c>
      <c r="B4340" s="1" t="s">
        <v>11</v>
      </c>
      <c r="C4340" s="1">
        <v>752902</v>
      </c>
      <c r="D4340" s="1" t="s">
        <v>3102</v>
      </c>
      <c r="E4340" s="1" t="s">
        <v>3098</v>
      </c>
      <c r="F4340" s="3">
        <v>537</v>
      </c>
    </row>
    <row r="4341" spans="1:6" ht="15.75" customHeight="1" x14ac:dyDescent="0.3">
      <c r="A4341" s="1" t="s">
        <v>10</v>
      </c>
      <c r="B4341" s="1" t="s">
        <v>11</v>
      </c>
      <c r="C4341" s="1">
        <v>752902</v>
      </c>
      <c r="D4341" s="1" t="s">
        <v>5528</v>
      </c>
      <c r="E4341" s="1" t="s">
        <v>5529</v>
      </c>
      <c r="F4341" s="3">
        <v>2400</v>
      </c>
    </row>
    <row r="4342" spans="1:6" ht="15.75" customHeight="1" x14ac:dyDescent="0.3">
      <c r="A4342" s="1" t="s">
        <v>10</v>
      </c>
      <c r="B4342" s="1" t="s">
        <v>11</v>
      </c>
      <c r="C4342" s="1">
        <v>752902</v>
      </c>
      <c r="D4342" s="1" t="s">
        <v>5530</v>
      </c>
      <c r="E4342" s="1" t="s">
        <v>5531</v>
      </c>
      <c r="F4342" s="3">
        <v>163</v>
      </c>
    </row>
    <row r="4343" spans="1:6" ht="15.75" customHeight="1" x14ac:dyDescent="0.3">
      <c r="A4343" s="1" t="s">
        <v>10</v>
      </c>
      <c r="B4343" s="1" t="s">
        <v>11</v>
      </c>
      <c r="C4343" s="1">
        <v>752902</v>
      </c>
      <c r="D4343" s="1" t="s">
        <v>5532</v>
      </c>
      <c r="E4343" s="1" t="s">
        <v>5533</v>
      </c>
      <c r="F4343" s="3">
        <v>4513</v>
      </c>
    </row>
    <row r="4344" spans="1:6" ht="15.75" customHeight="1" x14ac:dyDescent="0.3">
      <c r="A4344" s="1" t="s">
        <v>10</v>
      </c>
      <c r="B4344" s="1" t="s">
        <v>11</v>
      </c>
      <c r="C4344" s="1">
        <v>752902</v>
      </c>
      <c r="D4344" s="1" t="s">
        <v>5534</v>
      </c>
      <c r="E4344" s="1" t="s">
        <v>5535</v>
      </c>
      <c r="F4344" s="3">
        <v>1014</v>
      </c>
    </row>
    <row r="4345" spans="1:6" ht="15.75" customHeight="1" x14ac:dyDescent="0.3">
      <c r="A4345" s="1" t="s">
        <v>10</v>
      </c>
      <c r="B4345" s="1" t="s">
        <v>11</v>
      </c>
      <c r="C4345" s="1">
        <v>752902</v>
      </c>
      <c r="D4345" s="1" t="s">
        <v>5536</v>
      </c>
      <c r="E4345" s="1" t="s">
        <v>5537</v>
      </c>
      <c r="F4345" s="3">
        <v>11625</v>
      </c>
    </row>
    <row r="4346" spans="1:6" ht="15.75" customHeight="1" x14ac:dyDescent="0.3">
      <c r="A4346" s="1" t="s">
        <v>10</v>
      </c>
      <c r="B4346" s="1" t="s">
        <v>11</v>
      </c>
      <c r="C4346" s="1">
        <v>752902</v>
      </c>
      <c r="D4346" s="1" t="s">
        <v>5538</v>
      </c>
      <c r="E4346" s="1" t="s">
        <v>5539</v>
      </c>
      <c r="F4346" s="3">
        <v>2504</v>
      </c>
    </row>
    <row r="4347" spans="1:6" ht="15.75" customHeight="1" x14ac:dyDescent="0.3">
      <c r="A4347" s="1" t="s">
        <v>10</v>
      </c>
      <c r="B4347" s="1" t="s">
        <v>11</v>
      </c>
      <c r="C4347" s="1">
        <v>752902</v>
      </c>
      <c r="D4347" s="1" t="s">
        <v>5540</v>
      </c>
      <c r="E4347" s="1" t="s">
        <v>192</v>
      </c>
      <c r="F4347" s="3">
        <v>20460</v>
      </c>
    </row>
    <row r="4348" spans="1:6" ht="15.75" customHeight="1" x14ac:dyDescent="0.3">
      <c r="A4348" s="1" t="s">
        <v>10</v>
      </c>
      <c r="B4348" s="1" t="s">
        <v>11</v>
      </c>
      <c r="C4348" s="1">
        <v>752902</v>
      </c>
      <c r="D4348" s="1" t="s">
        <v>193</v>
      </c>
      <c r="E4348" s="4" t="s">
        <v>9172</v>
      </c>
      <c r="F4348" s="3">
        <v>28673</v>
      </c>
    </row>
    <row r="4349" spans="1:6" ht="15.75" customHeight="1" x14ac:dyDescent="0.3">
      <c r="A4349" s="1" t="s">
        <v>10</v>
      </c>
      <c r="B4349" s="1" t="s">
        <v>11</v>
      </c>
      <c r="C4349" s="1">
        <v>752902</v>
      </c>
      <c r="D4349" s="1" t="s">
        <v>194</v>
      </c>
      <c r="E4349" s="1" t="s">
        <v>195</v>
      </c>
      <c r="F4349" s="3">
        <v>39</v>
      </c>
    </row>
    <row r="4350" spans="1:6" ht="15.75" customHeight="1" x14ac:dyDescent="0.3">
      <c r="A4350" s="1" t="s">
        <v>10</v>
      </c>
      <c r="B4350" s="1" t="s">
        <v>11</v>
      </c>
      <c r="C4350" s="1">
        <v>752902</v>
      </c>
      <c r="D4350" s="1" t="s">
        <v>196</v>
      </c>
      <c r="E4350" s="4" t="s">
        <v>1421</v>
      </c>
      <c r="F4350" s="3">
        <v>22400</v>
      </c>
    </row>
    <row r="4351" spans="1:6" ht="15.75" customHeight="1" x14ac:dyDescent="0.3">
      <c r="A4351" s="1" t="s">
        <v>10</v>
      </c>
      <c r="B4351" s="1" t="s">
        <v>11</v>
      </c>
      <c r="C4351" s="1">
        <v>752902</v>
      </c>
      <c r="D4351" s="1" t="s">
        <v>197</v>
      </c>
      <c r="E4351" s="4" t="s">
        <v>1422</v>
      </c>
      <c r="F4351" s="3">
        <v>7441</v>
      </c>
    </row>
    <row r="4352" spans="1:6" ht="15.75" customHeight="1" x14ac:dyDescent="0.3">
      <c r="A4352" s="1" t="s">
        <v>10</v>
      </c>
      <c r="B4352" s="1" t="s">
        <v>11</v>
      </c>
      <c r="C4352" s="1">
        <v>752902</v>
      </c>
      <c r="D4352" s="1" t="s">
        <v>198</v>
      </c>
      <c r="E4352" s="4" t="s">
        <v>1423</v>
      </c>
      <c r="F4352" s="3">
        <v>574</v>
      </c>
    </row>
    <row r="4353" spans="1:6" ht="15.75" customHeight="1" x14ac:dyDescent="0.3">
      <c r="A4353" s="1" t="s">
        <v>10</v>
      </c>
      <c r="B4353" s="1" t="s">
        <v>11</v>
      </c>
      <c r="C4353" s="1">
        <v>752902</v>
      </c>
      <c r="D4353" s="1" t="s">
        <v>199</v>
      </c>
      <c r="E4353" s="4" t="s">
        <v>1424</v>
      </c>
      <c r="F4353" s="3">
        <v>174</v>
      </c>
    </row>
    <row r="4354" spans="1:6" ht="15.75" customHeight="1" x14ac:dyDescent="0.3">
      <c r="A4354" s="1" t="s">
        <v>10</v>
      </c>
      <c r="B4354" s="1" t="s">
        <v>11</v>
      </c>
      <c r="C4354" s="1">
        <v>752902</v>
      </c>
      <c r="D4354" s="1" t="s">
        <v>200</v>
      </c>
      <c r="E4354" s="1" t="s">
        <v>201</v>
      </c>
      <c r="F4354" s="3">
        <v>8355</v>
      </c>
    </row>
    <row r="4355" spans="1:6" ht="15.75" customHeight="1" x14ac:dyDescent="0.3">
      <c r="A4355" s="1" t="s">
        <v>10</v>
      </c>
      <c r="B4355" s="1" t="s">
        <v>11</v>
      </c>
      <c r="C4355" s="1">
        <v>752902</v>
      </c>
      <c r="D4355" s="1" t="s">
        <v>202</v>
      </c>
      <c r="E4355" s="4" t="s">
        <v>2236</v>
      </c>
      <c r="F4355" s="3">
        <v>862</v>
      </c>
    </row>
    <row r="4356" spans="1:6" ht="15.75" customHeight="1" x14ac:dyDescent="0.3">
      <c r="A4356" s="1" t="s">
        <v>10</v>
      </c>
      <c r="B4356" s="1" t="s">
        <v>11</v>
      </c>
      <c r="C4356" s="1">
        <v>752902</v>
      </c>
      <c r="D4356" s="1" t="s">
        <v>203</v>
      </c>
      <c r="E4356" s="1" t="s">
        <v>1245</v>
      </c>
      <c r="F4356" s="3">
        <v>9794</v>
      </c>
    </row>
    <row r="4357" spans="1:6" ht="15.75" customHeight="1" x14ac:dyDescent="0.3">
      <c r="A4357" s="1" t="s">
        <v>10</v>
      </c>
      <c r="B4357" s="1" t="s">
        <v>11</v>
      </c>
      <c r="C4357" s="1">
        <v>752902</v>
      </c>
      <c r="D4357" s="1" t="s">
        <v>1246</v>
      </c>
      <c r="E4357" s="1" t="s">
        <v>1247</v>
      </c>
      <c r="F4357" s="3">
        <v>587</v>
      </c>
    </row>
    <row r="4358" spans="1:6" ht="15.75" customHeight="1" x14ac:dyDescent="0.3">
      <c r="A4358" s="1" t="s">
        <v>10</v>
      </c>
      <c r="B4358" s="1" t="s">
        <v>11</v>
      </c>
      <c r="C4358" s="1">
        <v>752902</v>
      </c>
      <c r="D4358" s="1" t="s">
        <v>1248</v>
      </c>
      <c r="E4358" s="1" t="s">
        <v>1249</v>
      </c>
      <c r="F4358" s="3">
        <v>5896</v>
      </c>
    </row>
    <row r="4359" spans="1:6" ht="15.75" customHeight="1" x14ac:dyDescent="0.3">
      <c r="A4359" s="1" t="s">
        <v>10</v>
      </c>
      <c r="B4359" s="1" t="s">
        <v>11</v>
      </c>
      <c r="C4359" s="1">
        <v>752902</v>
      </c>
      <c r="D4359" s="1" t="s">
        <v>1250</v>
      </c>
      <c r="E4359" s="4" t="s">
        <v>9173</v>
      </c>
      <c r="F4359" s="3">
        <v>2027</v>
      </c>
    </row>
    <row r="4360" spans="1:6" ht="15.75" customHeight="1" x14ac:dyDescent="0.3">
      <c r="A4360" s="1" t="s">
        <v>10</v>
      </c>
      <c r="B4360" s="1" t="s">
        <v>11</v>
      </c>
      <c r="C4360" s="1">
        <v>752902</v>
      </c>
      <c r="D4360" s="1" t="s">
        <v>1251</v>
      </c>
      <c r="E4360" s="1" t="s">
        <v>1252</v>
      </c>
      <c r="F4360" s="3">
        <v>689</v>
      </c>
    </row>
    <row r="4361" spans="1:6" ht="15.75" customHeight="1" x14ac:dyDescent="0.3">
      <c r="A4361" s="1" t="s">
        <v>10</v>
      </c>
      <c r="B4361" s="1" t="s">
        <v>11</v>
      </c>
      <c r="C4361" s="1">
        <v>752902</v>
      </c>
      <c r="D4361" s="1" t="s">
        <v>1253</v>
      </c>
      <c r="E4361" s="4" t="s">
        <v>9174</v>
      </c>
      <c r="F4361" s="3">
        <v>882</v>
      </c>
    </row>
    <row r="4362" spans="1:6" ht="15.75" customHeight="1" x14ac:dyDescent="0.3">
      <c r="A4362" s="1" t="s">
        <v>10</v>
      </c>
      <c r="B4362" s="1" t="s">
        <v>11</v>
      </c>
      <c r="C4362" s="1">
        <v>752902</v>
      </c>
      <c r="D4362" s="1" t="s">
        <v>3176</v>
      </c>
      <c r="E4362" s="4" t="s">
        <v>9175</v>
      </c>
      <c r="F4362" s="3">
        <v>1115</v>
      </c>
    </row>
    <row r="4363" spans="1:6" ht="15.75" customHeight="1" x14ac:dyDescent="0.3">
      <c r="A4363" s="1" t="s">
        <v>10</v>
      </c>
      <c r="B4363" s="1" t="s">
        <v>11</v>
      </c>
      <c r="C4363" s="1">
        <v>752902</v>
      </c>
      <c r="D4363" s="1" t="s">
        <v>3177</v>
      </c>
      <c r="E4363" s="1" t="s">
        <v>3178</v>
      </c>
      <c r="F4363" s="3">
        <v>6748</v>
      </c>
    </row>
    <row r="4364" spans="1:6" ht="15.75" customHeight="1" x14ac:dyDescent="0.3">
      <c r="A4364" s="1" t="s">
        <v>10</v>
      </c>
      <c r="B4364" s="1" t="s">
        <v>11</v>
      </c>
      <c r="C4364" s="1">
        <v>752902</v>
      </c>
      <c r="D4364" s="1" t="s">
        <v>3179</v>
      </c>
      <c r="E4364" s="1" t="s">
        <v>3180</v>
      </c>
      <c r="F4364" s="3">
        <v>898</v>
      </c>
    </row>
    <row r="4365" spans="1:6" ht="15.75" customHeight="1" x14ac:dyDescent="0.3">
      <c r="A4365" s="1" t="s">
        <v>10</v>
      </c>
      <c r="B4365" s="1" t="s">
        <v>11</v>
      </c>
      <c r="C4365" s="1">
        <v>752902</v>
      </c>
      <c r="D4365" s="1" t="s">
        <v>3181</v>
      </c>
      <c r="E4365" s="1" t="s">
        <v>3182</v>
      </c>
      <c r="F4365" s="3">
        <v>6021</v>
      </c>
    </row>
    <row r="4366" spans="1:6" ht="15.75" customHeight="1" x14ac:dyDescent="0.3">
      <c r="A4366" s="1" t="s">
        <v>10</v>
      </c>
      <c r="B4366" s="1" t="s">
        <v>11</v>
      </c>
      <c r="C4366" s="1">
        <v>752902</v>
      </c>
      <c r="D4366" s="1" t="s">
        <v>3183</v>
      </c>
      <c r="E4366" s="1" t="s">
        <v>3184</v>
      </c>
      <c r="F4366" s="3">
        <v>1302</v>
      </c>
    </row>
    <row r="4367" spans="1:6" ht="15.75" customHeight="1" x14ac:dyDescent="0.3">
      <c r="A4367" s="1" t="s">
        <v>10</v>
      </c>
      <c r="B4367" s="1" t="s">
        <v>11</v>
      </c>
      <c r="C4367" s="1">
        <v>752902</v>
      </c>
      <c r="D4367" s="1" t="s">
        <v>3185</v>
      </c>
      <c r="E4367" s="1" t="s">
        <v>3186</v>
      </c>
      <c r="F4367" s="3">
        <v>2591</v>
      </c>
    </row>
    <row r="4368" spans="1:6" ht="15.75" customHeight="1" x14ac:dyDescent="0.3">
      <c r="A4368" s="1" t="s">
        <v>10</v>
      </c>
      <c r="B4368" s="1" t="s">
        <v>11</v>
      </c>
      <c r="C4368" s="1">
        <v>752902</v>
      </c>
      <c r="D4368" s="1" t="s">
        <v>3187</v>
      </c>
      <c r="E4368" s="1" t="s">
        <v>3188</v>
      </c>
      <c r="F4368" s="3">
        <v>211</v>
      </c>
    </row>
    <row r="4369" spans="1:6" ht="15.75" customHeight="1" x14ac:dyDescent="0.3">
      <c r="A4369" s="1" t="s">
        <v>10</v>
      </c>
      <c r="B4369" s="1" t="s">
        <v>11</v>
      </c>
      <c r="C4369" s="1">
        <v>752902</v>
      </c>
      <c r="D4369" s="1" t="s">
        <v>3189</v>
      </c>
      <c r="E4369" s="1" t="s">
        <v>3190</v>
      </c>
      <c r="F4369" s="3">
        <v>4517</v>
      </c>
    </row>
    <row r="4370" spans="1:6" ht="15.75" customHeight="1" x14ac:dyDescent="0.3">
      <c r="A4370" s="1" t="s">
        <v>10</v>
      </c>
      <c r="B4370" s="1" t="s">
        <v>11</v>
      </c>
      <c r="C4370" s="1">
        <v>752902</v>
      </c>
      <c r="D4370" s="1" t="s">
        <v>3191</v>
      </c>
      <c r="E4370" s="4" t="s">
        <v>9176</v>
      </c>
      <c r="F4370" s="3">
        <v>7781</v>
      </c>
    </row>
    <row r="4371" spans="1:6" ht="15.75" customHeight="1" x14ac:dyDescent="0.3">
      <c r="A4371" s="1" t="s">
        <v>10</v>
      </c>
      <c r="B4371" s="1" t="s">
        <v>11</v>
      </c>
      <c r="C4371" s="1">
        <v>752902</v>
      </c>
      <c r="D4371" s="1" t="s">
        <v>3192</v>
      </c>
      <c r="E4371" s="1" t="s">
        <v>3193</v>
      </c>
      <c r="F4371" s="3">
        <v>478</v>
      </c>
    </row>
    <row r="4372" spans="1:6" ht="15.75" customHeight="1" x14ac:dyDescent="0.3">
      <c r="A4372" s="1" t="s">
        <v>10</v>
      </c>
      <c r="B4372" s="1" t="s">
        <v>11</v>
      </c>
      <c r="C4372" s="1">
        <v>752902</v>
      </c>
      <c r="D4372" s="1" t="s">
        <v>3194</v>
      </c>
      <c r="E4372" s="1" t="s">
        <v>3195</v>
      </c>
      <c r="F4372" s="3">
        <v>1389</v>
      </c>
    </row>
    <row r="4373" spans="1:6" ht="15.75" customHeight="1" x14ac:dyDescent="0.3">
      <c r="A4373" s="1" t="s">
        <v>10</v>
      </c>
      <c r="B4373" s="1" t="s">
        <v>11</v>
      </c>
      <c r="C4373" s="1">
        <v>752902</v>
      </c>
      <c r="D4373" s="1" t="s">
        <v>3196</v>
      </c>
      <c r="E4373" s="1" t="s">
        <v>3197</v>
      </c>
      <c r="F4373" s="3">
        <v>356</v>
      </c>
    </row>
    <row r="4374" spans="1:6" ht="15.75" customHeight="1" x14ac:dyDescent="0.3">
      <c r="A4374" s="1" t="s">
        <v>10</v>
      </c>
      <c r="B4374" s="1" t="s">
        <v>11</v>
      </c>
      <c r="C4374" s="1">
        <v>752902</v>
      </c>
      <c r="D4374" s="1" t="s">
        <v>3198</v>
      </c>
      <c r="E4374" s="1" t="s">
        <v>3199</v>
      </c>
      <c r="F4374" s="3">
        <v>9043</v>
      </c>
    </row>
    <row r="4375" spans="1:6" ht="15.75" customHeight="1" x14ac:dyDescent="0.3">
      <c r="A4375" s="1" t="s">
        <v>10</v>
      </c>
      <c r="B4375" s="1" t="s">
        <v>11</v>
      </c>
      <c r="C4375" s="1">
        <v>752902</v>
      </c>
      <c r="D4375" s="1" t="s">
        <v>3200</v>
      </c>
      <c r="E4375" s="1" t="s">
        <v>3201</v>
      </c>
      <c r="F4375" s="3">
        <v>1883</v>
      </c>
    </row>
    <row r="4376" spans="1:6" ht="15.75" customHeight="1" x14ac:dyDescent="0.3">
      <c r="A4376" s="1" t="s">
        <v>3295</v>
      </c>
      <c r="B4376" s="1" t="s">
        <v>3296</v>
      </c>
      <c r="C4376" s="1">
        <v>123812</v>
      </c>
      <c r="D4376" s="1" t="s">
        <v>3294</v>
      </c>
      <c r="E4376" s="4" t="s">
        <v>1810</v>
      </c>
      <c r="F4376" s="3">
        <v>63100.800000000003</v>
      </c>
    </row>
    <row r="4377" spans="1:6" ht="15.75" customHeight="1" x14ac:dyDescent="0.3">
      <c r="A4377" s="1" t="s">
        <v>3295</v>
      </c>
      <c r="B4377" s="1" t="s">
        <v>3296</v>
      </c>
      <c r="C4377" s="1">
        <v>123812</v>
      </c>
      <c r="D4377" s="1" t="s">
        <v>3297</v>
      </c>
      <c r="E4377" s="4" t="s">
        <v>1811</v>
      </c>
      <c r="F4377" s="3">
        <v>27890.2</v>
      </c>
    </row>
    <row r="4378" spans="1:6" ht="15.75" customHeight="1" x14ac:dyDescent="0.3">
      <c r="A4378" s="1" t="s">
        <v>3295</v>
      </c>
      <c r="B4378" s="1" t="s">
        <v>3296</v>
      </c>
      <c r="C4378" s="1">
        <v>123812</v>
      </c>
      <c r="D4378" s="1" t="s">
        <v>3298</v>
      </c>
      <c r="E4378" s="4" t="s">
        <v>1812</v>
      </c>
      <c r="F4378" s="3">
        <v>1360</v>
      </c>
    </row>
    <row r="4379" spans="1:6" ht="15.75" customHeight="1" x14ac:dyDescent="0.3">
      <c r="A4379" s="1" t="s">
        <v>3295</v>
      </c>
      <c r="B4379" s="1" t="s">
        <v>3296</v>
      </c>
      <c r="C4379" s="1">
        <v>123812</v>
      </c>
      <c r="D4379" s="1" t="s">
        <v>3299</v>
      </c>
      <c r="E4379" s="4" t="s">
        <v>1813</v>
      </c>
      <c r="F4379" s="3">
        <v>9539</v>
      </c>
    </row>
    <row r="4380" spans="1:6" ht="15.75" customHeight="1" x14ac:dyDescent="0.3">
      <c r="A4380" s="1" t="s">
        <v>3295</v>
      </c>
      <c r="B4380" s="1" t="s">
        <v>3296</v>
      </c>
      <c r="C4380" s="1">
        <v>123812</v>
      </c>
      <c r="D4380" s="1" t="s">
        <v>3300</v>
      </c>
      <c r="E4380" s="4" t="s">
        <v>1814</v>
      </c>
      <c r="F4380" s="3">
        <v>20864</v>
      </c>
    </row>
    <row r="4381" spans="1:6" ht="15.75" customHeight="1" x14ac:dyDescent="0.3">
      <c r="A4381" s="1" t="s">
        <v>3295</v>
      </c>
      <c r="B4381" s="1" t="s">
        <v>3296</v>
      </c>
      <c r="C4381" s="1">
        <v>123812</v>
      </c>
      <c r="D4381" s="1" t="s">
        <v>3301</v>
      </c>
      <c r="E4381" s="4" t="s">
        <v>1815</v>
      </c>
      <c r="F4381" s="3">
        <v>1058</v>
      </c>
    </row>
    <row r="4382" spans="1:6" ht="15.75" customHeight="1" x14ac:dyDescent="0.3">
      <c r="A4382" s="1" t="s">
        <v>3304</v>
      </c>
      <c r="B4382" s="1" t="s">
        <v>3305</v>
      </c>
      <c r="C4382" s="1">
        <v>38949</v>
      </c>
      <c r="D4382" s="1" t="s">
        <v>3302</v>
      </c>
      <c r="E4382" s="1" t="s">
        <v>3303</v>
      </c>
      <c r="F4382" s="3">
        <v>2243</v>
      </c>
    </row>
    <row r="4383" spans="1:6" ht="15.75" customHeight="1" x14ac:dyDescent="0.3">
      <c r="A4383" s="1" t="s">
        <v>3304</v>
      </c>
      <c r="B4383" s="1" t="s">
        <v>3305</v>
      </c>
      <c r="C4383" s="1">
        <v>38949</v>
      </c>
      <c r="D4383" s="1" t="s">
        <v>3306</v>
      </c>
      <c r="E4383" s="1" t="s">
        <v>3307</v>
      </c>
      <c r="F4383" s="3">
        <v>34876</v>
      </c>
    </row>
    <row r="4384" spans="1:6" ht="15.75" customHeight="1" x14ac:dyDescent="0.3">
      <c r="A4384" s="1" t="s">
        <v>3304</v>
      </c>
      <c r="B4384" s="1" t="s">
        <v>3305</v>
      </c>
      <c r="C4384" s="1">
        <v>38949</v>
      </c>
      <c r="D4384" s="1" t="s">
        <v>3308</v>
      </c>
      <c r="E4384" s="1" t="s">
        <v>3309</v>
      </c>
      <c r="F4384" s="3">
        <v>11</v>
      </c>
    </row>
    <row r="4385" spans="1:6" ht="15.75" customHeight="1" x14ac:dyDescent="0.3">
      <c r="A4385" s="1" t="s">
        <v>3304</v>
      </c>
      <c r="B4385" s="1" t="s">
        <v>3305</v>
      </c>
      <c r="C4385" s="1">
        <v>38949</v>
      </c>
      <c r="D4385" s="1" t="s">
        <v>3400</v>
      </c>
      <c r="E4385" s="1" t="s">
        <v>3401</v>
      </c>
      <c r="F4385" s="3">
        <v>70</v>
      </c>
    </row>
    <row r="4386" spans="1:6" ht="15.75" customHeight="1" x14ac:dyDescent="0.3">
      <c r="A4386" s="1" t="s">
        <v>3304</v>
      </c>
      <c r="B4386" s="1" t="s">
        <v>3305</v>
      </c>
      <c r="C4386" s="1">
        <v>38949</v>
      </c>
      <c r="D4386" s="1" t="s">
        <v>3402</v>
      </c>
      <c r="E4386" s="1" t="s">
        <v>3403</v>
      </c>
      <c r="F4386" s="3">
        <v>776</v>
      </c>
    </row>
    <row r="4387" spans="1:6" ht="15.75" customHeight="1" x14ac:dyDescent="0.3">
      <c r="A4387" s="1" t="s">
        <v>3304</v>
      </c>
      <c r="B4387" s="1" t="s">
        <v>3305</v>
      </c>
      <c r="C4387" s="1">
        <v>38949</v>
      </c>
      <c r="D4387" s="1" t="s">
        <v>3404</v>
      </c>
      <c r="E4387" s="1" t="s">
        <v>3405</v>
      </c>
      <c r="F4387" s="3">
        <v>70</v>
      </c>
    </row>
    <row r="4388" spans="1:6" ht="15.75" customHeight="1" x14ac:dyDescent="0.3">
      <c r="A4388" s="1" t="s">
        <v>3304</v>
      </c>
      <c r="B4388" s="1" t="s">
        <v>3305</v>
      </c>
      <c r="C4388" s="1">
        <v>38949</v>
      </c>
      <c r="D4388" s="1" t="s">
        <v>3406</v>
      </c>
      <c r="E4388" s="1" t="s">
        <v>3407</v>
      </c>
      <c r="F4388" s="3">
        <v>903</v>
      </c>
    </row>
    <row r="4389" spans="1:6" ht="15.75" customHeight="1" x14ac:dyDescent="0.3">
      <c r="A4389" s="1" t="s">
        <v>3410</v>
      </c>
      <c r="B4389" s="1" t="s">
        <v>3411</v>
      </c>
      <c r="C4389" s="1">
        <v>24627.5</v>
      </c>
      <c r="D4389" s="1" t="s">
        <v>3408</v>
      </c>
      <c r="E4389" s="1" t="s">
        <v>3409</v>
      </c>
      <c r="F4389" s="3">
        <v>4202</v>
      </c>
    </row>
    <row r="4390" spans="1:6" ht="15.75" customHeight="1" x14ac:dyDescent="0.3">
      <c r="A4390" s="1" t="s">
        <v>3410</v>
      </c>
      <c r="B4390" s="1" t="s">
        <v>3411</v>
      </c>
      <c r="C4390" s="1">
        <v>24627.5</v>
      </c>
      <c r="D4390" s="1" t="s">
        <v>3412</v>
      </c>
      <c r="E4390" s="4" t="s">
        <v>1816</v>
      </c>
      <c r="F4390" s="3">
        <v>234.3</v>
      </c>
    </row>
    <row r="4391" spans="1:6" ht="15.75" customHeight="1" x14ac:dyDescent="0.3">
      <c r="A4391" s="1" t="s">
        <v>3410</v>
      </c>
      <c r="B4391" s="1" t="s">
        <v>3411</v>
      </c>
      <c r="C4391" s="1">
        <v>24627.5</v>
      </c>
      <c r="D4391" s="1" t="s">
        <v>3413</v>
      </c>
      <c r="E4391" s="1" t="s">
        <v>3414</v>
      </c>
      <c r="F4391" s="3">
        <v>13178.9</v>
      </c>
    </row>
    <row r="4392" spans="1:6" ht="15.75" customHeight="1" x14ac:dyDescent="0.3">
      <c r="A4392" s="1" t="s">
        <v>3410</v>
      </c>
      <c r="B4392" s="1" t="s">
        <v>3411</v>
      </c>
      <c r="C4392" s="1">
        <v>24627.5</v>
      </c>
      <c r="D4392" s="1" t="s">
        <v>3415</v>
      </c>
      <c r="E4392" s="1" t="s">
        <v>3416</v>
      </c>
      <c r="F4392" s="3">
        <v>6691.1</v>
      </c>
    </row>
    <row r="4393" spans="1:6" ht="15.75" customHeight="1" x14ac:dyDescent="0.3">
      <c r="A4393" s="1" t="s">
        <v>3410</v>
      </c>
      <c r="B4393" s="1" t="s">
        <v>3411</v>
      </c>
      <c r="C4393" s="1">
        <v>24627.5</v>
      </c>
      <c r="D4393" s="1" t="s">
        <v>3417</v>
      </c>
      <c r="E4393" s="1" t="s">
        <v>3418</v>
      </c>
      <c r="F4393" s="3">
        <v>321.2</v>
      </c>
    </row>
    <row r="4394" spans="1:6" ht="15.75" customHeight="1" x14ac:dyDescent="0.3">
      <c r="A4394" s="1" t="s">
        <v>3421</v>
      </c>
      <c r="B4394" s="1" t="s">
        <v>3422</v>
      </c>
      <c r="C4394" s="1">
        <v>171442.7</v>
      </c>
      <c r="D4394" s="1" t="s">
        <v>3419</v>
      </c>
      <c r="E4394" s="1" t="s">
        <v>3420</v>
      </c>
      <c r="F4394" s="3">
        <v>4429.1000000000004</v>
      </c>
    </row>
    <row r="4395" spans="1:6" ht="15.75" customHeight="1" x14ac:dyDescent="0.3">
      <c r="A4395" s="1" t="s">
        <v>3421</v>
      </c>
      <c r="B4395" s="1" t="s">
        <v>3422</v>
      </c>
      <c r="C4395" s="1">
        <v>171442.7</v>
      </c>
      <c r="D4395" s="1" t="s">
        <v>3423</v>
      </c>
      <c r="E4395" s="1" t="s">
        <v>3424</v>
      </c>
      <c r="F4395" s="3">
        <v>19403.599999999999</v>
      </c>
    </row>
    <row r="4396" spans="1:6" ht="15.75" customHeight="1" x14ac:dyDescent="0.3">
      <c r="A4396" s="1" t="s">
        <v>3421</v>
      </c>
      <c r="B4396" s="1" t="s">
        <v>3422</v>
      </c>
      <c r="C4396" s="1">
        <v>171442.7</v>
      </c>
      <c r="D4396" s="1" t="s">
        <v>3425</v>
      </c>
      <c r="E4396" s="1" t="s">
        <v>3426</v>
      </c>
      <c r="F4396" s="3">
        <v>9638</v>
      </c>
    </row>
    <row r="4397" spans="1:6" ht="15.75" customHeight="1" x14ac:dyDescent="0.3">
      <c r="A4397" s="1" t="s">
        <v>3421</v>
      </c>
      <c r="B4397" s="1" t="s">
        <v>3422</v>
      </c>
      <c r="C4397" s="1">
        <v>171442.7</v>
      </c>
      <c r="D4397" s="1" t="s">
        <v>3427</v>
      </c>
      <c r="E4397" s="1" t="s">
        <v>3428</v>
      </c>
      <c r="F4397" s="3">
        <v>135943</v>
      </c>
    </row>
    <row r="4398" spans="1:6" ht="15.75" customHeight="1" x14ac:dyDescent="0.3">
      <c r="A4398" s="1" t="s">
        <v>3421</v>
      </c>
      <c r="B4398" s="1" t="s">
        <v>3422</v>
      </c>
      <c r="C4398" s="1">
        <v>171442.7</v>
      </c>
      <c r="D4398" s="1" t="s">
        <v>3429</v>
      </c>
      <c r="E4398" s="4" t="s">
        <v>1817</v>
      </c>
      <c r="F4398" s="3">
        <v>2029</v>
      </c>
    </row>
    <row r="4399" spans="1:6" ht="15.75" customHeight="1" x14ac:dyDescent="0.3">
      <c r="A4399" s="1" t="s">
        <v>3431</v>
      </c>
      <c r="B4399" s="1" t="s">
        <v>3432</v>
      </c>
      <c r="C4399" s="1">
        <v>32075.8</v>
      </c>
      <c r="D4399" s="1" t="s">
        <v>3430</v>
      </c>
      <c r="E4399" s="4" t="s">
        <v>1818</v>
      </c>
      <c r="F4399" s="3">
        <v>9042.6</v>
      </c>
    </row>
    <row r="4400" spans="1:6" ht="15.75" customHeight="1" x14ac:dyDescent="0.3">
      <c r="A4400" s="1" t="s">
        <v>3431</v>
      </c>
      <c r="B4400" s="1" t="s">
        <v>3432</v>
      </c>
      <c r="C4400" s="1">
        <v>32075.8</v>
      </c>
      <c r="D4400" s="1" t="s">
        <v>3433</v>
      </c>
      <c r="E4400" s="1" t="s">
        <v>3434</v>
      </c>
      <c r="F4400" s="3">
        <v>1143.4000000000001</v>
      </c>
    </row>
    <row r="4401" spans="1:6" ht="15.75" customHeight="1" x14ac:dyDescent="0.3">
      <c r="A4401" s="1" t="s">
        <v>3431</v>
      </c>
      <c r="B4401" s="1" t="s">
        <v>3432</v>
      </c>
      <c r="C4401" s="1">
        <v>32075.8</v>
      </c>
      <c r="D4401" s="1" t="s">
        <v>3435</v>
      </c>
      <c r="E4401" s="4" t="s">
        <v>1819</v>
      </c>
      <c r="F4401" s="3">
        <v>9627</v>
      </c>
    </row>
    <row r="4402" spans="1:6" ht="15.75" customHeight="1" x14ac:dyDescent="0.3">
      <c r="A4402" s="1" t="s">
        <v>3431</v>
      </c>
      <c r="B4402" s="1" t="s">
        <v>3432</v>
      </c>
      <c r="C4402" s="1">
        <v>32075.8</v>
      </c>
      <c r="D4402" s="1" t="s">
        <v>3436</v>
      </c>
      <c r="E4402" s="4" t="s">
        <v>1820</v>
      </c>
      <c r="F4402" s="3">
        <v>2830.4</v>
      </c>
    </row>
    <row r="4403" spans="1:6" ht="15.75" customHeight="1" x14ac:dyDescent="0.3">
      <c r="A4403" s="1" t="s">
        <v>3431</v>
      </c>
      <c r="B4403" s="1" t="s">
        <v>3432</v>
      </c>
      <c r="C4403" s="1">
        <v>32075.8</v>
      </c>
      <c r="D4403" s="1" t="s">
        <v>3437</v>
      </c>
      <c r="E4403" s="1" t="s">
        <v>3438</v>
      </c>
      <c r="F4403" s="3">
        <v>4135.3</v>
      </c>
    </row>
    <row r="4404" spans="1:6" ht="15.75" customHeight="1" x14ac:dyDescent="0.3">
      <c r="A4404" s="1" t="s">
        <v>3431</v>
      </c>
      <c r="B4404" s="1" t="s">
        <v>3432</v>
      </c>
      <c r="C4404" s="1">
        <v>32075.8</v>
      </c>
      <c r="D4404" s="1" t="s">
        <v>3439</v>
      </c>
      <c r="E4404" s="1" t="s">
        <v>3440</v>
      </c>
      <c r="F4404" s="3">
        <v>191.2</v>
      </c>
    </row>
    <row r="4405" spans="1:6" ht="15.75" customHeight="1" x14ac:dyDescent="0.3">
      <c r="A4405" s="1" t="s">
        <v>3431</v>
      </c>
      <c r="B4405" s="1" t="s">
        <v>3432</v>
      </c>
      <c r="C4405" s="1">
        <v>32075.8</v>
      </c>
      <c r="D4405" s="1" t="s">
        <v>3441</v>
      </c>
      <c r="E4405" s="4" t="s">
        <v>1821</v>
      </c>
      <c r="F4405" s="3">
        <v>438.3</v>
      </c>
    </row>
    <row r="4406" spans="1:6" ht="15.75" customHeight="1" x14ac:dyDescent="0.3">
      <c r="A4406" s="1" t="s">
        <v>3431</v>
      </c>
      <c r="B4406" s="1" t="s">
        <v>3432</v>
      </c>
      <c r="C4406" s="1">
        <v>32075.8</v>
      </c>
      <c r="D4406" s="1" t="s">
        <v>3442</v>
      </c>
      <c r="E4406" s="4" t="s">
        <v>1822</v>
      </c>
      <c r="F4406" s="3">
        <v>1560.2</v>
      </c>
    </row>
    <row r="4407" spans="1:6" ht="15.75" customHeight="1" x14ac:dyDescent="0.3">
      <c r="A4407" s="1" t="s">
        <v>3431</v>
      </c>
      <c r="B4407" s="1" t="s">
        <v>3432</v>
      </c>
      <c r="C4407" s="1">
        <v>32075.8</v>
      </c>
      <c r="D4407" s="1" t="s">
        <v>3443</v>
      </c>
      <c r="E4407" s="1" t="s">
        <v>3676</v>
      </c>
      <c r="F4407" s="3">
        <v>3107.4</v>
      </c>
    </row>
    <row r="4408" spans="1:6" ht="15.75" customHeight="1" x14ac:dyDescent="0.3">
      <c r="A4408" s="1" t="s">
        <v>3679</v>
      </c>
      <c r="B4408" s="1" t="s">
        <v>3680</v>
      </c>
      <c r="C4408" s="1">
        <v>27284.1</v>
      </c>
      <c r="D4408" s="1" t="s">
        <v>3677</v>
      </c>
      <c r="E4408" s="1" t="s">
        <v>3678</v>
      </c>
      <c r="F4408" s="3">
        <v>173</v>
      </c>
    </row>
    <row r="4409" spans="1:6" ht="15.75" customHeight="1" x14ac:dyDescent="0.3">
      <c r="A4409" s="1" t="s">
        <v>3679</v>
      </c>
      <c r="B4409" s="1" t="s">
        <v>3680</v>
      </c>
      <c r="C4409" s="1">
        <v>27284.1</v>
      </c>
      <c r="D4409" s="1" t="s">
        <v>3681</v>
      </c>
      <c r="E4409" s="1" t="s">
        <v>3682</v>
      </c>
      <c r="F4409" s="3">
        <v>3973</v>
      </c>
    </row>
    <row r="4410" spans="1:6" ht="15.75" customHeight="1" x14ac:dyDescent="0.3">
      <c r="A4410" s="1" t="s">
        <v>3679</v>
      </c>
      <c r="B4410" s="1" t="s">
        <v>3680</v>
      </c>
      <c r="C4410" s="1">
        <v>27284.1</v>
      </c>
      <c r="D4410" s="1" t="s">
        <v>3683</v>
      </c>
      <c r="E4410" s="1" t="s">
        <v>3684</v>
      </c>
      <c r="F4410" s="3">
        <v>19736.099999999999</v>
      </c>
    </row>
    <row r="4411" spans="1:6" ht="15.75" customHeight="1" x14ac:dyDescent="0.3">
      <c r="A4411" s="1" t="s">
        <v>3679</v>
      </c>
      <c r="B4411" s="1" t="s">
        <v>3680</v>
      </c>
      <c r="C4411" s="1">
        <v>27284.1</v>
      </c>
      <c r="D4411" s="1" t="s">
        <v>3685</v>
      </c>
      <c r="E4411" s="1" t="s">
        <v>3686</v>
      </c>
      <c r="F4411" s="3">
        <v>168</v>
      </c>
    </row>
    <row r="4412" spans="1:6" ht="15.75" customHeight="1" x14ac:dyDescent="0.3">
      <c r="A4412" s="1" t="s">
        <v>3679</v>
      </c>
      <c r="B4412" s="1" t="s">
        <v>3680</v>
      </c>
      <c r="C4412" s="1">
        <v>27284.1</v>
      </c>
      <c r="D4412" s="1" t="s">
        <v>3687</v>
      </c>
      <c r="E4412" s="1" t="s">
        <v>3688</v>
      </c>
      <c r="F4412" s="3">
        <v>2626</v>
      </c>
    </row>
    <row r="4413" spans="1:6" ht="15.75" customHeight="1" x14ac:dyDescent="0.3">
      <c r="A4413" s="1" t="s">
        <v>3679</v>
      </c>
      <c r="B4413" s="1" t="s">
        <v>3680</v>
      </c>
      <c r="C4413" s="1">
        <v>27284.1</v>
      </c>
      <c r="D4413" s="1" t="s">
        <v>3689</v>
      </c>
      <c r="E4413" s="1" t="s">
        <v>3690</v>
      </c>
      <c r="F4413" s="3">
        <v>608</v>
      </c>
    </row>
    <row r="4414" spans="1:6" ht="15.75" customHeight="1" x14ac:dyDescent="0.3">
      <c r="A4414" s="1" t="s">
        <v>3692</v>
      </c>
      <c r="B4414" s="1" t="s">
        <v>3693</v>
      </c>
      <c r="C4414" s="1">
        <v>41973.9</v>
      </c>
      <c r="D4414" s="1" t="s">
        <v>3691</v>
      </c>
      <c r="E4414" s="4" t="s">
        <v>1823</v>
      </c>
      <c r="F4414" s="3">
        <v>573.5</v>
      </c>
    </row>
    <row r="4415" spans="1:6" ht="15.75" customHeight="1" x14ac:dyDescent="0.3">
      <c r="A4415" s="1" t="s">
        <v>3692</v>
      </c>
      <c r="B4415" s="1" t="s">
        <v>3693</v>
      </c>
      <c r="C4415" s="1">
        <v>41973.9</v>
      </c>
      <c r="D4415" s="1" t="s">
        <v>3694</v>
      </c>
      <c r="E4415" s="4" t="s">
        <v>1824</v>
      </c>
      <c r="F4415" s="3">
        <v>1251.4000000000001</v>
      </c>
    </row>
    <row r="4416" spans="1:6" ht="15.75" customHeight="1" x14ac:dyDescent="0.3">
      <c r="A4416" s="1" t="s">
        <v>3692</v>
      </c>
      <c r="B4416" s="1" t="s">
        <v>3693</v>
      </c>
      <c r="C4416" s="1">
        <v>41973.9</v>
      </c>
      <c r="D4416" s="1" t="s">
        <v>3695</v>
      </c>
      <c r="E4416" s="4" t="s">
        <v>1898</v>
      </c>
      <c r="F4416" s="3">
        <v>214</v>
      </c>
    </row>
    <row r="4417" spans="1:6" ht="15.75" customHeight="1" x14ac:dyDescent="0.3">
      <c r="A4417" s="1" t="s">
        <v>3692</v>
      </c>
      <c r="B4417" s="1" t="s">
        <v>3693</v>
      </c>
      <c r="C4417" s="1">
        <v>41973.9</v>
      </c>
      <c r="D4417" s="1" t="s">
        <v>3696</v>
      </c>
      <c r="E4417" s="1" t="s">
        <v>3697</v>
      </c>
      <c r="F4417" s="3">
        <v>6012</v>
      </c>
    </row>
    <row r="4418" spans="1:6" ht="15.75" customHeight="1" x14ac:dyDescent="0.3">
      <c r="A4418" s="1" t="s">
        <v>3692</v>
      </c>
      <c r="B4418" s="1" t="s">
        <v>3693</v>
      </c>
      <c r="C4418" s="1">
        <v>41973.9</v>
      </c>
      <c r="D4418" s="1" t="s">
        <v>3698</v>
      </c>
      <c r="E4418" s="1" t="s">
        <v>3699</v>
      </c>
      <c r="F4418" s="3">
        <v>1073</v>
      </c>
    </row>
    <row r="4419" spans="1:6" ht="15.75" customHeight="1" x14ac:dyDescent="0.3">
      <c r="A4419" s="1" t="s">
        <v>3692</v>
      </c>
      <c r="B4419" s="1" t="s">
        <v>3693</v>
      </c>
      <c r="C4419" s="1">
        <v>41973.9</v>
      </c>
      <c r="D4419" s="1" t="s">
        <v>3700</v>
      </c>
      <c r="E4419" s="1" t="s">
        <v>3701</v>
      </c>
      <c r="F4419" s="3">
        <v>174</v>
      </c>
    </row>
    <row r="4420" spans="1:6" ht="15.75" customHeight="1" x14ac:dyDescent="0.3">
      <c r="A4420" s="1" t="s">
        <v>3692</v>
      </c>
      <c r="B4420" s="1" t="s">
        <v>3693</v>
      </c>
      <c r="C4420" s="1">
        <v>41973.9</v>
      </c>
      <c r="D4420" s="1" t="s">
        <v>3702</v>
      </c>
      <c r="E4420" s="1" t="s">
        <v>3703</v>
      </c>
      <c r="F4420" s="3">
        <v>3041</v>
      </c>
    </row>
    <row r="4421" spans="1:6" ht="15.75" customHeight="1" x14ac:dyDescent="0.3">
      <c r="A4421" s="1" t="s">
        <v>3692</v>
      </c>
      <c r="B4421" s="1" t="s">
        <v>3693</v>
      </c>
      <c r="C4421" s="1">
        <v>41973.9</v>
      </c>
      <c r="D4421" s="1" t="s">
        <v>3704</v>
      </c>
      <c r="E4421" s="4" t="s">
        <v>2237</v>
      </c>
      <c r="F4421" s="3">
        <v>1634</v>
      </c>
    </row>
    <row r="4422" spans="1:6" ht="15.75" customHeight="1" x14ac:dyDescent="0.3">
      <c r="A4422" s="1" t="s">
        <v>3692</v>
      </c>
      <c r="B4422" s="1" t="s">
        <v>3693</v>
      </c>
      <c r="C4422" s="1">
        <v>41973.9</v>
      </c>
      <c r="D4422" s="1" t="s">
        <v>3705</v>
      </c>
      <c r="E4422" s="1" t="s">
        <v>3706</v>
      </c>
      <c r="F4422" s="3">
        <v>3703.1</v>
      </c>
    </row>
    <row r="4423" spans="1:6" ht="15.75" customHeight="1" x14ac:dyDescent="0.3">
      <c r="A4423" s="1" t="s">
        <v>3692</v>
      </c>
      <c r="B4423" s="1" t="s">
        <v>3693</v>
      </c>
      <c r="C4423" s="1">
        <v>41973.9</v>
      </c>
      <c r="D4423" s="1" t="s">
        <v>3707</v>
      </c>
      <c r="E4423" s="1" t="s">
        <v>3708</v>
      </c>
      <c r="F4423" s="3">
        <v>970.3</v>
      </c>
    </row>
    <row r="4424" spans="1:6" ht="15.75" customHeight="1" x14ac:dyDescent="0.3">
      <c r="A4424" s="1" t="s">
        <v>3692</v>
      </c>
      <c r="B4424" s="1" t="s">
        <v>3693</v>
      </c>
      <c r="C4424" s="1">
        <v>41973.9</v>
      </c>
      <c r="D4424" s="1" t="s">
        <v>3709</v>
      </c>
      <c r="E4424" s="4" t="s">
        <v>8525</v>
      </c>
      <c r="F4424" s="3">
        <v>6819.9</v>
      </c>
    </row>
    <row r="4425" spans="1:6" ht="15.75" customHeight="1" x14ac:dyDescent="0.3">
      <c r="A4425" s="1" t="s">
        <v>3692</v>
      </c>
      <c r="B4425" s="1" t="s">
        <v>3693</v>
      </c>
      <c r="C4425" s="1">
        <v>41973.9</v>
      </c>
      <c r="D4425" s="1" t="s">
        <v>3710</v>
      </c>
      <c r="E4425" s="1" t="s">
        <v>3711</v>
      </c>
      <c r="F4425" s="3">
        <v>1661.1</v>
      </c>
    </row>
    <row r="4426" spans="1:6" ht="15.75" customHeight="1" x14ac:dyDescent="0.3">
      <c r="A4426" s="1" t="s">
        <v>3692</v>
      </c>
      <c r="B4426" s="1" t="s">
        <v>3693</v>
      </c>
      <c r="C4426" s="1">
        <v>41973.9</v>
      </c>
      <c r="D4426" s="1" t="s">
        <v>3712</v>
      </c>
      <c r="E4426" s="1" t="s">
        <v>3713</v>
      </c>
      <c r="F4426" s="3">
        <v>570.1</v>
      </c>
    </row>
    <row r="4427" spans="1:6" ht="15.75" customHeight="1" x14ac:dyDescent="0.3">
      <c r="A4427" s="1" t="s">
        <v>3692</v>
      </c>
      <c r="B4427" s="1" t="s">
        <v>3693</v>
      </c>
      <c r="C4427" s="1">
        <v>41973.9</v>
      </c>
      <c r="D4427" s="1" t="s">
        <v>3714</v>
      </c>
      <c r="E4427" s="4" t="s">
        <v>8526</v>
      </c>
      <c r="F4427" s="3">
        <v>3722.6</v>
      </c>
    </row>
    <row r="4428" spans="1:6" ht="15.75" customHeight="1" x14ac:dyDescent="0.3">
      <c r="A4428" s="1" t="s">
        <v>3692</v>
      </c>
      <c r="B4428" s="1" t="s">
        <v>3693</v>
      </c>
      <c r="C4428" s="1">
        <v>41973.9</v>
      </c>
      <c r="D4428" s="1" t="s">
        <v>3715</v>
      </c>
      <c r="E4428" s="1" t="s">
        <v>3716</v>
      </c>
      <c r="F4428" s="3">
        <v>7724.2</v>
      </c>
    </row>
    <row r="4429" spans="1:6" ht="15.75" customHeight="1" x14ac:dyDescent="0.3">
      <c r="A4429" s="1" t="s">
        <v>3692</v>
      </c>
      <c r="B4429" s="1" t="s">
        <v>3693</v>
      </c>
      <c r="C4429" s="1">
        <v>41973.9</v>
      </c>
      <c r="D4429" s="1" t="s">
        <v>3717</v>
      </c>
      <c r="E4429" s="1" t="s">
        <v>3718</v>
      </c>
      <c r="F4429" s="3">
        <v>702.8</v>
      </c>
    </row>
    <row r="4430" spans="1:6" ht="15.75" customHeight="1" x14ac:dyDescent="0.3">
      <c r="A4430" s="1" t="s">
        <v>3692</v>
      </c>
      <c r="B4430" s="1" t="s">
        <v>3693</v>
      </c>
      <c r="C4430" s="1">
        <v>41973.9</v>
      </c>
      <c r="D4430" s="1" t="s">
        <v>3719</v>
      </c>
      <c r="E4430" s="1" t="s">
        <v>3720</v>
      </c>
      <c r="F4430" s="3">
        <v>2126.9</v>
      </c>
    </row>
    <row r="4431" spans="1:6" ht="15.75" customHeight="1" x14ac:dyDescent="0.3">
      <c r="A4431" s="1" t="s">
        <v>3723</v>
      </c>
      <c r="B4431" s="1" t="s">
        <v>3724</v>
      </c>
      <c r="C4431" s="1">
        <v>58788</v>
      </c>
      <c r="D4431" s="1" t="s">
        <v>3721</v>
      </c>
      <c r="E4431" s="1" t="s">
        <v>3722</v>
      </c>
      <c r="F4431" s="3">
        <v>35768</v>
      </c>
    </row>
    <row r="4432" spans="1:6" ht="15.75" customHeight="1" x14ac:dyDescent="0.3">
      <c r="A4432" s="1" t="s">
        <v>3723</v>
      </c>
      <c r="B4432" s="1" t="s">
        <v>3724</v>
      </c>
      <c r="C4432" s="1">
        <v>58788</v>
      </c>
      <c r="D4432" s="1" t="s">
        <v>3725</v>
      </c>
      <c r="E4432" s="1" t="s">
        <v>3726</v>
      </c>
      <c r="F4432" s="3">
        <v>2005</v>
      </c>
    </row>
    <row r="4433" spans="1:6" ht="15.75" customHeight="1" x14ac:dyDescent="0.3">
      <c r="A4433" s="1" t="s">
        <v>3723</v>
      </c>
      <c r="B4433" s="1" t="s">
        <v>3724</v>
      </c>
      <c r="C4433" s="1">
        <v>58788</v>
      </c>
      <c r="D4433" s="1" t="s">
        <v>3727</v>
      </c>
      <c r="E4433" s="1" t="s">
        <v>3728</v>
      </c>
      <c r="F4433" s="3">
        <v>11206</v>
      </c>
    </row>
    <row r="4434" spans="1:6" ht="15.75" customHeight="1" x14ac:dyDescent="0.3">
      <c r="A4434" s="1" t="s">
        <v>3723</v>
      </c>
      <c r="B4434" s="1" t="s">
        <v>3724</v>
      </c>
      <c r="C4434" s="1">
        <v>58788</v>
      </c>
      <c r="D4434" s="1" t="s">
        <v>3729</v>
      </c>
      <c r="E4434" s="1" t="s">
        <v>3730</v>
      </c>
      <c r="F4434" s="3">
        <v>1440</v>
      </c>
    </row>
    <row r="4435" spans="1:6" ht="15.75" customHeight="1" x14ac:dyDescent="0.3">
      <c r="A4435" s="1" t="s">
        <v>3723</v>
      </c>
      <c r="B4435" s="1" t="s">
        <v>3724</v>
      </c>
      <c r="C4435" s="1">
        <v>58788</v>
      </c>
      <c r="D4435" s="1" t="s">
        <v>1825</v>
      </c>
      <c r="E4435" s="1" t="s">
        <v>275</v>
      </c>
      <c r="F4435" s="3">
        <v>1384</v>
      </c>
    </row>
    <row r="4436" spans="1:6" ht="15.75" customHeight="1" x14ac:dyDescent="0.3">
      <c r="A4436" s="1" t="s">
        <v>3723</v>
      </c>
      <c r="B4436" s="1" t="s">
        <v>3724</v>
      </c>
      <c r="C4436" s="1">
        <v>58788</v>
      </c>
      <c r="D4436" s="1" t="s">
        <v>276</v>
      </c>
      <c r="E4436" s="1" t="s">
        <v>277</v>
      </c>
      <c r="F4436" s="3">
        <v>155</v>
      </c>
    </row>
    <row r="4437" spans="1:6" ht="15.75" customHeight="1" x14ac:dyDescent="0.3">
      <c r="A4437" s="1" t="s">
        <v>3723</v>
      </c>
      <c r="B4437" s="1" t="s">
        <v>3724</v>
      </c>
      <c r="C4437" s="1">
        <v>58788</v>
      </c>
      <c r="D4437" s="1" t="s">
        <v>278</v>
      </c>
      <c r="E4437" s="1" t="s">
        <v>279</v>
      </c>
      <c r="F4437" s="3">
        <v>263</v>
      </c>
    </row>
    <row r="4438" spans="1:6" ht="15.75" customHeight="1" x14ac:dyDescent="0.3">
      <c r="A4438" s="1" t="s">
        <v>3723</v>
      </c>
      <c r="B4438" s="1" t="s">
        <v>3724</v>
      </c>
      <c r="C4438" s="1">
        <v>58788</v>
      </c>
      <c r="D4438" s="1" t="s">
        <v>280</v>
      </c>
      <c r="E4438" s="1" t="s">
        <v>281</v>
      </c>
      <c r="F4438" s="3">
        <v>6567</v>
      </c>
    </row>
    <row r="4439" spans="1:6" ht="15.75" customHeight="1" x14ac:dyDescent="0.3">
      <c r="A4439" s="1" t="s">
        <v>284</v>
      </c>
      <c r="B4439" s="1" t="s">
        <v>285</v>
      </c>
      <c r="C4439" s="1">
        <v>41887.300000000003</v>
      </c>
      <c r="D4439" s="1" t="s">
        <v>282</v>
      </c>
      <c r="E4439" s="1" t="s">
        <v>283</v>
      </c>
      <c r="F4439" s="3">
        <v>24927.3</v>
      </c>
    </row>
    <row r="4440" spans="1:6" ht="15.75" customHeight="1" x14ac:dyDescent="0.3">
      <c r="A4440" s="1" t="s">
        <v>284</v>
      </c>
      <c r="B4440" s="1" t="s">
        <v>285</v>
      </c>
      <c r="C4440" s="1">
        <v>41887.300000000003</v>
      </c>
      <c r="D4440" s="1" t="s">
        <v>286</v>
      </c>
      <c r="E4440" s="1" t="s">
        <v>287</v>
      </c>
      <c r="F4440" s="3">
        <v>16960</v>
      </c>
    </row>
    <row r="4441" spans="1:6" ht="15.75" customHeight="1" x14ac:dyDescent="0.3">
      <c r="A4441" s="1" t="s">
        <v>290</v>
      </c>
      <c r="B4441" s="1" t="s">
        <v>291</v>
      </c>
      <c r="C4441" s="1">
        <v>29294.7</v>
      </c>
      <c r="D4441" s="1" t="s">
        <v>288</v>
      </c>
      <c r="E4441" s="1" t="s">
        <v>289</v>
      </c>
      <c r="F4441" s="3">
        <v>7777.4</v>
      </c>
    </row>
    <row r="4442" spans="1:6" ht="15.75" customHeight="1" x14ac:dyDescent="0.3">
      <c r="A4442" s="1" t="s">
        <v>290</v>
      </c>
      <c r="B4442" s="1" t="s">
        <v>291</v>
      </c>
      <c r="C4442" s="1">
        <v>29294.7</v>
      </c>
      <c r="D4442" s="1" t="s">
        <v>292</v>
      </c>
      <c r="E4442" s="1" t="s">
        <v>293</v>
      </c>
      <c r="F4442" s="3">
        <v>2177.1</v>
      </c>
    </row>
    <row r="4443" spans="1:6" ht="15.75" customHeight="1" x14ac:dyDescent="0.3">
      <c r="A4443" s="1" t="s">
        <v>290</v>
      </c>
      <c r="B4443" s="1" t="s">
        <v>291</v>
      </c>
      <c r="C4443" s="1">
        <v>29294.7</v>
      </c>
      <c r="D4443" s="1" t="s">
        <v>294</v>
      </c>
      <c r="E4443" s="1" t="s">
        <v>295</v>
      </c>
      <c r="F4443" s="3">
        <v>712.1</v>
      </c>
    </row>
    <row r="4444" spans="1:6" ht="15.75" customHeight="1" x14ac:dyDescent="0.3">
      <c r="A4444" s="1" t="s">
        <v>290</v>
      </c>
      <c r="B4444" s="1" t="s">
        <v>291</v>
      </c>
      <c r="C4444" s="1">
        <v>29294.7</v>
      </c>
      <c r="D4444" s="1" t="s">
        <v>296</v>
      </c>
      <c r="E4444" s="1" t="s">
        <v>297</v>
      </c>
      <c r="F4444" s="3">
        <v>2317.1</v>
      </c>
    </row>
    <row r="4445" spans="1:6" ht="15.75" customHeight="1" x14ac:dyDescent="0.3">
      <c r="A4445" s="1" t="s">
        <v>290</v>
      </c>
      <c r="B4445" s="1" t="s">
        <v>291</v>
      </c>
      <c r="C4445" s="1">
        <v>29294.7</v>
      </c>
      <c r="D4445" s="1" t="s">
        <v>298</v>
      </c>
      <c r="E4445" s="4" t="s">
        <v>8527</v>
      </c>
      <c r="F4445" s="3">
        <v>16311</v>
      </c>
    </row>
    <row r="4446" spans="1:6" ht="15.75" customHeight="1" x14ac:dyDescent="0.3">
      <c r="A4446" s="1" t="s">
        <v>3203</v>
      </c>
      <c r="B4446" s="1" t="s">
        <v>3204</v>
      </c>
      <c r="C4446" s="1">
        <v>733429</v>
      </c>
      <c r="D4446" s="1" t="s">
        <v>3202</v>
      </c>
      <c r="E4446" s="4" t="s">
        <v>1425</v>
      </c>
      <c r="F4446" s="3">
        <v>58742.8</v>
      </c>
    </row>
    <row r="4447" spans="1:6" ht="15.75" customHeight="1" x14ac:dyDescent="0.3">
      <c r="A4447" s="1" t="s">
        <v>3203</v>
      </c>
      <c r="B4447" s="1" t="s">
        <v>3204</v>
      </c>
      <c r="C4447" s="1">
        <v>733429</v>
      </c>
      <c r="D4447" s="1" t="s">
        <v>3205</v>
      </c>
      <c r="E4447" s="4" t="s">
        <v>1426</v>
      </c>
      <c r="F4447" s="3">
        <v>392</v>
      </c>
    </row>
    <row r="4448" spans="1:6" ht="15.75" customHeight="1" x14ac:dyDescent="0.3">
      <c r="A4448" s="1" t="s">
        <v>3203</v>
      </c>
      <c r="B4448" s="1" t="s">
        <v>3204</v>
      </c>
      <c r="C4448" s="1">
        <v>733429</v>
      </c>
      <c r="D4448" s="1" t="s">
        <v>3206</v>
      </c>
      <c r="E4448" s="4" t="s">
        <v>1427</v>
      </c>
      <c r="F4448" s="3">
        <v>12415.7</v>
      </c>
    </row>
    <row r="4449" spans="1:6" ht="15.75" customHeight="1" x14ac:dyDescent="0.3">
      <c r="A4449" s="1" t="s">
        <v>3203</v>
      </c>
      <c r="B4449" s="1" t="s">
        <v>3204</v>
      </c>
      <c r="C4449" s="1">
        <v>733429</v>
      </c>
      <c r="D4449" s="1" t="s">
        <v>3207</v>
      </c>
      <c r="E4449" s="4" t="s">
        <v>1428</v>
      </c>
      <c r="F4449" s="3">
        <v>2418.8000000000002</v>
      </c>
    </row>
    <row r="4450" spans="1:6" ht="15.75" customHeight="1" x14ac:dyDescent="0.3">
      <c r="A4450" s="1" t="s">
        <v>3203</v>
      </c>
      <c r="B4450" s="1" t="s">
        <v>3204</v>
      </c>
      <c r="C4450" s="1">
        <v>733429</v>
      </c>
      <c r="D4450" s="1" t="s">
        <v>3208</v>
      </c>
      <c r="E4450" s="4" t="s">
        <v>1429</v>
      </c>
      <c r="F4450" s="3">
        <v>1916.5</v>
      </c>
    </row>
    <row r="4451" spans="1:6" ht="15.75" customHeight="1" x14ac:dyDescent="0.3">
      <c r="A4451" s="1" t="s">
        <v>3203</v>
      </c>
      <c r="B4451" s="1" t="s">
        <v>3204</v>
      </c>
      <c r="C4451" s="1">
        <v>733429</v>
      </c>
      <c r="D4451" s="1" t="s">
        <v>3209</v>
      </c>
      <c r="E4451" s="4" t="s">
        <v>1430</v>
      </c>
      <c r="F4451" s="3">
        <v>2141.4</v>
      </c>
    </row>
    <row r="4452" spans="1:6" ht="15.75" customHeight="1" x14ac:dyDescent="0.3">
      <c r="A4452" s="1" t="s">
        <v>3203</v>
      </c>
      <c r="B4452" s="1" t="s">
        <v>3204</v>
      </c>
      <c r="C4452" s="1">
        <v>733429</v>
      </c>
      <c r="D4452" s="1" t="s">
        <v>3210</v>
      </c>
      <c r="E4452" s="4" t="s">
        <v>1431</v>
      </c>
      <c r="F4452" s="3">
        <v>1012.2</v>
      </c>
    </row>
    <row r="4453" spans="1:6" ht="15.75" customHeight="1" x14ac:dyDescent="0.3">
      <c r="A4453" s="1" t="s">
        <v>3203</v>
      </c>
      <c r="B4453" s="1" t="s">
        <v>3204</v>
      </c>
      <c r="C4453" s="1">
        <v>733429</v>
      </c>
      <c r="D4453" s="1" t="s">
        <v>3211</v>
      </c>
      <c r="E4453" s="4" t="s">
        <v>1432</v>
      </c>
      <c r="F4453" s="3">
        <v>16119.9</v>
      </c>
    </row>
    <row r="4454" spans="1:6" ht="15.75" customHeight="1" x14ac:dyDescent="0.3">
      <c r="A4454" s="1" t="s">
        <v>3203</v>
      </c>
      <c r="B4454" s="1" t="s">
        <v>3204</v>
      </c>
      <c r="C4454" s="1">
        <v>733429</v>
      </c>
      <c r="D4454" s="1" t="s">
        <v>3212</v>
      </c>
      <c r="E4454" s="1" t="s">
        <v>3213</v>
      </c>
      <c r="F4454" s="3">
        <v>15.8</v>
      </c>
    </row>
    <row r="4455" spans="1:6" ht="15.75" customHeight="1" x14ac:dyDescent="0.3">
      <c r="A4455" s="1" t="s">
        <v>3203</v>
      </c>
      <c r="B4455" s="1" t="s">
        <v>3204</v>
      </c>
      <c r="C4455" s="1">
        <v>733429</v>
      </c>
      <c r="D4455" s="1" t="s">
        <v>3214</v>
      </c>
      <c r="E4455" s="4" t="s">
        <v>1433</v>
      </c>
      <c r="F4455" s="3">
        <v>5860.1</v>
      </c>
    </row>
    <row r="4456" spans="1:6" ht="15.75" customHeight="1" x14ac:dyDescent="0.3">
      <c r="A4456" s="1" t="s">
        <v>3203</v>
      </c>
      <c r="B4456" s="1" t="s">
        <v>3204</v>
      </c>
      <c r="C4456" s="1">
        <v>733429</v>
      </c>
      <c r="D4456" s="1" t="s">
        <v>3215</v>
      </c>
      <c r="E4456" s="4" t="s">
        <v>1434</v>
      </c>
      <c r="F4456" s="3">
        <v>18384.400000000001</v>
      </c>
    </row>
    <row r="4457" spans="1:6" ht="15.75" customHeight="1" x14ac:dyDescent="0.3">
      <c r="A4457" s="1" t="s">
        <v>3203</v>
      </c>
      <c r="B4457" s="1" t="s">
        <v>3204</v>
      </c>
      <c r="C4457" s="1">
        <v>733429</v>
      </c>
      <c r="D4457" s="1" t="s">
        <v>5655</v>
      </c>
      <c r="E4457" s="1" t="s">
        <v>5656</v>
      </c>
      <c r="F4457" s="3">
        <v>20</v>
      </c>
    </row>
    <row r="4458" spans="1:6" ht="15.75" customHeight="1" x14ac:dyDescent="0.3">
      <c r="A4458" s="1" t="s">
        <v>3203</v>
      </c>
      <c r="B4458" s="1" t="s">
        <v>3204</v>
      </c>
      <c r="C4458" s="1">
        <v>733429</v>
      </c>
      <c r="D4458" s="1" t="s">
        <v>5657</v>
      </c>
      <c r="E4458" s="4" t="s">
        <v>1435</v>
      </c>
      <c r="F4458" s="3">
        <v>6922.3</v>
      </c>
    </row>
    <row r="4459" spans="1:6" ht="15.75" customHeight="1" x14ac:dyDescent="0.3">
      <c r="A4459" s="1" t="s">
        <v>3203</v>
      </c>
      <c r="B4459" s="1" t="s">
        <v>3204</v>
      </c>
      <c r="C4459" s="1">
        <v>733429</v>
      </c>
      <c r="D4459" s="1" t="s">
        <v>5658</v>
      </c>
      <c r="E4459" s="1" t="s">
        <v>5659</v>
      </c>
      <c r="F4459" s="3">
        <v>1.8</v>
      </c>
    </row>
    <row r="4460" spans="1:6" ht="15.75" customHeight="1" x14ac:dyDescent="0.3">
      <c r="A4460" s="1" t="s">
        <v>3203</v>
      </c>
      <c r="B4460" s="1" t="s">
        <v>3204</v>
      </c>
      <c r="C4460" s="1">
        <v>733429</v>
      </c>
      <c r="D4460" s="1" t="s">
        <v>5660</v>
      </c>
      <c r="E4460" s="4" t="s">
        <v>1436</v>
      </c>
      <c r="F4460" s="3">
        <v>514.9</v>
      </c>
    </row>
    <row r="4461" spans="1:6" ht="15.75" customHeight="1" x14ac:dyDescent="0.3">
      <c r="A4461" s="1" t="s">
        <v>3203</v>
      </c>
      <c r="B4461" s="1" t="s">
        <v>3204</v>
      </c>
      <c r="C4461" s="1">
        <v>733429</v>
      </c>
      <c r="D4461" s="1" t="s">
        <v>5661</v>
      </c>
      <c r="E4461" s="4" t="s">
        <v>1437</v>
      </c>
      <c r="F4461" s="3">
        <v>7406.5</v>
      </c>
    </row>
    <row r="4462" spans="1:6" ht="15.75" customHeight="1" x14ac:dyDescent="0.3">
      <c r="A4462" s="1" t="s">
        <v>3203</v>
      </c>
      <c r="B4462" s="1" t="s">
        <v>3204</v>
      </c>
      <c r="C4462" s="1">
        <v>733429</v>
      </c>
      <c r="D4462" s="1" t="s">
        <v>5662</v>
      </c>
      <c r="E4462" s="1" t="s">
        <v>5663</v>
      </c>
      <c r="F4462" s="3">
        <v>35</v>
      </c>
    </row>
    <row r="4463" spans="1:6" ht="15.75" customHeight="1" x14ac:dyDescent="0.3">
      <c r="A4463" s="1" t="s">
        <v>3203</v>
      </c>
      <c r="B4463" s="1" t="s">
        <v>3204</v>
      </c>
      <c r="C4463" s="1">
        <v>733429</v>
      </c>
      <c r="D4463" s="1" t="s">
        <v>5664</v>
      </c>
      <c r="E4463" s="4" t="s">
        <v>1438</v>
      </c>
      <c r="F4463" s="3">
        <v>3187.2</v>
      </c>
    </row>
    <row r="4464" spans="1:6" ht="15.75" customHeight="1" x14ac:dyDescent="0.3">
      <c r="A4464" s="1" t="s">
        <v>3203</v>
      </c>
      <c r="B4464" s="1" t="s">
        <v>3204</v>
      </c>
      <c r="C4464" s="1">
        <v>733429</v>
      </c>
      <c r="D4464" s="1" t="s">
        <v>5665</v>
      </c>
      <c r="E4464" s="4" t="s">
        <v>221</v>
      </c>
      <c r="F4464" s="3">
        <v>8483.5</v>
      </c>
    </row>
    <row r="4465" spans="1:6" ht="15.75" customHeight="1" x14ac:dyDescent="0.3">
      <c r="A4465" s="1" t="s">
        <v>3203</v>
      </c>
      <c r="B4465" s="1" t="s">
        <v>3204</v>
      </c>
      <c r="C4465" s="1">
        <v>733429</v>
      </c>
      <c r="D4465" s="1" t="s">
        <v>5666</v>
      </c>
      <c r="E4465" s="4" t="s">
        <v>222</v>
      </c>
      <c r="F4465" s="3">
        <v>5649.3</v>
      </c>
    </row>
    <row r="4466" spans="1:6" ht="15.75" customHeight="1" x14ac:dyDescent="0.3">
      <c r="A4466" s="1" t="s">
        <v>3203</v>
      </c>
      <c r="B4466" s="1" t="s">
        <v>3204</v>
      </c>
      <c r="C4466" s="1">
        <v>733429</v>
      </c>
      <c r="D4466" s="1" t="s">
        <v>5667</v>
      </c>
      <c r="E4466" s="4" t="s">
        <v>223</v>
      </c>
      <c r="F4466" s="3">
        <v>467.1</v>
      </c>
    </row>
    <row r="4467" spans="1:6" ht="15.75" customHeight="1" x14ac:dyDescent="0.3">
      <c r="A4467" s="1" t="s">
        <v>3203</v>
      </c>
      <c r="B4467" s="1" t="s">
        <v>3204</v>
      </c>
      <c r="C4467" s="1">
        <v>733429</v>
      </c>
      <c r="D4467" s="1" t="s">
        <v>5668</v>
      </c>
      <c r="E4467" s="4" t="s">
        <v>224</v>
      </c>
      <c r="F4467" s="3">
        <v>16027.7</v>
      </c>
    </row>
    <row r="4468" spans="1:6" ht="15.75" customHeight="1" x14ac:dyDescent="0.3">
      <c r="A4468" s="1" t="s">
        <v>3203</v>
      </c>
      <c r="B4468" s="1" t="s">
        <v>3204</v>
      </c>
      <c r="C4468" s="1">
        <v>733429</v>
      </c>
      <c r="D4468" s="1" t="s">
        <v>5669</v>
      </c>
      <c r="E4468" s="4" t="s">
        <v>225</v>
      </c>
      <c r="F4468" s="3">
        <v>2395.3000000000002</v>
      </c>
    </row>
    <row r="4469" spans="1:6" ht="15.75" customHeight="1" x14ac:dyDescent="0.3">
      <c r="A4469" s="1" t="s">
        <v>3203</v>
      </c>
      <c r="B4469" s="1" t="s">
        <v>3204</v>
      </c>
      <c r="C4469" s="1">
        <v>733429</v>
      </c>
      <c r="D4469" s="1" t="s">
        <v>5670</v>
      </c>
      <c r="E4469" s="4" t="s">
        <v>226</v>
      </c>
      <c r="F4469" s="3">
        <v>5821.8</v>
      </c>
    </row>
    <row r="4470" spans="1:6" ht="15.75" customHeight="1" x14ac:dyDescent="0.3">
      <c r="A4470" s="1" t="s">
        <v>3203</v>
      </c>
      <c r="B4470" s="1" t="s">
        <v>3204</v>
      </c>
      <c r="C4470" s="1">
        <v>733429</v>
      </c>
      <c r="D4470" s="1" t="s">
        <v>5671</v>
      </c>
      <c r="E4470" s="1" t="s">
        <v>5672</v>
      </c>
      <c r="F4470" s="3">
        <v>1.3</v>
      </c>
    </row>
    <row r="4471" spans="1:6" ht="15.75" customHeight="1" x14ac:dyDescent="0.3">
      <c r="A4471" s="1" t="s">
        <v>3203</v>
      </c>
      <c r="B4471" s="1" t="s">
        <v>3204</v>
      </c>
      <c r="C4471" s="1">
        <v>733429</v>
      </c>
      <c r="D4471" s="1" t="s">
        <v>5673</v>
      </c>
      <c r="E4471" s="4" t="s">
        <v>227</v>
      </c>
      <c r="F4471" s="3">
        <v>34843.1</v>
      </c>
    </row>
    <row r="4472" spans="1:6" ht="15.75" customHeight="1" x14ac:dyDescent="0.3">
      <c r="A4472" s="1" t="s">
        <v>3203</v>
      </c>
      <c r="B4472" s="1" t="s">
        <v>3204</v>
      </c>
      <c r="C4472" s="1">
        <v>733429</v>
      </c>
      <c r="D4472" s="1" t="s">
        <v>5674</v>
      </c>
      <c r="E4472" s="1" t="s">
        <v>5675</v>
      </c>
      <c r="F4472" s="3">
        <v>37.4</v>
      </c>
    </row>
    <row r="4473" spans="1:6" ht="15.75" customHeight="1" x14ac:dyDescent="0.3">
      <c r="A4473" s="1" t="s">
        <v>3203</v>
      </c>
      <c r="B4473" s="1" t="s">
        <v>3204</v>
      </c>
      <c r="C4473" s="1">
        <v>733429</v>
      </c>
      <c r="D4473" s="1" t="s">
        <v>5676</v>
      </c>
      <c r="E4473" s="4" t="s">
        <v>228</v>
      </c>
      <c r="F4473" s="3">
        <v>940</v>
      </c>
    </row>
    <row r="4474" spans="1:6" ht="15.75" customHeight="1" x14ac:dyDescent="0.3">
      <c r="A4474" s="1" t="s">
        <v>3203</v>
      </c>
      <c r="B4474" s="1" t="s">
        <v>3204</v>
      </c>
      <c r="C4474" s="1">
        <v>733429</v>
      </c>
      <c r="D4474" s="1" t="s">
        <v>5677</v>
      </c>
      <c r="E4474" s="1" t="s">
        <v>5678</v>
      </c>
      <c r="F4474" s="3">
        <v>1.6</v>
      </c>
    </row>
    <row r="4475" spans="1:6" ht="15.75" customHeight="1" x14ac:dyDescent="0.3">
      <c r="A4475" s="1" t="s">
        <v>3203</v>
      </c>
      <c r="B4475" s="1" t="s">
        <v>3204</v>
      </c>
      <c r="C4475" s="1">
        <v>733429</v>
      </c>
      <c r="D4475" s="1" t="s">
        <v>5679</v>
      </c>
      <c r="E4475" s="4" t="s">
        <v>229</v>
      </c>
      <c r="F4475" s="3">
        <v>7342</v>
      </c>
    </row>
    <row r="4476" spans="1:6" ht="15.75" customHeight="1" x14ac:dyDescent="0.3">
      <c r="A4476" s="1" t="s">
        <v>3203</v>
      </c>
      <c r="B4476" s="1" t="s">
        <v>3204</v>
      </c>
      <c r="C4476" s="1">
        <v>733429</v>
      </c>
      <c r="D4476" s="1" t="s">
        <v>5680</v>
      </c>
      <c r="E4476" s="1" t="s">
        <v>5681</v>
      </c>
      <c r="F4476" s="3">
        <v>9</v>
      </c>
    </row>
    <row r="4477" spans="1:6" ht="15.75" customHeight="1" x14ac:dyDescent="0.3">
      <c r="A4477" s="1" t="s">
        <v>3203</v>
      </c>
      <c r="B4477" s="1" t="s">
        <v>3204</v>
      </c>
      <c r="C4477" s="1">
        <v>733429</v>
      </c>
      <c r="D4477" s="1" t="s">
        <v>5682</v>
      </c>
      <c r="E4477" s="4" t="s">
        <v>230</v>
      </c>
      <c r="F4477" s="3">
        <v>92067.6</v>
      </c>
    </row>
    <row r="4478" spans="1:6" ht="15.75" customHeight="1" x14ac:dyDescent="0.3">
      <c r="A4478" s="1" t="s">
        <v>3203</v>
      </c>
      <c r="B4478" s="1" t="s">
        <v>3204</v>
      </c>
      <c r="C4478" s="1">
        <v>733429</v>
      </c>
      <c r="D4478" s="1" t="s">
        <v>5683</v>
      </c>
      <c r="E4478" s="4" t="s">
        <v>231</v>
      </c>
      <c r="F4478" s="3">
        <v>4675.3999999999996</v>
      </c>
    </row>
    <row r="4479" spans="1:6" ht="15.75" customHeight="1" x14ac:dyDescent="0.3">
      <c r="A4479" s="1" t="s">
        <v>3203</v>
      </c>
      <c r="B4479" s="1" t="s">
        <v>3204</v>
      </c>
      <c r="C4479" s="1">
        <v>733429</v>
      </c>
      <c r="D4479" s="1" t="s">
        <v>5684</v>
      </c>
      <c r="E4479" s="4" t="s">
        <v>232</v>
      </c>
      <c r="F4479" s="3">
        <v>1675.5</v>
      </c>
    </row>
    <row r="4480" spans="1:6" ht="15.75" customHeight="1" x14ac:dyDescent="0.3">
      <c r="A4480" s="1" t="s">
        <v>3203</v>
      </c>
      <c r="B4480" s="1" t="s">
        <v>3204</v>
      </c>
      <c r="C4480" s="1">
        <v>733429</v>
      </c>
      <c r="D4480" s="1" t="s">
        <v>5685</v>
      </c>
      <c r="E4480" s="4" t="s">
        <v>233</v>
      </c>
      <c r="F4480" s="3">
        <v>473.2</v>
      </c>
    </row>
    <row r="4481" spans="1:6" ht="15.75" customHeight="1" x14ac:dyDescent="0.3">
      <c r="A4481" s="1" t="s">
        <v>3203</v>
      </c>
      <c r="B4481" s="1" t="s">
        <v>3204</v>
      </c>
      <c r="C4481" s="1">
        <v>733429</v>
      </c>
      <c r="D4481" s="1" t="s">
        <v>5686</v>
      </c>
      <c r="E4481" s="4" t="s">
        <v>234</v>
      </c>
      <c r="F4481" s="3">
        <v>836.6</v>
      </c>
    </row>
    <row r="4482" spans="1:6" ht="15.75" customHeight="1" x14ac:dyDescent="0.3">
      <c r="A4482" s="1" t="s">
        <v>3203</v>
      </c>
      <c r="B4482" s="1" t="s">
        <v>3204</v>
      </c>
      <c r="C4482" s="1">
        <v>733429</v>
      </c>
      <c r="D4482" s="1" t="s">
        <v>5687</v>
      </c>
      <c r="E4482" s="1" t="s">
        <v>5688</v>
      </c>
      <c r="F4482" s="3">
        <v>2</v>
      </c>
    </row>
    <row r="4483" spans="1:6" ht="15.75" customHeight="1" x14ac:dyDescent="0.3">
      <c r="A4483" s="1" t="s">
        <v>3203</v>
      </c>
      <c r="B4483" s="1" t="s">
        <v>3204</v>
      </c>
      <c r="C4483" s="1">
        <v>733429</v>
      </c>
      <c r="D4483" s="1" t="s">
        <v>5689</v>
      </c>
      <c r="E4483" s="4" t="s">
        <v>235</v>
      </c>
      <c r="F4483" s="3">
        <v>985.7</v>
      </c>
    </row>
    <row r="4484" spans="1:6" ht="15.75" customHeight="1" x14ac:dyDescent="0.3">
      <c r="A4484" s="1" t="s">
        <v>3203</v>
      </c>
      <c r="B4484" s="1" t="s">
        <v>3204</v>
      </c>
      <c r="C4484" s="1">
        <v>733429</v>
      </c>
      <c r="D4484" s="1" t="s">
        <v>3333</v>
      </c>
      <c r="E4484" s="4" t="s">
        <v>236</v>
      </c>
      <c r="F4484" s="3">
        <v>1083.2</v>
      </c>
    </row>
    <row r="4485" spans="1:6" ht="15.75" customHeight="1" x14ac:dyDescent="0.3">
      <c r="A4485" s="1" t="s">
        <v>3203</v>
      </c>
      <c r="B4485" s="1" t="s">
        <v>3204</v>
      </c>
      <c r="C4485" s="1">
        <v>733429</v>
      </c>
      <c r="D4485" s="1" t="s">
        <v>3334</v>
      </c>
      <c r="E4485" s="1" t="s">
        <v>3335</v>
      </c>
      <c r="F4485" s="3">
        <v>4</v>
      </c>
    </row>
    <row r="4486" spans="1:6" ht="15.75" customHeight="1" x14ac:dyDescent="0.3">
      <c r="A4486" s="1" t="s">
        <v>3203</v>
      </c>
      <c r="B4486" s="1" t="s">
        <v>3204</v>
      </c>
      <c r="C4486" s="1">
        <v>733429</v>
      </c>
      <c r="D4486" s="1" t="s">
        <v>3336</v>
      </c>
      <c r="E4486" s="4" t="s">
        <v>237</v>
      </c>
      <c r="F4486" s="3">
        <v>1266.7</v>
      </c>
    </row>
    <row r="4487" spans="1:6" ht="15.75" customHeight="1" x14ac:dyDescent="0.3">
      <c r="A4487" s="1" t="s">
        <v>3203</v>
      </c>
      <c r="B4487" s="1" t="s">
        <v>3204</v>
      </c>
      <c r="C4487" s="1">
        <v>733429</v>
      </c>
      <c r="D4487" s="1" t="s">
        <v>3337</v>
      </c>
      <c r="E4487" s="1" t="s">
        <v>3338</v>
      </c>
      <c r="F4487" s="3">
        <v>3</v>
      </c>
    </row>
    <row r="4488" spans="1:6" ht="15.75" customHeight="1" x14ac:dyDescent="0.3">
      <c r="A4488" s="1" t="s">
        <v>3203</v>
      </c>
      <c r="B4488" s="1" t="s">
        <v>3204</v>
      </c>
      <c r="C4488" s="1">
        <v>733429</v>
      </c>
      <c r="D4488" s="1" t="s">
        <v>3339</v>
      </c>
      <c r="E4488" s="4" t="s">
        <v>238</v>
      </c>
      <c r="F4488" s="3">
        <v>5790.1</v>
      </c>
    </row>
    <row r="4489" spans="1:6" ht="15.75" customHeight="1" x14ac:dyDescent="0.3">
      <c r="A4489" s="1" t="s">
        <v>3203</v>
      </c>
      <c r="B4489" s="1" t="s">
        <v>3204</v>
      </c>
      <c r="C4489" s="1">
        <v>733429</v>
      </c>
      <c r="D4489" s="1" t="s">
        <v>3340</v>
      </c>
      <c r="E4489" s="4" t="s">
        <v>239</v>
      </c>
      <c r="F4489" s="3">
        <v>27540.1</v>
      </c>
    </row>
    <row r="4490" spans="1:6" ht="15.75" customHeight="1" x14ac:dyDescent="0.3">
      <c r="A4490" s="1" t="s">
        <v>3203</v>
      </c>
      <c r="B4490" s="1" t="s">
        <v>3204</v>
      </c>
      <c r="C4490" s="1">
        <v>733429</v>
      </c>
      <c r="D4490" s="1" t="s">
        <v>3341</v>
      </c>
      <c r="E4490" s="4" t="s">
        <v>240</v>
      </c>
      <c r="F4490" s="3">
        <v>2602.9</v>
      </c>
    </row>
    <row r="4491" spans="1:6" ht="15.75" customHeight="1" x14ac:dyDescent="0.3">
      <c r="A4491" s="1" t="s">
        <v>3203</v>
      </c>
      <c r="B4491" s="1" t="s">
        <v>3204</v>
      </c>
      <c r="C4491" s="1">
        <v>733429</v>
      </c>
      <c r="D4491" s="1" t="s">
        <v>1469</v>
      </c>
      <c r="E4491" s="1" t="s">
        <v>1470</v>
      </c>
      <c r="F4491" s="3">
        <v>1</v>
      </c>
    </row>
    <row r="4492" spans="1:6" ht="15.75" customHeight="1" x14ac:dyDescent="0.3">
      <c r="A4492" s="1" t="s">
        <v>3203</v>
      </c>
      <c r="B4492" s="1" t="s">
        <v>3204</v>
      </c>
      <c r="C4492" s="1">
        <v>733429</v>
      </c>
      <c r="D4492" s="1" t="s">
        <v>1471</v>
      </c>
      <c r="E4492" s="4" t="s">
        <v>241</v>
      </c>
      <c r="F4492" s="3">
        <v>4502</v>
      </c>
    </row>
    <row r="4493" spans="1:6" ht="15.75" customHeight="1" x14ac:dyDescent="0.3">
      <c r="A4493" s="1" t="s">
        <v>3203</v>
      </c>
      <c r="B4493" s="1" t="s">
        <v>3204</v>
      </c>
      <c r="C4493" s="1">
        <v>733429</v>
      </c>
      <c r="D4493" s="1" t="s">
        <v>1472</v>
      </c>
      <c r="E4493" s="4" t="s">
        <v>242</v>
      </c>
      <c r="F4493" s="3">
        <v>2065.5</v>
      </c>
    </row>
    <row r="4494" spans="1:6" ht="15.75" customHeight="1" x14ac:dyDescent="0.3">
      <c r="A4494" s="1" t="s">
        <v>3203</v>
      </c>
      <c r="B4494" s="1" t="s">
        <v>3204</v>
      </c>
      <c r="C4494" s="1">
        <v>733429</v>
      </c>
      <c r="D4494" s="1" t="s">
        <v>1473</v>
      </c>
      <c r="E4494" s="4" t="s">
        <v>243</v>
      </c>
      <c r="F4494" s="3">
        <v>2548.4</v>
      </c>
    </row>
    <row r="4495" spans="1:6" ht="15.75" customHeight="1" x14ac:dyDescent="0.3">
      <c r="A4495" s="1" t="s">
        <v>3203</v>
      </c>
      <c r="B4495" s="1" t="s">
        <v>3204</v>
      </c>
      <c r="C4495" s="1">
        <v>733429</v>
      </c>
      <c r="D4495" s="1" t="s">
        <v>1474</v>
      </c>
      <c r="E4495" s="1" t="s">
        <v>1475</v>
      </c>
      <c r="F4495" s="3">
        <v>4.5</v>
      </c>
    </row>
    <row r="4496" spans="1:6" ht="15.75" customHeight="1" x14ac:dyDescent="0.3">
      <c r="A4496" s="1" t="s">
        <v>3203</v>
      </c>
      <c r="B4496" s="1" t="s">
        <v>3204</v>
      </c>
      <c r="C4496" s="1">
        <v>733429</v>
      </c>
      <c r="D4496" s="1" t="s">
        <v>1476</v>
      </c>
      <c r="E4496" s="4" t="s">
        <v>244</v>
      </c>
      <c r="F4496" s="3">
        <v>28438.799999999999</v>
      </c>
    </row>
    <row r="4497" spans="1:6" ht="15.75" customHeight="1" x14ac:dyDescent="0.3">
      <c r="A4497" s="1" t="s">
        <v>3203</v>
      </c>
      <c r="B4497" s="1" t="s">
        <v>3204</v>
      </c>
      <c r="C4497" s="1">
        <v>733429</v>
      </c>
      <c r="D4497" s="1" t="s">
        <v>1477</v>
      </c>
      <c r="E4497" s="4" t="s">
        <v>1809</v>
      </c>
      <c r="F4497" s="3">
        <v>14323.9</v>
      </c>
    </row>
    <row r="4498" spans="1:6" ht="15.75" customHeight="1" x14ac:dyDescent="0.3">
      <c r="A4498" s="1" t="s">
        <v>3203</v>
      </c>
      <c r="B4498" s="1" t="s">
        <v>3204</v>
      </c>
      <c r="C4498" s="1">
        <v>733429</v>
      </c>
      <c r="D4498" s="1" t="s">
        <v>1478</v>
      </c>
      <c r="E4498" s="4" t="s">
        <v>245</v>
      </c>
      <c r="F4498" s="3">
        <v>4941.3</v>
      </c>
    </row>
    <row r="4499" spans="1:6" ht="15.75" customHeight="1" x14ac:dyDescent="0.3">
      <c r="A4499" s="1" t="s">
        <v>3203</v>
      </c>
      <c r="B4499" s="1" t="s">
        <v>3204</v>
      </c>
      <c r="C4499" s="1">
        <v>733429</v>
      </c>
      <c r="D4499" s="1" t="s">
        <v>1479</v>
      </c>
      <c r="E4499" s="4" t="s">
        <v>246</v>
      </c>
      <c r="F4499" s="3">
        <v>12652.6</v>
      </c>
    </row>
    <row r="4500" spans="1:6" ht="15.75" customHeight="1" x14ac:dyDescent="0.3">
      <c r="A4500" s="1" t="s">
        <v>3203</v>
      </c>
      <c r="B4500" s="1" t="s">
        <v>3204</v>
      </c>
      <c r="C4500" s="1">
        <v>733429</v>
      </c>
      <c r="D4500" s="1" t="s">
        <v>1480</v>
      </c>
      <c r="E4500" s="4" t="s">
        <v>247</v>
      </c>
      <c r="F4500" s="3">
        <v>2171.3000000000002</v>
      </c>
    </row>
    <row r="4501" spans="1:6" ht="15.75" customHeight="1" x14ac:dyDescent="0.3">
      <c r="A4501" s="1" t="s">
        <v>3203</v>
      </c>
      <c r="B4501" s="1" t="s">
        <v>3204</v>
      </c>
      <c r="C4501" s="1">
        <v>733429</v>
      </c>
      <c r="D4501" s="1" t="s">
        <v>1481</v>
      </c>
      <c r="E4501" s="4" t="s">
        <v>248</v>
      </c>
      <c r="F4501" s="3">
        <v>19437.400000000001</v>
      </c>
    </row>
    <row r="4502" spans="1:6" ht="15.75" customHeight="1" x14ac:dyDescent="0.3">
      <c r="A4502" s="1" t="s">
        <v>3203</v>
      </c>
      <c r="B4502" s="1" t="s">
        <v>3204</v>
      </c>
      <c r="C4502" s="1">
        <v>733429</v>
      </c>
      <c r="D4502" s="1" t="s">
        <v>1482</v>
      </c>
      <c r="E4502" s="4" t="s">
        <v>249</v>
      </c>
      <c r="F4502" s="3">
        <v>1451</v>
      </c>
    </row>
    <row r="4503" spans="1:6" ht="15.75" customHeight="1" x14ac:dyDescent="0.3">
      <c r="A4503" s="1" t="s">
        <v>3203</v>
      </c>
      <c r="B4503" s="1" t="s">
        <v>3204</v>
      </c>
      <c r="C4503" s="1">
        <v>733429</v>
      </c>
      <c r="D4503" s="1" t="s">
        <v>1483</v>
      </c>
      <c r="E4503" s="4" t="s">
        <v>250</v>
      </c>
      <c r="F4503" s="3">
        <v>4361.8</v>
      </c>
    </row>
    <row r="4504" spans="1:6" ht="15.75" customHeight="1" x14ac:dyDescent="0.3">
      <c r="A4504" s="1" t="s">
        <v>3203</v>
      </c>
      <c r="B4504" s="1" t="s">
        <v>3204</v>
      </c>
      <c r="C4504" s="1">
        <v>733429</v>
      </c>
      <c r="D4504" s="1" t="s">
        <v>1484</v>
      </c>
      <c r="E4504" s="4" t="s">
        <v>251</v>
      </c>
      <c r="F4504" s="3">
        <v>9805.5</v>
      </c>
    </row>
    <row r="4505" spans="1:6" ht="15.75" customHeight="1" x14ac:dyDescent="0.3">
      <c r="A4505" s="1" t="s">
        <v>3203</v>
      </c>
      <c r="B4505" s="1" t="s">
        <v>3204</v>
      </c>
      <c r="C4505" s="1">
        <v>733429</v>
      </c>
      <c r="D4505" s="1" t="s">
        <v>1485</v>
      </c>
      <c r="E4505" s="4" t="s">
        <v>252</v>
      </c>
      <c r="F4505" s="3">
        <v>9311.9</v>
      </c>
    </row>
    <row r="4506" spans="1:6" ht="15.75" customHeight="1" x14ac:dyDescent="0.3">
      <c r="A4506" s="1" t="s">
        <v>3203</v>
      </c>
      <c r="B4506" s="1" t="s">
        <v>3204</v>
      </c>
      <c r="C4506" s="1">
        <v>733429</v>
      </c>
      <c r="D4506" s="1" t="s">
        <v>1486</v>
      </c>
      <c r="E4506" s="4" t="s">
        <v>253</v>
      </c>
      <c r="F4506" s="3">
        <v>857.8</v>
      </c>
    </row>
    <row r="4507" spans="1:6" ht="15.75" customHeight="1" x14ac:dyDescent="0.3">
      <c r="A4507" s="1" t="s">
        <v>3203</v>
      </c>
      <c r="B4507" s="1" t="s">
        <v>3204</v>
      </c>
      <c r="C4507" s="1">
        <v>733429</v>
      </c>
      <c r="D4507" s="1" t="s">
        <v>1487</v>
      </c>
      <c r="E4507" s="4" t="s">
        <v>1488</v>
      </c>
      <c r="F4507" s="3">
        <v>30094.2</v>
      </c>
    </row>
    <row r="4508" spans="1:6" ht="15.75" customHeight="1" x14ac:dyDescent="0.3">
      <c r="A4508" s="1" t="s">
        <v>3203</v>
      </c>
      <c r="B4508" s="1" t="s">
        <v>3204</v>
      </c>
      <c r="C4508" s="1">
        <v>733429</v>
      </c>
      <c r="D4508" s="1" t="s">
        <v>1489</v>
      </c>
      <c r="E4508" s="4" t="s">
        <v>254</v>
      </c>
      <c r="F4508" s="3">
        <v>8469.7000000000007</v>
      </c>
    </row>
    <row r="4509" spans="1:6" ht="15.75" customHeight="1" x14ac:dyDescent="0.3">
      <c r="A4509" s="1" t="s">
        <v>3203</v>
      </c>
      <c r="B4509" s="1" t="s">
        <v>3204</v>
      </c>
      <c r="C4509" s="1">
        <v>733429</v>
      </c>
      <c r="D4509" s="1" t="s">
        <v>1490</v>
      </c>
      <c r="E4509" s="4" t="s">
        <v>255</v>
      </c>
      <c r="F4509" s="3">
        <v>6421.7</v>
      </c>
    </row>
    <row r="4510" spans="1:6" ht="15.75" customHeight="1" x14ac:dyDescent="0.3">
      <c r="A4510" s="1" t="s">
        <v>3203</v>
      </c>
      <c r="B4510" s="1" t="s">
        <v>3204</v>
      </c>
      <c r="C4510" s="1">
        <v>733429</v>
      </c>
      <c r="D4510" s="1" t="s">
        <v>1491</v>
      </c>
      <c r="E4510" s="4" t="s">
        <v>256</v>
      </c>
      <c r="F4510" s="3">
        <v>1498.1</v>
      </c>
    </row>
    <row r="4511" spans="1:6" ht="15.75" customHeight="1" x14ac:dyDescent="0.3">
      <c r="A4511" s="1" t="s">
        <v>3203</v>
      </c>
      <c r="B4511" s="1" t="s">
        <v>3204</v>
      </c>
      <c r="C4511" s="1">
        <v>733429</v>
      </c>
      <c r="D4511" s="1" t="s">
        <v>1492</v>
      </c>
      <c r="E4511" s="4" t="s">
        <v>257</v>
      </c>
      <c r="F4511" s="3">
        <v>1719.1</v>
      </c>
    </row>
    <row r="4512" spans="1:6" ht="15.75" customHeight="1" x14ac:dyDescent="0.3">
      <c r="A4512" s="1" t="s">
        <v>3203</v>
      </c>
      <c r="B4512" s="1" t="s">
        <v>3204</v>
      </c>
      <c r="C4512" s="1">
        <v>733429</v>
      </c>
      <c r="D4512" s="1" t="s">
        <v>1493</v>
      </c>
      <c r="E4512" s="4" t="s">
        <v>258</v>
      </c>
      <c r="F4512" s="3">
        <v>5682</v>
      </c>
    </row>
    <row r="4513" spans="1:6" ht="15.75" customHeight="1" x14ac:dyDescent="0.3">
      <c r="A4513" s="1" t="s">
        <v>3203</v>
      </c>
      <c r="B4513" s="1" t="s">
        <v>3204</v>
      </c>
      <c r="C4513" s="1">
        <v>733429</v>
      </c>
      <c r="D4513" s="1" t="s">
        <v>3266</v>
      </c>
      <c r="E4513" s="4" t="s">
        <v>259</v>
      </c>
      <c r="F4513" s="3">
        <v>561.79999999999995</v>
      </c>
    </row>
    <row r="4514" spans="1:6" ht="15.75" customHeight="1" x14ac:dyDescent="0.3">
      <c r="A4514" s="1" t="s">
        <v>3203</v>
      </c>
      <c r="B4514" s="1" t="s">
        <v>3204</v>
      </c>
      <c r="C4514" s="1">
        <v>733429</v>
      </c>
      <c r="D4514" s="1" t="s">
        <v>3267</v>
      </c>
      <c r="E4514" s="4" t="s">
        <v>260</v>
      </c>
      <c r="F4514" s="3">
        <v>3429.9</v>
      </c>
    </row>
    <row r="4515" spans="1:6" ht="15.75" customHeight="1" x14ac:dyDescent="0.3">
      <c r="A4515" s="1" t="s">
        <v>3203</v>
      </c>
      <c r="B4515" s="1" t="s">
        <v>3204</v>
      </c>
      <c r="C4515" s="1">
        <v>733429</v>
      </c>
      <c r="D4515" s="1" t="s">
        <v>3268</v>
      </c>
      <c r="E4515" s="4" t="s">
        <v>261</v>
      </c>
      <c r="F4515" s="3">
        <v>70297.5</v>
      </c>
    </row>
    <row r="4516" spans="1:6" ht="15.75" customHeight="1" x14ac:dyDescent="0.3">
      <c r="A4516" s="1" t="s">
        <v>3203</v>
      </c>
      <c r="B4516" s="1" t="s">
        <v>3204</v>
      </c>
      <c r="C4516" s="1">
        <v>733429</v>
      </c>
      <c r="D4516" s="1" t="s">
        <v>3269</v>
      </c>
      <c r="E4516" s="4" t="s">
        <v>262</v>
      </c>
      <c r="F4516" s="3">
        <v>18755.8</v>
      </c>
    </row>
    <row r="4517" spans="1:6" ht="15.75" customHeight="1" x14ac:dyDescent="0.3">
      <c r="A4517" s="1" t="s">
        <v>3203</v>
      </c>
      <c r="B4517" s="1" t="s">
        <v>3204</v>
      </c>
      <c r="C4517" s="1">
        <v>733429</v>
      </c>
      <c r="D4517" s="1" t="s">
        <v>3270</v>
      </c>
      <c r="E4517" s="4" t="s">
        <v>263</v>
      </c>
      <c r="F4517" s="3">
        <v>11427</v>
      </c>
    </row>
    <row r="4518" spans="1:6" ht="15.75" customHeight="1" x14ac:dyDescent="0.3">
      <c r="A4518" s="1" t="s">
        <v>3203</v>
      </c>
      <c r="B4518" s="1" t="s">
        <v>3204</v>
      </c>
      <c r="C4518" s="1">
        <v>733429</v>
      </c>
      <c r="D4518" s="1" t="s">
        <v>3271</v>
      </c>
      <c r="E4518" s="4" t="s">
        <v>264</v>
      </c>
      <c r="F4518" s="3">
        <v>4075.6</v>
      </c>
    </row>
    <row r="4519" spans="1:6" ht="15.75" customHeight="1" x14ac:dyDescent="0.3">
      <c r="A4519" s="1" t="s">
        <v>3203</v>
      </c>
      <c r="B4519" s="1" t="s">
        <v>3204</v>
      </c>
      <c r="C4519" s="1">
        <v>733429</v>
      </c>
      <c r="D4519" s="1" t="s">
        <v>3272</v>
      </c>
      <c r="E4519" s="4" t="s">
        <v>265</v>
      </c>
      <c r="F4519" s="3">
        <v>5549.7</v>
      </c>
    </row>
    <row r="4520" spans="1:6" ht="15.75" customHeight="1" x14ac:dyDescent="0.3">
      <c r="A4520" s="1" t="s">
        <v>3203</v>
      </c>
      <c r="B4520" s="1" t="s">
        <v>3204</v>
      </c>
      <c r="C4520" s="1">
        <v>733429</v>
      </c>
      <c r="D4520" s="1" t="s">
        <v>3273</v>
      </c>
      <c r="E4520" s="1" t="s">
        <v>3274</v>
      </c>
      <c r="F4520" s="3">
        <v>8.1999999999999993</v>
      </c>
    </row>
    <row r="4521" spans="1:6" ht="15.75" customHeight="1" x14ac:dyDescent="0.3">
      <c r="A4521" s="1" t="s">
        <v>3203</v>
      </c>
      <c r="B4521" s="1" t="s">
        <v>3204</v>
      </c>
      <c r="C4521" s="1">
        <v>733429</v>
      </c>
      <c r="D4521" s="1" t="s">
        <v>3275</v>
      </c>
      <c r="E4521" s="4" t="s">
        <v>266</v>
      </c>
      <c r="F4521" s="3">
        <v>8524.2999999999993</v>
      </c>
    </row>
    <row r="4522" spans="1:6" ht="15.75" customHeight="1" x14ac:dyDescent="0.3">
      <c r="A4522" s="1" t="s">
        <v>3203</v>
      </c>
      <c r="B4522" s="1" t="s">
        <v>3204</v>
      </c>
      <c r="C4522" s="1">
        <v>733429</v>
      </c>
      <c r="D4522" s="1" t="s">
        <v>3276</v>
      </c>
      <c r="E4522" s="1" t="s">
        <v>3277</v>
      </c>
      <c r="F4522" s="3">
        <v>6</v>
      </c>
    </row>
    <row r="4523" spans="1:6" ht="15.75" customHeight="1" x14ac:dyDescent="0.3">
      <c r="A4523" s="1" t="s">
        <v>3203</v>
      </c>
      <c r="B4523" s="1" t="s">
        <v>3204</v>
      </c>
      <c r="C4523" s="1">
        <v>733429</v>
      </c>
      <c r="D4523" s="1" t="s">
        <v>3278</v>
      </c>
      <c r="E4523" s="4" t="s">
        <v>267</v>
      </c>
      <c r="F4523" s="3">
        <v>5872.5</v>
      </c>
    </row>
    <row r="4524" spans="1:6" ht="15.75" customHeight="1" x14ac:dyDescent="0.3">
      <c r="A4524" s="1" t="s">
        <v>3203</v>
      </c>
      <c r="B4524" s="1" t="s">
        <v>3204</v>
      </c>
      <c r="C4524" s="1">
        <v>733429</v>
      </c>
      <c r="D4524" s="1" t="s">
        <v>3279</v>
      </c>
      <c r="E4524" s="4" t="s">
        <v>268</v>
      </c>
      <c r="F4524" s="3">
        <v>3619.3</v>
      </c>
    </row>
    <row r="4525" spans="1:6" ht="15.75" customHeight="1" x14ac:dyDescent="0.3">
      <c r="A4525" s="1" t="s">
        <v>3203</v>
      </c>
      <c r="B4525" s="1" t="s">
        <v>3204</v>
      </c>
      <c r="C4525" s="1">
        <v>733429</v>
      </c>
      <c r="D4525" s="1" t="s">
        <v>3280</v>
      </c>
      <c r="E4525" s="4" t="s">
        <v>269</v>
      </c>
      <c r="F4525" s="3">
        <v>2063.9</v>
      </c>
    </row>
    <row r="4526" spans="1:6" ht="15.75" customHeight="1" x14ac:dyDescent="0.3">
      <c r="A4526" s="1" t="s">
        <v>3203</v>
      </c>
      <c r="B4526" s="1" t="s">
        <v>3204</v>
      </c>
      <c r="C4526" s="1">
        <v>733429</v>
      </c>
      <c r="D4526" s="1" t="s">
        <v>3281</v>
      </c>
      <c r="E4526" s="4" t="s">
        <v>270</v>
      </c>
      <c r="F4526" s="3">
        <v>4570.6000000000004</v>
      </c>
    </row>
    <row r="4527" spans="1:6" ht="15.75" customHeight="1" x14ac:dyDescent="0.3">
      <c r="A4527" s="1" t="s">
        <v>3203</v>
      </c>
      <c r="B4527" s="1" t="s">
        <v>3204</v>
      </c>
      <c r="C4527" s="1">
        <v>733429</v>
      </c>
      <c r="D4527" s="1" t="s">
        <v>3282</v>
      </c>
      <c r="E4527" s="4" t="s">
        <v>271</v>
      </c>
      <c r="F4527" s="3">
        <v>1682.7</v>
      </c>
    </row>
    <row r="4528" spans="1:6" ht="15.75" customHeight="1" x14ac:dyDescent="0.3">
      <c r="A4528" s="1" t="s">
        <v>3203</v>
      </c>
      <c r="B4528" s="1" t="s">
        <v>3204</v>
      </c>
      <c r="C4528" s="1">
        <v>733429</v>
      </c>
      <c r="D4528" s="1" t="s">
        <v>3283</v>
      </c>
      <c r="E4528" s="4" t="s">
        <v>272</v>
      </c>
      <c r="F4528" s="3">
        <v>6409.7</v>
      </c>
    </row>
    <row r="4529" spans="1:6" ht="15.75" customHeight="1" x14ac:dyDescent="0.3">
      <c r="A4529" s="1" t="s">
        <v>3203</v>
      </c>
      <c r="B4529" s="1" t="s">
        <v>3204</v>
      </c>
      <c r="C4529" s="1">
        <v>733429</v>
      </c>
      <c r="D4529" s="1" t="s">
        <v>3284</v>
      </c>
      <c r="E4529" s="4" t="s">
        <v>273</v>
      </c>
      <c r="F4529" s="3">
        <v>29929.8</v>
      </c>
    </row>
    <row r="4530" spans="1:6" ht="15.75" customHeight="1" x14ac:dyDescent="0.3">
      <c r="A4530" s="1" t="s">
        <v>3203</v>
      </c>
      <c r="B4530" s="1" t="s">
        <v>3204</v>
      </c>
      <c r="C4530" s="1">
        <v>733429</v>
      </c>
      <c r="D4530" s="1" t="s">
        <v>3285</v>
      </c>
      <c r="E4530" s="4" t="s">
        <v>274</v>
      </c>
      <c r="F4530" s="3">
        <v>3462.8</v>
      </c>
    </row>
    <row r="4531" spans="1:6" ht="15.75" customHeight="1" x14ac:dyDescent="0.3">
      <c r="A4531" s="1" t="s">
        <v>3203</v>
      </c>
      <c r="B4531" s="1" t="s">
        <v>3204</v>
      </c>
      <c r="C4531" s="1">
        <v>733429</v>
      </c>
      <c r="D4531" s="1" t="s">
        <v>3286</v>
      </c>
      <c r="E4531" s="4" t="s">
        <v>1805</v>
      </c>
      <c r="F4531" s="3">
        <v>3923.4</v>
      </c>
    </row>
    <row r="4532" spans="1:6" ht="15.75" customHeight="1" x14ac:dyDescent="0.3">
      <c r="A4532" s="1" t="s">
        <v>3203</v>
      </c>
      <c r="B4532" s="1" t="s">
        <v>3204</v>
      </c>
      <c r="C4532" s="1">
        <v>733429</v>
      </c>
      <c r="D4532" s="1" t="s">
        <v>3287</v>
      </c>
      <c r="E4532" s="1" t="s">
        <v>3288</v>
      </c>
      <c r="F4532" s="3">
        <v>0.1</v>
      </c>
    </row>
    <row r="4533" spans="1:6" ht="15.75" customHeight="1" x14ac:dyDescent="0.3">
      <c r="A4533" s="1" t="s">
        <v>3203</v>
      </c>
      <c r="B4533" s="1" t="s">
        <v>3204</v>
      </c>
      <c r="C4533" s="1">
        <v>733429</v>
      </c>
      <c r="D4533" s="1" t="s">
        <v>3289</v>
      </c>
      <c r="E4533" s="4" t="s">
        <v>1806</v>
      </c>
      <c r="F4533" s="3">
        <v>3692.3</v>
      </c>
    </row>
    <row r="4534" spans="1:6" ht="15.75" customHeight="1" x14ac:dyDescent="0.3">
      <c r="A4534" s="1" t="s">
        <v>3203</v>
      </c>
      <c r="B4534" s="1" t="s">
        <v>3204</v>
      </c>
      <c r="C4534" s="1">
        <v>733429</v>
      </c>
      <c r="D4534" s="1" t="s">
        <v>3290</v>
      </c>
      <c r="E4534" s="1" t="s">
        <v>3291</v>
      </c>
      <c r="F4534" s="3">
        <v>0.1</v>
      </c>
    </row>
    <row r="4535" spans="1:6" ht="15.75" customHeight="1" x14ac:dyDescent="0.3">
      <c r="A4535" s="1" t="s">
        <v>3203</v>
      </c>
      <c r="B4535" s="1" t="s">
        <v>3204</v>
      </c>
      <c r="C4535" s="1">
        <v>733429</v>
      </c>
      <c r="D4535" s="1" t="s">
        <v>3292</v>
      </c>
      <c r="E4535" s="4" t="s">
        <v>1807</v>
      </c>
      <c r="F4535" s="3">
        <v>49</v>
      </c>
    </row>
    <row r="4536" spans="1:6" ht="15.75" customHeight="1" x14ac:dyDescent="0.3">
      <c r="A4536" s="1" t="s">
        <v>3203</v>
      </c>
      <c r="B4536" s="1" t="s">
        <v>3204</v>
      </c>
      <c r="C4536" s="1">
        <v>733429</v>
      </c>
      <c r="D4536" s="1" t="s">
        <v>3293</v>
      </c>
      <c r="E4536" s="4" t="s">
        <v>1808</v>
      </c>
      <c r="F4536" s="3">
        <v>16225.1</v>
      </c>
    </row>
    <row r="4537" spans="1:6" ht="15.75" customHeight="1" x14ac:dyDescent="0.3">
      <c r="A4537" s="1" t="s">
        <v>301</v>
      </c>
      <c r="B4537" s="1" t="s">
        <v>302</v>
      </c>
      <c r="C4537" s="1">
        <v>11830.6</v>
      </c>
      <c r="D4537" s="1" t="s">
        <v>299</v>
      </c>
      <c r="E4537" s="1" t="s">
        <v>300</v>
      </c>
      <c r="F4537" s="3">
        <v>11796.6</v>
      </c>
    </row>
    <row r="4538" spans="1:6" ht="15.75" customHeight="1" x14ac:dyDescent="0.3">
      <c r="A4538" s="1" t="s">
        <v>301</v>
      </c>
      <c r="B4538" s="1" t="s">
        <v>302</v>
      </c>
      <c r="C4538" s="1">
        <v>11830.6</v>
      </c>
      <c r="D4538" s="1" t="s">
        <v>303</v>
      </c>
      <c r="E4538" s="1" t="s">
        <v>7246</v>
      </c>
      <c r="F4538" s="3">
        <v>48</v>
      </c>
    </row>
    <row r="4539" spans="1:6" ht="15.75" customHeight="1" x14ac:dyDescent="0.3">
      <c r="A4539" s="1" t="s">
        <v>301</v>
      </c>
      <c r="B4539" s="1" t="s">
        <v>302</v>
      </c>
      <c r="C4539" s="1">
        <v>11830.6</v>
      </c>
      <c r="D4539" s="1" t="s">
        <v>304</v>
      </c>
      <c r="E4539" s="1" t="s">
        <v>10457</v>
      </c>
      <c r="F4539" s="3">
        <v>-14</v>
      </c>
    </row>
    <row r="4540" spans="1:6" ht="15.75" customHeight="1" x14ac:dyDescent="0.3">
      <c r="A4540" s="1" t="s">
        <v>307</v>
      </c>
      <c r="B4540" s="1" t="s">
        <v>308</v>
      </c>
      <c r="C4540" s="1">
        <v>17637.400000000001</v>
      </c>
      <c r="D4540" s="1" t="s">
        <v>305</v>
      </c>
      <c r="E4540" s="1" t="s">
        <v>306</v>
      </c>
      <c r="F4540" s="3">
        <v>41</v>
      </c>
    </row>
    <row r="4541" spans="1:6" ht="15.75" customHeight="1" x14ac:dyDescent="0.3">
      <c r="A4541" s="1" t="s">
        <v>307</v>
      </c>
      <c r="B4541" s="1" t="s">
        <v>308</v>
      </c>
      <c r="C4541" s="1">
        <v>17637.400000000001</v>
      </c>
      <c r="D4541" s="1" t="s">
        <v>309</v>
      </c>
      <c r="E4541" s="4" t="s">
        <v>2238</v>
      </c>
      <c r="F4541" s="3">
        <v>5172.3999999999996</v>
      </c>
    </row>
    <row r="4542" spans="1:6" ht="15.75" customHeight="1" x14ac:dyDescent="0.3">
      <c r="A4542" s="1" t="s">
        <v>307</v>
      </c>
      <c r="B4542" s="1" t="s">
        <v>308</v>
      </c>
      <c r="C4542" s="1">
        <v>17637.400000000001</v>
      </c>
      <c r="D4542" s="1" t="s">
        <v>310</v>
      </c>
      <c r="E4542" s="1" t="s">
        <v>311</v>
      </c>
      <c r="F4542" s="3">
        <v>3531</v>
      </c>
    </row>
    <row r="4543" spans="1:6" ht="15.75" customHeight="1" x14ac:dyDescent="0.3">
      <c r="A4543" s="1" t="s">
        <v>307</v>
      </c>
      <c r="B4543" s="1" t="s">
        <v>308</v>
      </c>
      <c r="C4543" s="1">
        <v>17637.400000000001</v>
      </c>
      <c r="D4543" s="1" t="s">
        <v>312</v>
      </c>
      <c r="E4543" s="1" t="s">
        <v>313</v>
      </c>
      <c r="F4543" s="3">
        <v>2136</v>
      </c>
    </row>
    <row r="4544" spans="1:6" ht="15.75" customHeight="1" x14ac:dyDescent="0.3">
      <c r="A4544" s="1" t="s">
        <v>307</v>
      </c>
      <c r="B4544" s="1" t="s">
        <v>308</v>
      </c>
      <c r="C4544" s="1">
        <v>17637.400000000001</v>
      </c>
      <c r="D4544" s="1" t="s">
        <v>314</v>
      </c>
      <c r="E4544" s="1" t="s">
        <v>315</v>
      </c>
      <c r="F4544" s="3">
        <v>839</v>
      </c>
    </row>
    <row r="4545" spans="1:6" ht="15.75" customHeight="1" x14ac:dyDescent="0.3">
      <c r="A4545" s="1" t="s">
        <v>307</v>
      </c>
      <c r="B4545" s="1" t="s">
        <v>308</v>
      </c>
      <c r="C4545" s="1">
        <v>17637.400000000001</v>
      </c>
      <c r="D4545" s="1" t="s">
        <v>316</v>
      </c>
      <c r="E4545" s="1" t="s">
        <v>10457</v>
      </c>
      <c r="F4545" s="3">
        <v>59</v>
      </c>
    </row>
    <row r="4546" spans="1:6" ht="15.75" customHeight="1" x14ac:dyDescent="0.3">
      <c r="A4546" s="1" t="s">
        <v>307</v>
      </c>
      <c r="B4546" s="1" t="s">
        <v>308</v>
      </c>
      <c r="C4546" s="1">
        <v>17637.400000000001</v>
      </c>
      <c r="D4546" s="1" t="s">
        <v>317</v>
      </c>
      <c r="E4546" s="1" t="s">
        <v>318</v>
      </c>
      <c r="F4546" s="3">
        <v>5859</v>
      </c>
    </row>
    <row r="4547" spans="1:6" ht="15.75" customHeight="1" x14ac:dyDescent="0.3">
      <c r="A4547" s="1" t="s">
        <v>321</v>
      </c>
      <c r="B4547" s="1" t="s">
        <v>322</v>
      </c>
      <c r="C4547" s="1">
        <v>21650.6</v>
      </c>
      <c r="D4547" s="1" t="s">
        <v>319</v>
      </c>
      <c r="E4547" s="1" t="s">
        <v>320</v>
      </c>
      <c r="F4547" s="3">
        <v>2473</v>
      </c>
    </row>
    <row r="4548" spans="1:6" ht="15.75" customHeight="1" x14ac:dyDescent="0.3">
      <c r="A4548" s="1" t="s">
        <v>321</v>
      </c>
      <c r="B4548" s="1" t="s">
        <v>322</v>
      </c>
      <c r="C4548" s="1">
        <v>21650.6</v>
      </c>
      <c r="D4548" s="1" t="s">
        <v>323</v>
      </c>
      <c r="E4548" s="4" t="s">
        <v>2239</v>
      </c>
      <c r="F4548" s="3">
        <v>585</v>
      </c>
    </row>
    <row r="4549" spans="1:6" ht="15.75" customHeight="1" x14ac:dyDescent="0.3">
      <c r="A4549" s="1" t="s">
        <v>321</v>
      </c>
      <c r="B4549" s="1" t="s">
        <v>322</v>
      </c>
      <c r="C4549" s="1">
        <v>21650.6</v>
      </c>
      <c r="D4549" s="1" t="s">
        <v>324</v>
      </c>
      <c r="E4549" s="1" t="s">
        <v>325</v>
      </c>
      <c r="F4549" s="3">
        <v>131</v>
      </c>
    </row>
    <row r="4550" spans="1:6" ht="15.75" customHeight="1" x14ac:dyDescent="0.3">
      <c r="A4550" s="1" t="s">
        <v>321</v>
      </c>
      <c r="B4550" s="1" t="s">
        <v>322</v>
      </c>
      <c r="C4550" s="1">
        <v>21650.6</v>
      </c>
      <c r="D4550" s="1" t="s">
        <v>326</v>
      </c>
      <c r="E4550" s="1" t="s">
        <v>327</v>
      </c>
      <c r="F4550" s="3">
        <v>356</v>
      </c>
    </row>
    <row r="4551" spans="1:6" ht="15.75" customHeight="1" x14ac:dyDescent="0.3">
      <c r="A4551" s="1" t="s">
        <v>321</v>
      </c>
      <c r="B4551" s="1" t="s">
        <v>322</v>
      </c>
      <c r="C4551" s="1">
        <v>21650.6</v>
      </c>
      <c r="D4551" s="1" t="s">
        <v>328</v>
      </c>
      <c r="E4551" s="4" t="s">
        <v>2240</v>
      </c>
      <c r="F4551" s="3">
        <v>1872</v>
      </c>
    </row>
    <row r="4552" spans="1:6" ht="15.75" customHeight="1" x14ac:dyDescent="0.3">
      <c r="A4552" s="1" t="s">
        <v>321</v>
      </c>
      <c r="B4552" s="1" t="s">
        <v>322</v>
      </c>
      <c r="C4552" s="1">
        <v>21650.6</v>
      </c>
      <c r="D4552" s="1" t="s">
        <v>329</v>
      </c>
      <c r="E4552" s="1" t="s">
        <v>330</v>
      </c>
      <c r="F4552" s="3">
        <v>250</v>
      </c>
    </row>
    <row r="4553" spans="1:6" ht="15.75" customHeight="1" x14ac:dyDescent="0.3">
      <c r="A4553" s="1" t="s">
        <v>321</v>
      </c>
      <c r="B4553" s="1" t="s">
        <v>322</v>
      </c>
      <c r="C4553" s="1">
        <v>21650.6</v>
      </c>
      <c r="D4553" s="1" t="s">
        <v>331</v>
      </c>
      <c r="E4553" s="1" t="s">
        <v>332</v>
      </c>
      <c r="F4553" s="3">
        <v>1103</v>
      </c>
    </row>
    <row r="4554" spans="1:6" ht="15.75" customHeight="1" x14ac:dyDescent="0.3">
      <c r="A4554" s="1" t="s">
        <v>321</v>
      </c>
      <c r="B4554" s="1" t="s">
        <v>322</v>
      </c>
      <c r="C4554" s="1">
        <v>21650.6</v>
      </c>
      <c r="D4554" s="1" t="s">
        <v>333</v>
      </c>
      <c r="E4554" s="4" t="s">
        <v>8528</v>
      </c>
      <c r="F4554" s="3">
        <v>783</v>
      </c>
    </row>
    <row r="4555" spans="1:6" ht="15.75" customHeight="1" x14ac:dyDescent="0.3">
      <c r="A4555" s="1" t="s">
        <v>321</v>
      </c>
      <c r="B4555" s="1" t="s">
        <v>322</v>
      </c>
      <c r="C4555" s="1">
        <v>21650.6</v>
      </c>
      <c r="D4555" s="1" t="s">
        <v>334</v>
      </c>
      <c r="E4555" s="4" t="s">
        <v>8529</v>
      </c>
      <c r="F4555" s="3">
        <v>1491.6</v>
      </c>
    </row>
    <row r="4556" spans="1:6" ht="15.75" customHeight="1" x14ac:dyDescent="0.3">
      <c r="A4556" s="1" t="s">
        <v>321</v>
      </c>
      <c r="B4556" s="1" t="s">
        <v>322</v>
      </c>
      <c r="C4556" s="1">
        <v>21650.6</v>
      </c>
      <c r="D4556" s="1" t="s">
        <v>335</v>
      </c>
      <c r="E4556" s="1" t="s">
        <v>336</v>
      </c>
      <c r="F4556" s="3">
        <v>38</v>
      </c>
    </row>
    <row r="4557" spans="1:6" ht="15.75" customHeight="1" x14ac:dyDescent="0.3">
      <c r="A4557" s="1" t="s">
        <v>321</v>
      </c>
      <c r="B4557" s="1" t="s">
        <v>322</v>
      </c>
      <c r="C4557" s="1">
        <v>21650.6</v>
      </c>
      <c r="D4557" s="1" t="s">
        <v>337</v>
      </c>
      <c r="E4557" s="1" t="s">
        <v>338</v>
      </c>
      <c r="F4557" s="3">
        <v>755</v>
      </c>
    </row>
    <row r="4558" spans="1:6" ht="15.75" customHeight="1" x14ac:dyDescent="0.3">
      <c r="A4558" s="1" t="s">
        <v>321</v>
      </c>
      <c r="B4558" s="1" t="s">
        <v>322</v>
      </c>
      <c r="C4558" s="1">
        <v>21650.6</v>
      </c>
      <c r="D4558" s="1" t="s">
        <v>339</v>
      </c>
      <c r="E4558" s="4" t="s">
        <v>2241</v>
      </c>
      <c r="F4558" s="3">
        <v>7608</v>
      </c>
    </row>
    <row r="4559" spans="1:6" ht="15.75" customHeight="1" x14ac:dyDescent="0.3">
      <c r="A4559" s="1" t="s">
        <v>321</v>
      </c>
      <c r="B4559" s="1" t="s">
        <v>322</v>
      </c>
      <c r="C4559" s="1">
        <v>21650.6</v>
      </c>
      <c r="D4559" s="1" t="s">
        <v>340</v>
      </c>
      <c r="E4559" s="1" t="s">
        <v>341</v>
      </c>
      <c r="F4559" s="3">
        <v>346</v>
      </c>
    </row>
    <row r="4560" spans="1:6" ht="15.75" customHeight="1" x14ac:dyDescent="0.3">
      <c r="A4560" s="1" t="s">
        <v>321</v>
      </c>
      <c r="B4560" s="1" t="s">
        <v>322</v>
      </c>
      <c r="C4560" s="1">
        <v>21650.6</v>
      </c>
      <c r="D4560" s="1" t="s">
        <v>342</v>
      </c>
      <c r="E4560" s="1" t="s">
        <v>10457</v>
      </c>
      <c r="F4560" s="3">
        <v>388</v>
      </c>
    </row>
    <row r="4561" spans="1:6" ht="15.75" customHeight="1" x14ac:dyDescent="0.3">
      <c r="A4561" s="1" t="s">
        <v>321</v>
      </c>
      <c r="B4561" s="1" t="s">
        <v>322</v>
      </c>
      <c r="C4561" s="1">
        <v>21650.6</v>
      </c>
      <c r="D4561" s="1" t="s">
        <v>343</v>
      </c>
      <c r="E4561" s="1" t="s">
        <v>344</v>
      </c>
      <c r="F4561" s="3">
        <v>122</v>
      </c>
    </row>
    <row r="4562" spans="1:6" ht="15.75" customHeight="1" x14ac:dyDescent="0.3">
      <c r="A4562" s="1" t="s">
        <v>321</v>
      </c>
      <c r="B4562" s="1" t="s">
        <v>322</v>
      </c>
      <c r="C4562" s="1">
        <v>21650.6</v>
      </c>
      <c r="D4562" s="1" t="s">
        <v>345</v>
      </c>
      <c r="E4562" s="1" t="s">
        <v>346</v>
      </c>
      <c r="F4562" s="3">
        <v>87</v>
      </c>
    </row>
    <row r="4563" spans="1:6" ht="15.75" customHeight="1" x14ac:dyDescent="0.3">
      <c r="A4563" s="1" t="s">
        <v>321</v>
      </c>
      <c r="B4563" s="1" t="s">
        <v>322</v>
      </c>
      <c r="C4563" s="1">
        <v>21650.6</v>
      </c>
      <c r="D4563" s="1" t="s">
        <v>347</v>
      </c>
      <c r="E4563" s="4" t="s">
        <v>11446</v>
      </c>
      <c r="F4563" s="3">
        <v>201</v>
      </c>
    </row>
    <row r="4564" spans="1:6" ht="15.75" customHeight="1" x14ac:dyDescent="0.3">
      <c r="A4564" s="1" t="s">
        <v>321</v>
      </c>
      <c r="B4564" s="1" t="s">
        <v>322</v>
      </c>
      <c r="C4564" s="1">
        <v>21650.6</v>
      </c>
      <c r="D4564" s="1" t="s">
        <v>348</v>
      </c>
      <c r="E4564" s="1" t="s">
        <v>349</v>
      </c>
      <c r="F4564" s="3">
        <v>21</v>
      </c>
    </row>
    <row r="4565" spans="1:6" ht="15.75" customHeight="1" x14ac:dyDescent="0.3">
      <c r="A4565" s="1" t="s">
        <v>321</v>
      </c>
      <c r="B4565" s="1" t="s">
        <v>322</v>
      </c>
      <c r="C4565" s="1">
        <v>21650.6</v>
      </c>
      <c r="D4565" s="1" t="s">
        <v>350</v>
      </c>
      <c r="E4565" s="1" t="s">
        <v>351</v>
      </c>
      <c r="F4565" s="3">
        <v>962</v>
      </c>
    </row>
    <row r="4566" spans="1:6" ht="15.75" customHeight="1" x14ac:dyDescent="0.3">
      <c r="A4566" s="1" t="s">
        <v>321</v>
      </c>
      <c r="B4566" s="1" t="s">
        <v>322</v>
      </c>
      <c r="C4566" s="1">
        <v>21650.6</v>
      </c>
      <c r="D4566" s="1" t="s">
        <v>352</v>
      </c>
      <c r="E4566" s="1" t="s">
        <v>353</v>
      </c>
      <c r="F4566" s="3">
        <v>2078</v>
      </c>
    </row>
    <row r="4567" spans="1:6" ht="15.75" customHeight="1" x14ac:dyDescent="0.3">
      <c r="A4567" s="1" t="s">
        <v>356</v>
      </c>
      <c r="B4567" s="1" t="s">
        <v>357</v>
      </c>
      <c r="C4567" s="1">
        <v>13191.1</v>
      </c>
      <c r="D4567" s="1" t="s">
        <v>354</v>
      </c>
      <c r="E4567" s="1" t="s">
        <v>355</v>
      </c>
      <c r="F4567" s="3">
        <v>1344</v>
      </c>
    </row>
    <row r="4568" spans="1:6" ht="15.75" customHeight="1" x14ac:dyDescent="0.3">
      <c r="A4568" s="1" t="s">
        <v>356</v>
      </c>
      <c r="B4568" s="1" t="s">
        <v>357</v>
      </c>
      <c r="C4568" s="1">
        <v>13191.1</v>
      </c>
      <c r="D4568" s="1" t="s">
        <v>358</v>
      </c>
      <c r="E4568" s="1" t="s">
        <v>359</v>
      </c>
      <c r="F4568" s="3">
        <v>1052.8</v>
      </c>
    </row>
    <row r="4569" spans="1:6" ht="15.75" customHeight="1" x14ac:dyDescent="0.3">
      <c r="A4569" s="1" t="s">
        <v>356</v>
      </c>
      <c r="B4569" s="1" t="s">
        <v>357</v>
      </c>
      <c r="C4569" s="1">
        <v>13191.1</v>
      </c>
      <c r="D4569" s="1" t="s">
        <v>360</v>
      </c>
      <c r="E4569" s="1" t="s">
        <v>1766</v>
      </c>
      <c r="F4569" s="3">
        <v>579</v>
      </c>
    </row>
    <row r="4570" spans="1:6" ht="15.75" customHeight="1" x14ac:dyDescent="0.3">
      <c r="A4570" s="1" t="s">
        <v>356</v>
      </c>
      <c r="B4570" s="1" t="s">
        <v>357</v>
      </c>
      <c r="C4570" s="1">
        <v>13191.1</v>
      </c>
      <c r="D4570" s="1" t="s">
        <v>1767</v>
      </c>
      <c r="E4570" s="1" t="s">
        <v>10457</v>
      </c>
      <c r="F4570" s="3">
        <v>-25</v>
      </c>
    </row>
    <row r="4571" spans="1:6" ht="15.75" customHeight="1" x14ac:dyDescent="0.3">
      <c r="A4571" s="1" t="s">
        <v>356</v>
      </c>
      <c r="B4571" s="1" t="s">
        <v>357</v>
      </c>
      <c r="C4571" s="1">
        <v>13191.1</v>
      </c>
      <c r="D4571" s="1" t="s">
        <v>1768</v>
      </c>
      <c r="E4571" s="1" t="s">
        <v>1769</v>
      </c>
      <c r="F4571" s="3">
        <v>650</v>
      </c>
    </row>
    <row r="4572" spans="1:6" ht="15.75" customHeight="1" x14ac:dyDescent="0.3">
      <c r="A4572" s="1" t="s">
        <v>356</v>
      </c>
      <c r="B4572" s="1" t="s">
        <v>357</v>
      </c>
      <c r="C4572" s="1">
        <v>13191.1</v>
      </c>
      <c r="D4572" s="1" t="s">
        <v>1770</v>
      </c>
      <c r="E4572" s="1" t="s">
        <v>1771</v>
      </c>
      <c r="F4572" s="3">
        <v>179</v>
      </c>
    </row>
    <row r="4573" spans="1:6" ht="15.75" customHeight="1" x14ac:dyDescent="0.3">
      <c r="A4573" s="1" t="s">
        <v>356</v>
      </c>
      <c r="B4573" s="1" t="s">
        <v>357</v>
      </c>
      <c r="C4573" s="1">
        <v>13191.1</v>
      </c>
      <c r="D4573" s="1" t="s">
        <v>1772</v>
      </c>
      <c r="E4573" s="1" t="s">
        <v>1773</v>
      </c>
      <c r="F4573" s="3">
        <v>631</v>
      </c>
    </row>
    <row r="4574" spans="1:6" ht="15.75" customHeight="1" x14ac:dyDescent="0.3">
      <c r="A4574" s="1" t="s">
        <v>356</v>
      </c>
      <c r="B4574" s="1" t="s">
        <v>357</v>
      </c>
      <c r="C4574" s="1">
        <v>13191.1</v>
      </c>
      <c r="D4574" s="1" t="s">
        <v>1774</v>
      </c>
      <c r="E4574" s="1" t="s">
        <v>1775</v>
      </c>
      <c r="F4574" s="3">
        <v>220</v>
      </c>
    </row>
    <row r="4575" spans="1:6" ht="15.75" customHeight="1" x14ac:dyDescent="0.3">
      <c r="A4575" s="1" t="s">
        <v>356</v>
      </c>
      <c r="B4575" s="1" t="s">
        <v>357</v>
      </c>
      <c r="C4575" s="1">
        <v>13191.1</v>
      </c>
      <c r="D4575" s="1" t="s">
        <v>1776</v>
      </c>
      <c r="E4575" s="1" t="s">
        <v>1777</v>
      </c>
      <c r="F4575" s="3">
        <v>171</v>
      </c>
    </row>
    <row r="4576" spans="1:6" ht="15.75" customHeight="1" x14ac:dyDescent="0.3">
      <c r="A4576" s="1" t="s">
        <v>356</v>
      </c>
      <c r="B4576" s="1" t="s">
        <v>357</v>
      </c>
      <c r="C4576" s="1">
        <v>13191.1</v>
      </c>
      <c r="D4576" s="1" t="s">
        <v>1778</v>
      </c>
      <c r="E4576" s="1" t="s">
        <v>1779</v>
      </c>
      <c r="F4576" s="3">
        <v>301</v>
      </c>
    </row>
    <row r="4577" spans="1:6" ht="15.75" customHeight="1" x14ac:dyDescent="0.3">
      <c r="A4577" s="1" t="s">
        <v>356</v>
      </c>
      <c r="B4577" s="1" t="s">
        <v>357</v>
      </c>
      <c r="C4577" s="1">
        <v>13191.1</v>
      </c>
      <c r="D4577" s="1" t="s">
        <v>1780</v>
      </c>
      <c r="E4577" s="1" t="s">
        <v>1781</v>
      </c>
      <c r="F4577" s="3">
        <v>146</v>
      </c>
    </row>
    <row r="4578" spans="1:6" ht="15.75" customHeight="1" x14ac:dyDescent="0.3">
      <c r="A4578" s="1" t="s">
        <v>356</v>
      </c>
      <c r="B4578" s="1" t="s">
        <v>357</v>
      </c>
      <c r="C4578" s="1">
        <v>13191.1</v>
      </c>
      <c r="D4578" s="1" t="s">
        <v>1782</v>
      </c>
      <c r="E4578" s="1" t="s">
        <v>1783</v>
      </c>
      <c r="F4578" s="3">
        <v>37</v>
      </c>
    </row>
    <row r="4579" spans="1:6" ht="15.75" customHeight="1" x14ac:dyDescent="0.3">
      <c r="A4579" s="1" t="s">
        <v>356</v>
      </c>
      <c r="B4579" s="1" t="s">
        <v>357</v>
      </c>
      <c r="C4579" s="1">
        <v>13191.1</v>
      </c>
      <c r="D4579" s="1" t="s">
        <v>1784</v>
      </c>
      <c r="E4579" s="1" t="s">
        <v>1785</v>
      </c>
      <c r="F4579" s="3">
        <v>36</v>
      </c>
    </row>
    <row r="4580" spans="1:6" ht="15.75" customHeight="1" x14ac:dyDescent="0.3">
      <c r="A4580" s="1" t="s">
        <v>356</v>
      </c>
      <c r="B4580" s="1" t="s">
        <v>357</v>
      </c>
      <c r="C4580" s="1">
        <v>13191.1</v>
      </c>
      <c r="D4580" s="1" t="s">
        <v>1786</v>
      </c>
      <c r="E4580" s="1" t="s">
        <v>1787</v>
      </c>
      <c r="F4580" s="3">
        <v>223</v>
      </c>
    </row>
    <row r="4581" spans="1:6" ht="15.75" customHeight="1" x14ac:dyDescent="0.3">
      <c r="A4581" s="1" t="s">
        <v>356</v>
      </c>
      <c r="B4581" s="1" t="s">
        <v>357</v>
      </c>
      <c r="C4581" s="1">
        <v>13191.1</v>
      </c>
      <c r="D4581" s="1" t="s">
        <v>1788</v>
      </c>
      <c r="E4581" s="1" t="s">
        <v>1789</v>
      </c>
      <c r="F4581" s="3">
        <v>401.8</v>
      </c>
    </row>
    <row r="4582" spans="1:6" ht="15.75" customHeight="1" x14ac:dyDescent="0.3">
      <c r="A4582" s="1" t="s">
        <v>356</v>
      </c>
      <c r="B4582" s="1" t="s">
        <v>357</v>
      </c>
      <c r="C4582" s="1">
        <v>13191.1</v>
      </c>
      <c r="D4582" s="1" t="s">
        <v>1790</v>
      </c>
      <c r="E4582" s="1" t="s">
        <v>1791</v>
      </c>
      <c r="F4582" s="3">
        <v>587</v>
      </c>
    </row>
    <row r="4583" spans="1:6" ht="15.75" customHeight="1" x14ac:dyDescent="0.3">
      <c r="A4583" s="1" t="s">
        <v>356</v>
      </c>
      <c r="B4583" s="1" t="s">
        <v>357</v>
      </c>
      <c r="C4583" s="1">
        <v>13191.1</v>
      </c>
      <c r="D4583" s="1" t="s">
        <v>1792</v>
      </c>
      <c r="E4583" s="1" t="s">
        <v>1793</v>
      </c>
      <c r="F4583" s="3">
        <v>13</v>
      </c>
    </row>
    <row r="4584" spans="1:6" ht="15.75" customHeight="1" x14ac:dyDescent="0.3">
      <c r="A4584" s="1" t="s">
        <v>356</v>
      </c>
      <c r="B4584" s="1" t="s">
        <v>357</v>
      </c>
      <c r="C4584" s="1">
        <v>13191.1</v>
      </c>
      <c r="D4584" s="1" t="s">
        <v>1794</v>
      </c>
      <c r="E4584" s="1" t="s">
        <v>1795</v>
      </c>
      <c r="F4584" s="3">
        <v>4159.5</v>
      </c>
    </row>
    <row r="4585" spans="1:6" ht="15.75" customHeight="1" x14ac:dyDescent="0.3">
      <c r="A4585" s="1" t="s">
        <v>356</v>
      </c>
      <c r="B4585" s="1" t="s">
        <v>357</v>
      </c>
      <c r="C4585" s="1">
        <v>13191.1</v>
      </c>
      <c r="D4585" s="1" t="s">
        <v>1796</v>
      </c>
      <c r="E4585" s="1" t="s">
        <v>7246</v>
      </c>
      <c r="F4585" s="3">
        <v>144</v>
      </c>
    </row>
    <row r="4586" spans="1:6" ht="15.75" customHeight="1" x14ac:dyDescent="0.3">
      <c r="A4586" s="1" t="s">
        <v>356</v>
      </c>
      <c r="B4586" s="1" t="s">
        <v>357</v>
      </c>
      <c r="C4586" s="1">
        <v>13191.1</v>
      </c>
      <c r="D4586" s="1" t="s">
        <v>1797</v>
      </c>
      <c r="E4586" s="1" t="s">
        <v>10457</v>
      </c>
      <c r="F4586" s="3">
        <v>7</v>
      </c>
    </row>
    <row r="4587" spans="1:6" ht="15.75" customHeight="1" x14ac:dyDescent="0.3">
      <c r="A4587" s="1" t="s">
        <v>356</v>
      </c>
      <c r="B4587" s="1" t="s">
        <v>357</v>
      </c>
      <c r="C4587" s="1">
        <v>13191.1</v>
      </c>
      <c r="D4587" s="1" t="s">
        <v>1798</v>
      </c>
      <c r="E4587" s="1" t="s">
        <v>1799</v>
      </c>
      <c r="F4587" s="3">
        <v>2334</v>
      </c>
    </row>
    <row r="4588" spans="1:6" ht="15.75" customHeight="1" x14ac:dyDescent="0.3">
      <c r="A4588" s="1" t="s">
        <v>1802</v>
      </c>
      <c r="B4588" s="1" t="s">
        <v>1803</v>
      </c>
      <c r="C4588" s="1">
        <v>58052.9</v>
      </c>
      <c r="D4588" s="1" t="s">
        <v>1800</v>
      </c>
      <c r="E4588" s="1" t="s">
        <v>1801</v>
      </c>
      <c r="F4588" s="3">
        <v>7887.6</v>
      </c>
    </row>
    <row r="4589" spans="1:6" ht="15.75" customHeight="1" x14ac:dyDescent="0.3">
      <c r="A4589" s="1" t="s">
        <v>1802</v>
      </c>
      <c r="B4589" s="1" t="s">
        <v>1803</v>
      </c>
      <c r="C4589" s="1">
        <v>58052.9</v>
      </c>
      <c r="D4589" s="1" t="s">
        <v>1804</v>
      </c>
      <c r="E4589" s="1" t="s">
        <v>3874</v>
      </c>
      <c r="F4589" s="3">
        <v>28253.5</v>
      </c>
    </row>
    <row r="4590" spans="1:6" ht="15.75" customHeight="1" x14ac:dyDescent="0.3">
      <c r="A4590" s="1" t="s">
        <v>1802</v>
      </c>
      <c r="B4590" s="1" t="s">
        <v>1803</v>
      </c>
      <c r="C4590" s="1">
        <v>58052.9</v>
      </c>
      <c r="D4590" s="1" t="s">
        <v>3875</v>
      </c>
      <c r="E4590" s="1" t="s">
        <v>3876</v>
      </c>
      <c r="F4590" s="3">
        <v>1008.6</v>
      </c>
    </row>
    <row r="4591" spans="1:6" ht="15.75" customHeight="1" x14ac:dyDescent="0.3">
      <c r="A4591" s="1" t="s">
        <v>1802</v>
      </c>
      <c r="B4591" s="1" t="s">
        <v>1803</v>
      </c>
      <c r="C4591" s="1">
        <v>58052.9</v>
      </c>
      <c r="D4591" s="1" t="s">
        <v>3877</v>
      </c>
      <c r="E4591" s="1" t="s">
        <v>3878</v>
      </c>
      <c r="F4591" s="3">
        <v>352.6</v>
      </c>
    </row>
    <row r="4592" spans="1:6" ht="15.75" customHeight="1" x14ac:dyDescent="0.3">
      <c r="A4592" s="1" t="s">
        <v>1802</v>
      </c>
      <c r="B4592" s="1" t="s">
        <v>1803</v>
      </c>
      <c r="C4592" s="1">
        <v>58052.9</v>
      </c>
      <c r="D4592" s="1" t="s">
        <v>3879</v>
      </c>
      <c r="E4592" s="1" t="s">
        <v>3880</v>
      </c>
      <c r="F4592" s="3">
        <v>787.6</v>
      </c>
    </row>
    <row r="4593" spans="1:6" ht="15.75" customHeight="1" x14ac:dyDescent="0.3">
      <c r="A4593" s="1" t="s">
        <v>1802</v>
      </c>
      <c r="B4593" s="1" t="s">
        <v>1803</v>
      </c>
      <c r="C4593" s="1">
        <v>58052.9</v>
      </c>
      <c r="D4593" s="1" t="s">
        <v>3881</v>
      </c>
      <c r="E4593" s="1" t="s">
        <v>3882</v>
      </c>
      <c r="F4593" s="3">
        <v>1126.5999999999999</v>
      </c>
    </row>
    <row r="4594" spans="1:6" ht="15.75" customHeight="1" x14ac:dyDescent="0.3">
      <c r="A4594" s="1" t="s">
        <v>1802</v>
      </c>
      <c r="B4594" s="1" t="s">
        <v>1803</v>
      </c>
      <c r="C4594" s="1">
        <v>58052.9</v>
      </c>
      <c r="D4594" s="1" t="s">
        <v>3883</v>
      </c>
      <c r="E4594" s="1" t="s">
        <v>3884</v>
      </c>
      <c r="F4594" s="3">
        <v>2777.6</v>
      </c>
    </row>
    <row r="4595" spans="1:6" ht="15.75" customHeight="1" x14ac:dyDescent="0.3">
      <c r="A4595" s="1" t="s">
        <v>1802</v>
      </c>
      <c r="B4595" s="1" t="s">
        <v>1803</v>
      </c>
      <c r="C4595" s="1">
        <v>58052.9</v>
      </c>
      <c r="D4595" s="1" t="s">
        <v>3885</v>
      </c>
      <c r="E4595" s="1" t="s">
        <v>3886</v>
      </c>
      <c r="F4595" s="3">
        <v>3719.6</v>
      </c>
    </row>
    <row r="4596" spans="1:6" ht="15.75" customHeight="1" x14ac:dyDescent="0.3">
      <c r="A4596" s="1" t="s">
        <v>1802</v>
      </c>
      <c r="B4596" s="1" t="s">
        <v>1803</v>
      </c>
      <c r="C4596" s="1">
        <v>58052.9</v>
      </c>
      <c r="D4596" s="1" t="s">
        <v>3887</v>
      </c>
      <c r="E4596" s="1" t="s">
        <v>3888</v>
      </c>
      <c r="F4596" s="3">
        <v>7779.6</v>
      </c>
    </row>
    <row r="4597" spans="1:6" ht="15.75" customHeight="1" x14ac:dyDescent="0.3">
      <c r="A4597" s="1" t="s">
        <v>1802</v>
      </c>
      <c r="B4597" s="1" t="s">
        <v>1803</v>
      </c>
      <c r="C4597" s="1">
        <v>58052.9</v>
      </c>
      <c r="D4597" s="1" t="s">
        <v>3889</v>
      </c>
      <c r="E4597" s="1" t="s">
        <v>1925</v>
      </c>
      <c r="F4597" s="3">
        <v>4359.6000000000004</v>
      </c>
    </row>
    <row r="4598" spans="1:6" ht="15.75" customHeight="1" x14ac:dyDescent="0.3">
      <c r="A4598" s="1" t="s">
        <v>1928</v>
      </c>
      <c r="B4598" s="1" t="s">
        <v>1929</v>
      </c>
      <c r="C4598" s="1">
        <v>53405.1</v>
      </c>
      <c r="D4598" s="1" t="s">
        <v>1926</v>
      </c>
      <c r="E4598" s="1" t="s">
        <v>1927</v>
      </c>
      <c r="F4598" s="3">
        <v>7678.1</v>
      </c>
    </row>
    <row r="4599" spans="1:6" ht="15.75" customHeight="1" x14ac:dyDescent="0.3">
      <c r="A4599" s="1" t="s">
        <v>1928</v>
      </c>
      <c r="B4599" s="1" t="s">
        <v>1929</v>
      </c>
      <c r="C4599" s="1">
        <v>53405.1</v>
      </c>
      <c r="D4599" s="1" t="s">
        <v>1930</v>
      </c>
      <c r="E4599" s="1" t="s">
        <v>1931</v>
      </c>
      <c r="F4599" s="3">
        <v>4332.3999999999996</v>
      </c>
    </row>
    <row r="4600" spans="1:6" ht="15.75" customHeight="1" x14ac:dyDescent="0.3">
      <c r="A4600" s="1" t="s">
        <v>1928</v>
      </c>
      <c r="B4600" s="1" t="s">
        <v>1929</v>
      </c>
      <c r="C4600" s="1">
        <v>53405.1</v>
      </c>
      <c r="D4600" s="1" t="s">
        <v>1932</v>
      </c>
      <c r="E4600" s="1" t="s">
        <v>1933</v>
      </c>
      <c r="F4600" s="3">
        <v>1034.4000000000001</v>
      </c>
    </row>
    <row r="4601" spans="1:6" ht="15.75" customHeight="1" x14ac:dyDescent="0.3">
      <c r="A4601" s="1" t="s">
        <v>1928</v>
      </c>
      <c r="B4601" s="1" t="s">
        <v>1929</v>
      </c>
      <c r="C4601" s="1">
        <v>53405.1</v>
      </c>
      <c r="D4601" s="1" t="s">
        <v>1934</v>
      </c>
      <c r="E4601" s="1" t="s">
        <v>1935</v>
      </c>
      <c r="F4601" s="3">
        <v>6855</v>
      </c>
    </row>
    <row r="4602" spans="1:6" ht="15.75" customHeight="1" x14ac:dyDescent="0.3">
      <c r="A4602" s="1" t="s">
        <v>1928</v>
      </c>
      <c r="B4602" s="1" t="s">
        <v>1929</v>
      </c>
      <c r="C4602" s="1">
        <v>53405.1</v>
      </c>
      <c r="D4602" s="1" t="s">
        <v>1936</v>
      </c>
      <c r="E4602" s="4" t="s">
        <v>8530</v>
      </c>
      <c r="F4602" s="3">
        <v>12881.7</v>
      </c>
    </row>
    <row r="4603" spans="1:6" ht="15.75" customHeight="1" x14ac:dyDescent="0.3">
      <c r="A4603" s="1" t="s">
        <v>1928</v>
      </c>
      <c r="B4603" s="1" t="s">
        <v>1929</v>
      </c>
      <c r="C4603" s="1">
        <v>53405.1</v>
      </c>
      <c r="D4603" s="1" t="s">
        <v>1937</v>
      </c>
      <c r="E4603" s="4" t="s">
        <v>2242</v>
      </c>
      <c r="F4603" s="3">
        <v>2597</v>
      </c>
    </row>
    <row r="4604" spans="1:6" ht="15.75" customHeight="1" x14ac:dyDescent="0.3">
      <c r="A4604" s="1" t="s">
        <v>1928</v>
      </c>
      <c r="B4604" s="1" t="s">
        <v>1929</v>
      </c>
      <c r="C4604" s="1">
        <v>53405.1</v>
      </c>
      <c r="D4604" s="1" t="s">
        <v>1938</v>
      </c>
      <c r="E4604" s="4" t="s">
        <v>8318</v>
      </c>
      <c r="F4604" s="3">
        <v>6867.6</v>
      </c>
    </row>
    <row r="4605" spans="1:6" ht="15.75" customHeight="1" x14ac:dyDescent="0.3">
      <c r="A4605" s="1" t="s">
        <v>1928</v>
      </c>
      <c r="B4605" s="1" t="s">
        <v>1929</v>
      </c>
      <c r="C4605" s="1">
        <v>53405.1</v>
      </c>
      <c r="D4605" s="1" t="s">
        <v>1939</v>
      </c>
      <c r="E4605" s="1" t="s">
        <v>1940</v>
      </c>
      <c r="F4605" s="3">
        <v>1380</v>
      </c>
    </row>
    <row r="4606" spans="1:6" ht="15.75" customHeight="1" x14ac:dyDescent="0.3">
      <c r="A4606" s="1" t="s">
        <v>1928</v>
      </c>
      <c r="B4606" s="1" t="s">
        <v>1929</v>
      </c>
      <c r="C4606" s="1">
        <v>53405.1</v>
      </c>
      <c r="D4606" s="1" t="s">
        <v>1941</v>
      </c>
      <c r="E4606" s="1" t="s">
        <v>1942</v>
      </c>
      <c r="F4606" s="3">
        <v>128</v>
      </c>
    </row>
    <row r="4607" spans="1:6" ht="15.75" customHeight="1" x14ac:dyDescent="0.3">
      <c r="A4607" s="1" t="s">
        <v>1928</v>
      </c>
      <c r="B4607" s="1" t="s">
        <v>1929</v>
      </c>
      <c r="C4607" s="1">
        <v>53405.1</v>
      </c>
      <c r="D4607" s="1" t="s">
        <v>1943</v>
      </c>
      <c r="E4607" s="1" t="s">
        <v>1944</v>
      </c>
      <c r="F4607" s="3">
        <v>983.3</v>
      </c>
    </row>
    <row r="4608" spans="1:6" ht="15.75" customHeight="1" x14ac:dyDescent="0.3">
      <c r="A4608" s="1" t="s">
        <v>1928</v>
      </c>
      <c r="B4608" s="1" t="s">
        <v>1929</v>
      </c>
      <c r="C4608" s="1">
        <v>53405.1</v>
      </c>
      <c r="D4608" s="1" t="s">
        <v>1945</v>
      </c>
      <c r="E4608" s="1" t="s">
        <v>1946</v>
      </c>
      <c r="F4608" s="3">
        <v>6370.8</v>
      </c>
    </row>
    <row r="4609" spans="1:6" ht="15.75" customHeight="1" x14ac:dyDescent="0.3">
      <c r="A4609" s="1" t="s">
        <v>1928</v>
      </c>
      <c r="B4609" s="1" t="s">
        <v>1929</v>
      </c>
      <c r="C4609" s="1">
        <v>53405.1</v>
      </c>
      <c r="D4609" s="1" t="s">
        <v>1947</v>
      </c>
      <c r="E4609" s="1" t="s">
        <v>1948</v>
      </c>
      <c r="F4609" s="3">
        <v>2271.8000000000002</v>
      </c>
    </row>
    <row r="4610" spans="1:6" ht="15.75" customHeight="1" x14ac:dyDescent="0.3">
      <c r="A4610" s="1" t="s">
        <v>1928</v>
      </c>
      <c r="B4610" s="1" t="s">
        <v>1929</v>
      </c>
      <c r="C4610" s="1">
        <v>53405.1</v>
      </c>
      <c r="D4610" s="1" t="s">
        <v>1949</v>
      </c>
      <c r="E4610" s="1" t="s">
        <v>1950</v>
      </c>
      <c r="F4610" s="3">
        <v>5</v>
      </c>
    </row>
    <row r="4611" spans="1:6" ht="15.75" customHeight="1" x14ac:dyDescent="0.3">
      <c r="A4611" s="1" t="s">
        <v>1928</v>
      </c>
      <c r="B4611" s="1" t="s">
        <v>1929</v>
      </c>
      <c r="C4611" s="1">
        <v>53405.1</v>
      </c>
      <c r="D4611" s="1" t="s">
        <v>1951</v>
      </c>
      <c r="E4611" s="1" t="s">
        <v>1952</v>
      </c>
      <c r="F4611" s="3">
        <v>20</v>
      </c>
    </row>
    <row r="4612" spans="1:6" ht="15.75" customHeight="1" x14ac:dyDescent="0.3">
      <c r="A4612" s="1" t="s">
        <v>1955</v>
      </c>
      <c r="B4612" s="1" t="s">
        <v>1956</v>
      </c>
      <c r="C4612" s="1">
        <v>11427.5</v>
      </c>
      <c r="D4612" s="1" t="s">
        <v>1953</v>
      </c>
      <c r="E4612" s="1" t="s">
        <v>1954</v>
      </c>
      <c r="F4612" s="3">
        <v>8564.9</v>
      </c>
    </row>
    <row r="4613" spans="1:6" ht="15.75" customHeight="1" x14ac:dyDescent="0.3">
      <c r="A4613" s="1" t="s">
        <v>1955</v>
      </c>
      <c r="B4613" s="1" t="s">
        <v>1956</v>
      </c>
      <c r="C4613" s="1">
        <v>11427.5</v>
      </c>
      <c r="D4613" s="1" t="s">
        <v>1957</v>
      </c>
      <c r="E4613" s="1" t="s">
        <v>1958</v>
      </c>
      <c r="F4613" s="3">
        <v>1462.9</v>
      </c>
    </row>
    <row r="4614" spans="1:6" ht="15.75" customHeight="1" x14ac:dyDescent="0.3">
      <c r="A4614" s="1" t="s">
        <v>1955</v>
      </c>
      <c r="B4614" s="1" t="s">
        <v>1956</v>
      </c>
      <c r="C4614" s="1">
        <v>11427.5</v>
      </c>
      <c r="D4614" s="1" t="s">
        <v>1959</v>
      </c>
      <c r="E4614" s="1" t="s">
        <v>1960</v>
      </c>
      <c r="F4614" s="3">
        <v>322.3</v>
      </c>
    </row>
    <row r="4615" spans="1:6" ht="15.75" customHeight="1" x14ac:dyDescent="0.3">
      <c r="A4615" s="1" t="s">
        <v>1955</v>
      </c>
      <c r="B4615" s="1" t="s">
        <v>1956</v>
      </c>
      <c r="C4615" s="1">
        <v>11427.5</v>
      </c>
      <c r="D4615" s="1" t="s">
        <v>1961</v>
      </c>
      <c r="E4615" s="1" t="s">
        <v>1962</v>
      </c>
      <c r="F4615" s="3">
        <v>127.6</v>
      </c>
    </row>
    <row r="4616" spans="1:6" ht="15.75" customHeight="1" x14ac:dyDescent="0.3">
      <c r="A4616" s="1" t="s">
        <v>1955</v>
      </c>
      <c r="B4616" s="1" t="s">
        <v>1956</v>
      </c>
      <c r="C4616" s="1">
        <v>11427.5</v>
      </c>
      <c r="D4616" s="1" t="s">
        <v>1963</v>
      </c>
      <c r="E4616" s="1" t="s">
        <v>1964</v>
      </c>
      <c r="F4616" s="3">
        <v>550.4</v>
      </c>
    </row>
    <row r="4617" spans="1:6" ht="15.75" customHeight="1" x14ac:dyDescent="0.3">
      <c r="A4617" s="1" t="s">
        <v>1955</v>
      </c>
      <c r="B4617" s="1" t="s">
        <v>1956</v>
      </c>
      <c r="C4617" s="1">
        <v>11427.5</v>
      </c>
      <c r="D4617" s="1" t="s">
        <v>1965</v>
      </c>
      <c r="E4617" s="1" t="s">
        <v>1966</v>
      </c>
      <c r="F4617" s="3">
        <v>191.2</v>
      </c>
    </row>
    <row r="4618" spans="1:6" ht="15.75" customHeight="1" x14ac:dyDescent="0.3">
      <c r="A4618" s="1" t="s">
        <v>1955</v>
      </c>
      <c r="B4618" s="1" t="s">
        <v>1956</v>
      </c>
      <c r="C4618" s="1">
        <v>11427.5</v>
      </c>
      <c r="D4618" s="1" t="s">
        <v>1967</v>
      </c>
      <c r="E4618" s="1" t="s">
        <v>1968</v>
      </c>
      <c r="F4618" s="3">
        <v>7</v>
      </c>
    </row>
    <row r="4619" spans="1:6" ht="15.75" customHeight="1" x14ac:dyDescent="0.3">
      <c r="A4619" s="1" t="s">
        <v>1955</v>
      </c>
      <c r="B4619" s="1" t="s">
        <v>1956</v>
      </c>
      <c r="C4619" s="1">
        <v>11427.5</v>
      </c>
      <c r="D4619" s="1" t="s">
        <v>1969</v>
      </c>
      <c r="E4619" s="4" t="s">
        <v>2243</v>
      </c>
      <c r="F4619" s="3">
        <v>201.2</v>
      </c>
    </row>
    <row r="4620" spans="1:6" ht="15.75" customHeight="1" x14ac:dyDescent="0.3">
      <c r="A4620" s="1" t="s">
        <v>1972</v>
      </c>
      <c r="B4620" s="1" t="s">
        <v>1973</v>
      </c>
      <c r="C4620" s="1">
        <v>8307.6</v>
      </c>
      <c r="D4620" s="1" t="s">
        <v>1970</v>
      </c>
      <c r="E4620" s="1" t="s">
        <v>1971</v>
      </c>
      <c r="F4620" s="3">
        <v>5174.1000000000004</v>
      </c>
    </row>
    <row r="4621" spans="1:6" ht="15.75" customHeight="1" x14ac:dyDescent="0.3">
      <c r="A4621" s="1" t="s">
        <v>1972</v>
      </c>
      <c r="B4621" s="1" t="s">
        <v>1973</v>
      </c>
      <c r="C4621" s="1">
        <v>8307.6</v>
      </c>
      <c r="D4621" s="1" t="s">
        <v>1974</v>
      </c>
      <c r="E4621" s="4" t="s">
        <v>2244</v>
      </c>
      <c r="F4621" s="3">
        <v>879.5</v>
      </c>
    </row>
    <row r="4622" spans="1:6" ht="15.75" customHeight="1" x14ac:dyDescent="0.3">
      <c r="A4622" s="1" t="s">
        <v>1972</v>
      </c>
      <c r="B4622" s="1" t="s">
        <v>1973</v>
      </c>
      <c r="C4622" s="1">
        <v>8307.6</v>
      </c>
      <c r="D4622" s="1" t="s">
        <v>1975</v>
      </c>
      <c r="E4622" s="1" t="s">
        <v>1976</v>
      </c>
      <c r="F4622" s="3">
        <v>2254</v>
      </c>
    </row>
    <row r="4623" spans="1:6" ht="15.75" customHeight="1" x14ac:dyDescent="0.3">
      <c r="A4623" s="1" t="s">
        <v>1979</v>
      </c>
      <c r="B4623" s="1" t="s">
        <v>1980</v>
      </c>
      <c r="C4623" s="1">
        <v>39178.300000000003</v>
      </c>
      <c r="D4623" s="1" t="s">
        <v>1977</v>
      </c>
      <c r="E4623" s="1" t="s">
        <v>1978</v>
      </c>
      <c r="F4623" s="3">
        <v>33912.300000000003</v>
      </c>
    </row>
    <row r="4624" spans="1:6" ht="15.75" customHeight="1" x14ac:dyDescent="0.3">
      <c r="A4624" s="1" t="s">
        <v>1979</v>
      </c>
      <c r="B4624" s="1" t="s">
        <v>1980</v>
      </c>
      <c r="C4624" s="1">
        <v>39178.300000000003</v>
      </c>
      <c r="D4624" s="1" t="s">
        <v>1981</v>
      </c>
      <c r="E4624" s="4" t="s">
        <v>8319</v>
      </c>
      <c r="F4624" s="3">
        <v>4056</v>
      </c>
    </row>
    <row r="4625" spans="1:6" ht="15.75" customHeight="1" x14ac:dyDescent="0.3">
      <c r="A4625" s="1" t="s">
        <v>1979</v>
      </c>
      <c r="B4625" s="1" t="s">
        <v>1980</v>
      </c>
      <c r="C4625" s="1">
        <v>39178.300000000003</v>
      </c>
      <c r="D4625" s="1" t="s">
        <v>1982</v>
      </c>
      <c r="E4625" s="1" t="s">
        <v>1983</v>
      </c>
      <c r="F4625" s="3">
        <v>1210</v>
      </c>
    </row>
    <row r="4626" spans="1:6" ht="15.75" customHeight="1" x14ac:dyDescent="0.3">
      <c r="A4626" s="1" t="s">
        <v>1986</v>
      </c>
      <c r="B4626" s="1" t="s">
        <v>1987</v>
      </c>
      <c r="C4626" s="1">
        <v>271755.5</v>
      </c>
      <c r="D4626" s="1" t="s">
        <v>1984</v>
      </c>
      <c r="E4626" s="1" t="s">
        <v>1985</v>
      </c>
      <c r="F4626" s="3">
        <v>60513.8</v>
      </c>
    </row>
    <row r="4627" spans="1:6" ht="15.75" customHeight="1" x14ac:dyDescent="0.3">
      <c r="A4627" s="1" t="s">
        <v>1986</v>
      </c>
      <c r="B4627" s="1" t="s">
        <v>1987</v>
      </c>
      <c r="C4627" s="1">
        <v>271755.5</v>
      </c>
      <c r="D4627" s="1" t="s">
        <v>1988</v>
      </c>
      <c r="E4627" s="1" t="s">
        <v>1989</v>
      </c>
      <c r="F4627" s="3">
        <v>102814.7</v>
      </c>
    </row>
    <row r="4628" spans="1:6" ht="15.75" customHeight="1" x14ac:dyDescent="0.3">
      <c r="A4628" s="1" t="s">
        <v>1986</v>
      </c>
      <c r="B4628" s="1" t="s">
        <v>1987</v>
      </c>
      <c r="C4628" s="1">
        <v>271755.5</v>
      </c>
      <c r="D4628" s="1" t="s">
        <v>1990</v>
      </c>
      <c r="E4628" s="1" t="s">
        <v>426</v>
      </c>
      <c r="F4628" s="3">
        <v>36269.4</v>
      </c>
    </row>
    <row r="4629" spans="1:6" ht="15.75" customHeight="1" x14ac:dyDescent="0.3">
      <c r="A4629" s="1" t="s">
        <v>1986</v>
      </c>
      <c r="B4629" s="1" t="s">
        <v>1987</v>
      </c>
      <c r="C4629" s="1">
        <v>271755.5</v>
      </c>
      <c r="D4629" s="1" t="s">
        <v>427</v>
      </c>
      <c r="E4629" s="1" t="s">
        <v>428</v>
      </c>
      <c r="F4629" s="3">
        <v>2648.5</v>
      </c>
    </row>
    <row r="4630" spans="1:6" ht="15.75" customHeight="1" x14ac:dyDescent="0.3">
      <c r="A4630" s="1" t="s">
        <v>1986</v>
      </c>
      <c r="B4630" s="1" t="s">
        <v>1987</v>
      </c>
      <c r="C4630" s="1">
        <v>271755.5</v>
      </c>
      <c r="D4630" s="1" t="s">
        <v>429</v>
      </c>
      <c r="E4630" s="1" t="s">
        <v>3975</v>
      </c>
      <c r="F4630" s="3">
        <v>37593.300000000003</v>
      </c>
    </row>
    <row r="4631" spans="1:6" ht="15.75" customHeight="1" x14ac:dyDescent="0.3">
      <c r="A4631" s="1" t="s">
        <v>1986</v>
      </c>
      <c r="B4631" s="1" t="s">
        <v>1987</v>
      </c>
      <c r="C4631" s="1">
        <v>271755.5</v>
      </c>
      <c r="D4631" s="1" t="s">
        <v>3976</v>
      </c>
      <c r="E4631" s="1" t="s">
        <v>3977</v>
      </c>
      <c r="F4631" s="3">
        <v>8779.1</v>
      </c>
    </row>
    <row r="4632" spans="1:6" ht="15.75" customHeight="1" x14ac:dyDescent="0.3">
      <c r="A4632" s="1" t="s">
        <v>1986</v>
      </c>
      <c r="B4632" s="1" t="s">
        <v>1987</v>
      </c>
      <c r="C4632" s="1">
        <v>271755.5</v>
      </c>
      <c r="D4632" s="1" t="s">
        <v>3978</v>
      </c>
      <c r="E4632" s="1" t="s">
        <v>3979</v>
      </c>
      <c r="F4632" s="3">
        <v>698.2</v>
      </c>
    </row>
    <row r="4633" spans="1:6" ht="15.75" customHeight="1" x14ac:dyDescent="0.3">
      <c r="A4633" s="1" t="s">
        <v>1986</v>
      </c>
      <c r="B4633" s="1" t="s">
        <v>1987</v>
      </c>
      <c r="C4633" s="1">
        <v>271755.5</v>
      </c>
      <c r="D4633" s="1" t="s">
        <v>3873</v>
      </c>
      <c r="E4633" s="1" t="s">
        <v>3965</v>
      </c>
      <c r="F4633" s="3">
        <v>5799.5</v>
      </c>
    </row>
    <row r="4634" spans="1:6" ht="15.75" customHeight="1" x14ac:dyDescent="0.3">
      <c r="A4634" s="1" t="s">
        <v>1986</v>
      </c>
      <c r="B4634" s="1" t="s">
        <v>1987</v>
      </c>
      <c r="C4634" s="1">
        <v>271755.5</v>
      </c>
      <c r="D4634" s="1" t="s">
        <v>3966</v>
      </c>
      <c r="E4634" s="1" t="s">
        <v>3967</v>
      </c>
      <c r="F4634" s="3">
        <v>9969</v>
      </c>
    </row>
    <row r="4635" spans="1:6" ht="15.75" customHeight="1" x14ac:dyDescent="0.3">
      <c r="A4635" s="1" t="s">
        <v>1986</v>
      </c>
      <c r="B4635" s="1" t="s">
        <v>1987</v>
      </c>
      <c r="C4635" s="1">
        <v>271755.5</v>
      </c>
      <c r="D4635" s="1" t="s">
        <v>3968</v>
      </c>
      <c r="E4635" s="1" t="s">
        <v>3969</v>
      </c>
      <c r="F4635" s="3">
        <v>5532</v>
      </c>
    </row>
    <row r="4636" spans="1:6" ht="15.75" customHeight="1" x14ac:dyDescent="0.3">
      <c r="A4636" s="1" t="s">
        <v>1986</v>
      </c>
      <c r="B4636" s="1" t="s">
        <v>1987</v>
      </c>
      <c r="C4636" s="1">
        <v>271755.5</v>
      </c>
      <c r="D4636" s="1" t="s">
        <v>3970</v>
      </c>
      <c r="E4636" s="1" t="s">
        <v>3971</v>
      </c>
      <c r="F4636" s="3">
        <v>1138</v>
      </c>
    </row>
    <row r="4637" spans="1:6" ht="15.75" customHeight="1" x14ac:dyDescent="0.3">
      <c r="A4637" s="1" t="s">
        <v>3974</v>
      </c>
      <c r="B4637" s="1" t="s">
        <v>6221</v>
      </c>
      <c r="C4637" s="1">
        <v>13928.8</v>
      </c>
      <c r="D4637" s="1" t="s">
        <v>3972</v>
      </c>
      <c r="E4637" s="1" t="s">
        <v>3973</v>
      </c>
      <c r="F4637" s="3">
        <v>1446.1</v>
      </c>
    </row>
    <row r="4638" spans="1:6" ht="15.75" customHeight="1" x14ac:dyDescent="0.3">
      <c r="A4638" s="1" t="s">
        <v>3974</v>
      </c>
      <c r="B4638" s="1" t="s">
        <v>6221</v>
      </c>
      <c r="C4638" s="1">
        <v>13928.8</v>
      </c>
      <c r="D4638" s="1" t="s">
        <v>6222</v>
      </c>
      <c r="E4638" s="4" t="s">
        <v>6211</v>
      </c>
      <c r="F4638" s="3">
        <v>884.3</v>
      </c>
    </row>
    <row r="4639" spans="1:6" ht="15.75" customHeight="1" x14ac:dyDescent="0.3">
      <c r="A4639" s="1" t="s">
        <v>3974</v>
      </c>
      <c r="B4639" s="1" t="s">
        <v>6221</v>
      </c>
      <c r="C4639" s="1">
        <v>13928.8</v>
      </c>
      <c r="D4639" s="1" t="s">
        <v>6223</v>
      </c>
      <c r="E4639" s="4" t="s">
        <v>7536</v>
      </c>
      <c r="F4639" s="3">
        <v>2638.8</v>
      </c>
    </row>
    <row r="4640" spans="1:6" ht="15.75" customHeight="1" x14ac:dyDescent="0.3">
      <c r="A4640" s="1" t="s">
        <v>3974</v>
      </c>
      <c r="B4640" s="1" t="s">
        <v>6221</v>
      </c>
      <c r="C4640" s="1">
        <v>13928.8</v>
      </c>
      <c r="D4640" s="1" t="s">
        <v>6224</v>
      </c>
      <c r="E4640" s="1" t="s">
        <v>6225</v>
      </c>
      <c r="F4640" s="3">
        <v>7407.7</v>
      </c>
    </row>
    <row r="4641" spans="1:6" ht="15.75" customHeight="1" x14ac:dyDescent="0.3">
      <c r="A4641" s="1" t="s">
        <v>3974</v>
      </c>
      <c r="B4641" s="1" t="s">
        <v>6221</v>
      </c>
      <c r="C4641" s="1">
        <v>13928.8</v>
      </c>
      <c r="D4641" s="1" t="s">
        <v>6226</v>
      </c>
      <c r="E4641" s="1" t="s">
        <v>6227</v>
      </c>
      <c r="F4641" s="3">
        <v>1551.9</v>
      </c>
    </row>
    <row r="4642" spans="1:6" ht="15.75" customHeight="1" x14ac:dyDescent="0.3">
      <c r="A4642" s="1" t="s">
        <v>6229</v>
      </c>
      <c r="B4642" s="1" t="s">
        <v>6230</v>
      </c>
      <c r="C4642" s="1">
        <v>38616.6</v>
      </c>
      <c r="D4642" s="1" t="s">
        <v>6228</v>
      </c>
      <c r="E4642" s="4" t="s">
        <v>6230</v>
      </c>
      <c r="F4642" s="3">
        <v>34834.6</v>
      </c>
    </row>
    <row r="4643" spans="1:6" ht="15.75" customHeight="1" x14ac:dyDescent="0.3">
      <c r="A4643" s="1" t="s">
        <v>6229</v>
      </c>
      <c r="B4643" s="1" t="s">
        <v>6230</v>
      </c>
      <c r="C4643" s="1">
        <v>38616.6</v>
      </c>
      <c r="D4643" s="1" t="s">
        <v>6231</v>
      </c>
      <c r="E4643" s="4" t="s">
        <v>8320</v>
      </c>
      <c r="F4643" s="3">
        <v>3782</v>
      </c>
    </row>
    <row r="4644" spans="1:6" ht="15.75" customHeight="1" x14ac:dyDescent="0.3">
      <c r="A4644" s="1" t="s">
        <v>2030</v>
      </c>
      <c r="B4644" s="1" t="s">
        <v>2031</v>
      </c>
      <c r="C4644" s="1">
        <v>79407.600000000006</v>
      </c>
      <c r="D4644" s="1" t="s">
        <v>2028</v>
      </c>
      <c r="E4644" s="1" t="s">
        <v>2029</v>
      </c>
      <c r="F4644" s="3">
        <v>7019.1</v>
      </c>
    </row>
    <row r="4645" spans="1:6" ht="15.75" customHeight="1" x14ac:dyDescent="0.3">
      <c r="A4645" s="1" t="s">
        <v>2030</v>
      </c>
      <c r="B4645" s="1" t="s">
        <v>2031</v>
      </c>
      <c r="C4645" s="1">
        <v>79407.600000000006</v>
      </c>
      <c r="D4645" s="1" t="s">
        <v>2032</v>
      </c>
      <c r="E4645" s="1" t="s">
        <v>2033</v>
      </c>
      <c r="F4645" s="3">
        <v>10607</v>
      </c>
    </row>
    <row r="4646" spans="1:6" ht="15.75" customHeight="1" x14ac:dyDescent="0.3">
      <c r="A4646" s="1" t="s">
        <v>2030</v>
      </c>
      <c r="B4646" s="1" t="s">
        <v>2031</v>
      </c>
      <c r="C4646" s="1">
        <v>79407.600000000006</v>
      </c>
      <c r="D4646" s="1" t="s">
        <v>2034</v>
      </c>
      <c r="E4646" s="1" t="s">
        <v>2035</v>
      </c>
      <c r="F4646" s="3">
        <v>4391.3</v>
      </c>
    </row>
    <row r="4647" spans="1:6" ht="15.75" customHeight="1" x14ac:dyDescent="0.3">
      <c r="A4647" s="1" t="s">
        <v>2030</v>
      </c>
      <c r="B4647" s="1" t="s">
        <v>2031</v>
      </c>
      <c r="C4647" s="1">
        <v>79407.600000000006</v>
      </c>
      <c r="D4647" s="1" t="s">
        <v>2036</v>
      </c>
      <c r="E4647" s="1" t="s">
        <v>2037</v>
      </c>
      <c r="F4647" s="3">
        <v>24</v>
      </c>
    </row>
    <row r="4648" spans="1:6" ht="15.75" customHeight="1" x14ac:dyDescent="0.3">
      <c r="A4648" s="1" t="s">
        <v>2030</v>
      </c>
      <c r="B4648" s="1" t="s">
        <v>2031</v>
      </c>
      <c r="C4648" s="1">
        <v>79407.600000000006</v>
      </c>
      <c r="D4648" s="1" t="s">
        <v>2038</v>
      </c>
      <c r="E4648" s="1" t="s">
        <v>2039</v>
      </c>
      <c r="F4648" s="3">
        <v>10724.1</v>
      </c>
    </row>
    <row r="4649" spans="1:6" ht="15.75" customHeight="1" x14ac:dyDescent="0.3">
      <c r="A4649" s="1" t="s">
        <v>2030</v>
      </c>
      <c r="B4649" s="1" t="s">
        <v>2031</v>
      </c>
      <c r="C4649" s="1">
        <v>79407.600000000006</v>
      </c>
      <c r="D4649" s="1" t="s">
        <v>2040</v>
      </c>
      <c r="E4649" s="1" t="s">
        <v>2041</v>
      </c>
      <c r="F4649" s="3">
        <v>1986</v>
      </c>
    </row>
    <row r="4650" spans="1:6" ht="15.75" customHeight="1" x14ac:dyDescent="0.3">
      <c r="A4650" s="1" t="s">
        <v>2030</v>
      </c>
      <c r="B4650" s="1" t="s">
        <v>2031</v>
      </c>
      <c r="C4650" s="1">
        <v>79407.600000000006</v>
      </c>
      <c r="D4650" s="1" t="s">
        <v>2042</v>
      </c>
      <c r="E4650" s="1" t="s">
        <v>2043</v>
      </c>
      <c r="F4650" s="3">
        <v>24</v>
      </c>
    </row>
    <row r="4651" spans="1:6" ht="15.75" customHeight="1" x14ac:dyDescent="0.3">
      <c r="A4651" s="1" t="s">
        <v>2030</v>
      </c>
      <c r="B4651" s="1" t="s">
        <v>2031</v>
      </c>
      <c r="C4651" s="1">
        <v>79407.600000000006</v>
      </c>
      <c r="D4651" s="1" t="s">
        <v>2044</v>
      </c>
      <c r="E4651" s="1" t="s">
        <v>2045</v>
      </c>
      <c r="F4651" s="3">
        <v>12</v>
      </c>
    </row>
    <row r="4652" spans="1:6" ht="15.75" customHeight="1" x14ac:dyDescent="0.3">
      <c r="A4652" s="1" t="s">
        <v>2030</v>
      </c>
      <c r="B4652" s="1" t="s">
        <v>2031</v>
      </c>
      <c r="C4652" s="1">
        <v>79407.600000000006</v>
      </c>
      <c r="D4652" s="1" t="s">
        <v>2046</v>
      </c>
      <c r="E4652" s="1" t="s">
        <v>2047</v>
      </c>
      <c r="F4652" s="3">
        <v>9510.7000000000007</v>
      </c>
    </row>
    <row r="4653" spans="1:6" ht="15.75" customHeight="1" x14ac:dyDescent="0.3">
      <c r="A4653" s="1" t="s">
        <v>2030</v>
      </c>
      <c r="B4653" s="1" t="s">
        <v>2031</v>
      </c>
      <c r="C4653" s="1">
        <v>79407.600000000006</v>
      </c>
      <c r="D4653" s="1" t="s">
        <v>2048</v>
      </c>
      <c r="E4653" s="1" t="s">
        <v>2049</v>
      </c>
      <c r="F4653" s="3">
        <v>633</v>
      </c>
    </row>
    <row r="4654" spans="1:6" ht="15.75" customHeight="1" x14ac:dyDescent="0.3">
      <c r="A4654" s="1" t="s">
        <v>2030</v>
      </c>
      <c r="B4654" s="1" t="s">
        <v>2031</v>
      </c>
      <c r="C4654" s="1">
        <v>79407.600000000006</v>
      </c>
      <c r="D4654" s="1" t="s">
        <v>2050</v>
      </c>
      <c r="E4654" s="1" t="s">
        <v>2051</v>
      </c>
      <c r="F4654" s="3">
        <v>10105.4</v>
      </c>
    </row>
    <row r="4655" spans="1:6" ht="15.75" customHeight="1" x14ac:dyDescent="0.3">
      <c r="A4655" s="1" t="s">
        <v>2030</v>
      </c>
      <c r="B4655" s="1" t="s">
        <v>2031</v>
      </c>
      <c r="C4655" s="1">
        <v>79407.600000000006</v>
      </c>
      <c r="D4655" s="1" t="s">
        <v>2052</v>
      </c>
      <c r="E4655" s="1" t="s">
        <v>2053</v>
      </c>
      <c r="F4655" s="3">
        <v>4.0999999999999943</v>
      </c>
    </row>
    <row r="4656" spans="1:6" ht="15.75" customHeight="1" x14ac:dyDescent="0.3">
      <c r="A4656" s="1" t="s">
        <v>2030</v>
      </c>
      <c r="B4656" s="1" t="s">
        <v>2031</v>
      </c>
      <c r="C4656" s="1">
        <v>79407.600000000006</v>
      </c>
      <c r="D4656" s="1" t="s">
        <v>2054</v>
      </c>
      <c r="E4656" s="1" t="s">
        <v>2055</v>
      </c>
      <c r="F4656" s="3">
        <v>41.8</v>
      </c>
    </row>
    <row r="4657" spans="1:6" ht="15.75" customHeight="1" x14ac:dyDescent="0.3">
      <c r="A4657" s="1" t="s">
        <v>2030</v>
      </c>
      <c r="B4657" s="1" t="s">
        <v>2031</v>
      </c>
      <c r="C4657" s="1">
        <v>79407.600000000006</v>
      </c>
      <c r="D4657" s="1" t="s">
        <v>2056</v>
      </c>
      <c r="E4657" s="1" t="s">
        <v>2057</v>
      </c>
      <c r="F4657" s="3">
        <v>1656</v>
      </c>
    </row>
    <row r="4658" spans="1:6" ht="15.75" customHeight="1" x14ac:dyDescent="0.3">
      <c r="A4658" s="1" t="s">
        <v>2030</v>
      </c>
      <c r="B4658" s="1" t="s">
        <v>2031</v>
      </c>
      <c r="C4658" s="1">
        <v>79407.600000000006</v>
      </c>
      <c r="D4658" s="1" t="s">
        <v>2058</v>
      </c>
      <c r="E4658" s="1" t="s">
        <v>2059</v>
      </c>
      <c r="F4658" s="3">
        <v>59.900000000000091</v>
      </c>
    </row>
    <row r="4659" spans="1:6" ht="15.75" customHeight="1" x14ac:dyDescent="0.3">
      <c r="A4659" s="1" t="s">
        <v>2030</v>
      </c>
      <c r="B4659" s="1" t="s">
        <v>2031</v>
      </c>
      <c r="C4659" s="1">
        <v>79407.600000000006</v>
      </c>
      <c r="D4659" s="1" t="s">
        <v>2060</v>
      </c>
      <c r="E4659" s="1" t="s">
        <v>2061</v>
      </c>
      <c r="F4659" s="3">
        <v>4723.3</v>
      </c>
    </row>
    <row r="4660" spans="1:6" ht="15.75" customHeight="1" x14ac:dyDescent="0.3">
      <c r="A4660" s="1" t="s">
        <v>2030</v>
      </c>
      <c r="B4660" s="1" t="s">
        <v>2031</v>
      </c>
      <c r="C4660" s="1">
        <v>79407.600000000006</v>
      </c>
      <c r="D4660" s="1" t="s">
        <v>2062</v>
      </c>
      <c r="E4660" s="1" t="s">
        <v>2063</v>
      </c>
      <c r="F4660" s="3">
        <v>2</v>
      </c>
    </row>
    <row r="4661" spans="1:6" ht="15.75" customHeight="1" x14ac:dyDescent="0.3">
      <c r="A4661" s="1" t="s">
        <v>2030</v>
      </c>
      <c r="B4661" s="1" t="s">
        <v>2031</v>
      </c>
      <c r="C4661" s="1">
        <v>79407.600000000006</v>
      </c>
      <c r="D4661" s="1" t="s">
        <v>2064</v>
      </c>
      <c r="E4661" s="1" t="s">
        <v>2065</v>
      </c>
      <c r="F4661" s="3">
        <v>644.79999999999995</v>
      </c>
    </row>
    <row r="4662" spans="1:6" ht="15.75" customHeight="1" x14ac:dyDescent="0.3">
      <c r="A4662" s="1" t="s">
        <v>2030</v>
      </c>
      <c r="B4662" s="1" t="s">
        <v>2031</v>
      </c>
      <c r="C4662" s="1">
        <v>79407.600000000006</v>
      </c>
      <c r="D4662" s="1" t="s">
        <v>2066</v>
      </c>
      <c r="E4662" s="1" t="s">
        <v>2067</v>
      </c>
      <c r="F4662" s="3">
        <v>1345</v>
      </c>
    </row>
    <row r="4663" spans="1:6" ht="15.75" customHeight="1" x14ac:dyDescent="0.3">
      <c r="A4663" s="1" t="s">
        <v>2030</v>
      </c>
      <c r="B4663" s="1" t="s">
        <v>2031</v>
      </c>
      <c r="C4663" s="1">
        <v>79407.600000000006</v>
      </c>
      <c r="D4663" s="1" t="s">
        <v>2068</v>
      </c>
      <c r="E4663" s="1" t="s">
        <v>4091</v>
      </c>
      <c r="F4663" s="3">
        <v>13187.1</v>
      </c>
    </row>
    <row r="4664" spans="1:6" ht="15.75" customHeight="1" x14ac:dyDescent="0.3">
      <c r="A4664" s="1" t="s">
        <v>2030</v>
      </c>
      <c r="B4664" s="1" t="s">
        <v>2031</v>
      </c>
      <c r="C4664" s="1">
        <v>79407.600000000006</v>
      </c>
      <c r="D4664" s="1" t="s">
        <v>4092</v>
      </c>
      <c r="E4664" s="1" t="s">
        <v>4093</v>
      </c>
      <c r="F4664" s="3">
        <v>83</v>
      </c>
    </row>
    <row r="4665" spans="1:6" ht="15.75" customHeight="1" x14ac:dyDescent="0.3">
      <c r="A4665" s="1" t="s">
        <v>2030</v>
      </c>
      <c r="B4665" s="1" t="s">
        <v>2031</v>
      </c>
      <c r="C4665" s="1">
        <v>79407.600000000006</v>
      </c>
      <c r="D4665" s="1" t="s">
        <v>4094</v>
      </c>
      <c r="E4665" s="1" t="s">
        <v>4095</v>
      </c>
      <c r="F4665" s="3">
        <v>332</v>
      </c>
    </row>
    <row r="4666" spans="1:6" ht="15.75" customHeight="1" x14ac:dyDescent="0.3">
      <c r="A4666" s="1" t="s">
        <v>2030</v>
      </c>
      <c r="B4666" s="1" t="s">
        <v>2031</v>
      </c>
      <c r="C4666" s="1">
        <v>79407.600000000006</v>
      </c>
      <c r="D4666" s="1" t="s">
        <v>4096</v>
      </c>
      <c r="E4666" s="1" t="s">
        <v>4097</v>
      </c>
      <c r="F4666" s="3">
        <v>668</v>
      </c>
    </row>
    <row r="4667" spans="1:6" ht="15.75" customHeight="1" x14ac:dyDescent="0.3">
      <c r="A4667" s="1" t="s">
        <v>2030</v>
      </c>
      <c r="B4667" s="1" t="s">
        <v>2031</v>
      </c>
      <c r="C4667" s="1">
        <v>79407.600000000006</v>
      </c>
      <c r="D4667" s="1" t="s">
        <v>4098</v>
      </c>
      <c r="E4667" s="1" t="s">
        <v>4099</v>
      </c>
      <c r="F4667" s="3">
        <v>1616</v>
      </c>
    </row>
    <row r="4668" spans="1:6" ht="15.75" customHeight="1" x14ac:dyDescent="0.3">
      <c r="A4668" s="1" t="s">
        <v>2030</v>
      </c>
      <c r="B4668" s="1" t="s">
        <v>2031</v>
      </c>
      <c r="C4668" s="1">
        <v>79407.600000000006</v>
      </c>
      <c r="D4668" s="1" t="s">
        <v>4100</v>
      </c>
      <c r="E4668" s="1" t="s">
        <v>4101</v>
      </c>
      <c r="F4668" s="3">
        <v>8</v>
      </c>
    </row>
    <row r="4669" spans="1:6" ht="15.75" customHeight="1" x14ac:dyDescent="0.3">
      <c r="A4669" s="1" t="s">
        <v>4104</v>
      </c>
      <c r="B4669" s="1" t="s">
        <v>4105</v>
      </c>
      <c r="C4669" s="1">
        <v>203384.5</v>
      </c>
      <c r="D4669" s="1" t="s">
        <v>4102</v>
      </c>
      <c r="E4669" s="1" t="s">
        <v>4103</v>
      </c>
      <c r="F4669" s="3">
        <v>2858.5</v>
      </c>
    </row>
    <row r="4670" spans="1:6" ht="15.75" customHeight="1" x14ac:dyDescent="0.3">
      <c r="A4670" s="1" t="s">
        <v>4104</v>
      </c>
      <c r="B4670" s="1" t="s">
        <v>4105</v>
      </c>
      <c r="C4670" s="1">
        <v>203384.5</v>
      </c>
      <c r="D4670" s="1" t="s">
        <v>4106</v>
      </c>
      <c r="E4670" s="1" t="s">
        <v>4107</v>
      </c>
      <c r="F4670" s="3">
        <v>45337.9</v>
      </c>
    </row>
    <row r="4671" spans="1:6" ht="15.75" customHeight="1" x14ac:dyDescent="0.3">
      <c r="A4671" s="1" t="s">
        <v>4104</v>
      </c>
      <c r="B4671" s="1" t="s">
        <v>4105</v>
      </c>
      <c r="C4671" s="1">
        <v>203384.5</v>
      </c>
      <c r="D4671" s="1" t="s">
        <v>4108</v>
      </c>
      <c r="E4671" s="1" t="s">
        <v>484</v>
      </c>
      <c r="F4671" s="3">
        <v>12138</v>
      </c>
    </row>
    <row r="4672" spans="1:6" ht="15.75" customHeight="1" x14ac:dyDescent="0.3">
      <c r="A4672" s="1" t="s">
        <v>4104</v>
      </c>
      <c r="B4672" s="1" t="s">
        <v>4105</v>
      </c>
      <c r="C4672" s="1">
        <v>203384.5</v>
      </c>
      <c r="D4672" s="1" t="s">
        <v>485</v>
      </c>
      <c r="E4672" s="1" t="s">
        <v>486</v>
      </c>
      <c r="F4672" s="3">
        <v>4756.3</v>
      </c>
    </row>
    <row r="4673" spans="1:6" ht="15.75" customHeight="1" x14ac:dyDescent="0.3">
      <c r="A4673" s="1" t="s">
        <v>4104</v>
      </c>
      <c r="B4673" s="1" t="s">
        <v>4105</v>
      </c>
      <c r="C4673" s="1">
        <v>203384.5</v>
      </c>
      <c r="D4673" s="1" t="s">
        <v>487</v>
      </c>
      <c r="E4673" s="1" t="s">
        <v>488</v>
      </c>
      <c r="F4673" s="3">
        <v>296.89999999999998</v>
      </c>
    </row>
    <row r="4674" spans="1:6" ht="15.75" customHeight="1" x14ac:dyDescent="0.3">
      <c r="A4674" s="1" t="s">
        <v>4104</v>
      </c>
      <c r="B4674" s="1" t="s">
        <v>4105</v>
      </c>
      <c r="C4674" s="1">
        <v>203384.5</v>
      </c>
      <c r="D4674" s="1" t="s">
        <v>489</v>
      </c>
      <c r="E4674" s="1" t="s">
        <v>490</v>
      </c>
      <c r="F4674" s="3">
        <v>28328.2</v>
      </c>
    </row>
    <row r="4675" spans="1:6" ht="15.75" customHeight="1" x14ac:dyDescent="0.3">
      <c r="A4675" s="1" t="s">
        <v>4104</v>
      </c>
      <c r="B4675" s="1" t="s">
        <v>4105</v>
      </c>
      <c r="C4675" s="1">
        <v>203384.5</v>
      </c>
      <c r="D4675" s="1" t="s">
        <v>491</v>
      </c>
      <c r="E4675" s="1" t="s">
        <v>492</v>
      </c>
      <c r="F4675" s="3">
        <v>55578</v>
      </c>
    </row>
    <row r="4676" spans="1:6" ht="15.75" customHeight="1" x14ac:dyDescent="0.3">
      <c r="A4676" s="1" t="s">
        <v>4104</v>
      </c>
      <c r="B4676" s="1" t="s">
        <v>4105</v>
      </c>
      <c r="C4676" s="1">
        <v>203384.5</v>
      </c>
      <c r="D4676" s="1" t="s">
        <v>493</v>
      </c>
      <c r="E4676" s="1" t="s">
        <v>494</v>
      </c>
      <c r="F4676" s="3">
        <v>6470</v>
      </c>
    </row>
    <row r="4677" spans="1:6" ht="15.75" customHeight="1" x14ac:dyDescent="0.3">
      <c r="A4677" s="1" t="s">
        <v>4104</v>
      </c>
      <c r="B4677" s="1" t="s">
        <v>4105</v>
      </c>
      <c r="C4677" s="1">
        <v>203384.5</v>
      </c>
      <c r="D4677" s="1" t="s">
        <v>495</v>
      </c>
      <c r="E4677" s="4" t="s">
        <v>8321</v>
      </c>
      <c r="F4677" s="3">
        <v>6386</v>
      </c>
    </row>
    <row r="4678" spans="1:6" ht="15.75" customHeight="1" x14ac:dyDescent="0.3">
      <c r="A4678" s="1" t="s">
        <v>4104</v>
      </c>
      <c r="B4678" s="1" t="s">
        <v>4105</v>
      </c>
      <c r="C4678" s="1">
        <v>203384.5</v>
      </c>
      <c r="D4678" s="1" t="s">
        <v>496</v>
      </c>
      <c r="E4678" s="4" t="s">
        <v>8322</v>
      </c>
      <c r="F4678" s="3">
        <v>515</v>
      </c>
    </row>
    <row r="4679" spans="1:6" ht="15.75" customHeight="1" x14ac:dyDescent="0.3">
      <c r="A4679" s="1" t="s">
        <v>4104</v>
      </c>
      <c r="B4679" s="1" t="s">
        <v>4105</v>
      </c>
      <c r="C4679" s="1">
        <v>203384.5</v>
      </c>
      <c r="D4679" s="1" t="s">
        <v>497</v>
      </c>
      <c r="E4679" s="1" t="s">
        <v>498</v>
      </c>
      <c r="F4679" s="3">
        <v>4679</v>
      </c>
    </row>
    <row r="4680" spans="1:6" ht="15.75" customHeight="1" x14ac:dyDescent="0.3">
      <c r="A4680" s="1" t="s">
        <v>4104</v>
      </c>
      <c r="B4680" s="1" t="s">
        <v>4105</v>
      </c>
      <c r="C4680" s="1">
        <v>203384.5</v>
      </c>
      <c r="D4680" s="1" t="s">
        <v>499</v>
      </c>
      <c r="E4680" s="1" t="s">
        <v>500</v>
      </c>
      <c r="F4680" s="3">
        <v>9329</v>
      </c>
    </row>
    <row r="4681" spans="1:6" ht="15.75" customHeight="1" x14ac:dyDescent="0.3">
      <c r="A4681" s="1" t="s">
        <v>4104</v>
      </c>
      <c r="B4681" s="1" t="s">
        <v>4105</v>
      </c>
      <c r="C4681" s="1">
        <v>203384.5</v>
      </c>
      <c r="D4681" s="1" t="s">
        <v>501</v>
      </c>
      <c r="E4681" s="1" t="s">
        <v>502</v>
      </c>
      <c r="F4681" s="3">
        <v>6397</v>
      </c>
    </row>
    <row r="4682" spans="1:6" ht="15.75" customHeight="1" x14ac:dyDescent="0.3">
      <c r="A4682" s="1" t="s">
        <v>4104</v>
      </c>
      <c r="B4682" s="1" t="s">
        <v>4105</v>
      </c>
      <c r="C4682" s="1">
        <v>203384.5</v>
      </c>
      <c r="D4682" s="1" t="s">
        <v>503</v>
      </c>
      <c r="E4682" s="1" t="s">
        <v>504</v>
      </c>
      <c r="F4682" s="3">
        <v>4605.3999999999996</v>
      </c>
    </row>
    <row r="4683" spans="1:6" ht="15.75" customHeight="1" x14ac:dyDescent="0.3">
      <c r="A4683" s="1" t="s">
        <v>4104</v>
      </c>
      <c r="B4683" s="1" t="s">
        <v>4105</v>
      </c>
      <c r="C4683" s="1">
        <v>203384.5</v>
      </c>
      <c r="D4683" s="1" t="s">
        <v>2069</v>
      </c>
      <c r="E4683" s="1" t="s">
        <v>2070</v>
      </c>
      <c r="F4683" s="3">
        <v>1916.3</v>
      </c>
    </row>
    <row r="4684" spans="1:6" ht="15.75" customHeight="1" x14ac:dyDescent="0.3">
      <c r="A4684" s="1" t="s">
        <v>4104</v>
      </c>
      <c r="B4684" s="1" t="s">
        <v>4105</v>
      </c>
      <c r="C4684" s="1">
        <v>203384.5</v>
      </c>
      <c r="D4684" s="1" t="s">
        <v>2071</v>
      </c>
      <c r="E4684" s="1" t="s">
        <v>2072</v>
      </c>
      <c r="F4684" s="3">
        <v>13793</v>
      </c>
    </row>
    <row r="4685" spans="1:6" ht="15.75" customHeight="1" x14ac:dyDescent="0.3">
      <c r="A4685" s="1" t="s">
        <v>2075</v>
      </c>
      <c r="B4685" s="1" t="s">
        <v>2076</v>
      </c>
      <c r="C4685" s="1">
        <v>250095</v>
      </c>
      <c r="D4685" s="1" t="s">
        <v>2073</v>
      </c>
      <c r="E4685" s="1" t="s">
        <v>2074</v>
      </c>
      <c r="F4685" s="3">
        <v>13313</v>
      </c>
    </row>
    <row r="4686" spans="1:6" ht="15.75" customHeight="1" x14ac:dyDescent="0.3">
      <c r="A4686" s="1" t="s">
        <v>2075</v>
      </c>
      <c r="B4686" s="1" t="s">
        <v>2076</v>
      </c>
      <c r="C4686" s="1">
        <v>250095</v>
      </c>
      <c r="D4686" s="1" t="s">
        <v>2077</v>
      </c>
      <c r="E4686" s="1" t="s">
        <v>2078</v>
      </c>
      <c r="F4686" s="3">
        <v>12891</v>
      </c>
    </row>
    <row r="4687" spans="1:6" ht="15.75" customHeight="1" x14ac:dyDescent="0.3">
      <c r="A4687" s="1" t="s">
        <v>2075</v>
      </c>
      <c r="B4687" s="1" t="s">
        <v>2076</v>
      </c>
      <c r="C4687" s="1">
        <v>250095</v>
      </c>
      <c r="D4687" s="1" t="s">
        <v>2079</v>
      </c>
      <c r="E4687" s="4" t="s">
        <v>2247</v>
      </c>
      <c r="F4687" s="3">
        <v>-404</v>
      </c>
    </row>
    <row r="4688" spans="1:6" ht="15.75" customHeight="1" x14ac:dyDescent="0.3">
      <c r="A4688" s="1" t="s">
        <v>2075</v>
      </c>
      <c r="B4688" s="1" t="s">
        <v>2076</v>
      </c>
      <c r="C4688" s="1">
        <v>250095</v>
      </c>
      <c r="D4688" s="1" t="s">
        <v>2080</v>
      </c>
      <c r="E4688" s="1" t="s">
        <v>2081</v>
      </c>
      <c r="F4688" s="3">
        <v>1172</v>
      </c>
    </row>
    <row r="4689" spans="1:6" ht="15.75" customHeight="1" x14ac:dyDescent="0.3">
      <c r="A4689" s="1" t="s">
        <v>2075</v>
      </c>
      <c r="B4689" s="1" t="s">
        <v>2076</v>
      </c>
      <c r="C4689" s="1">
        <v>250095</v>
      </c>
      <c r="D4689" s="1" t="s">
        <v>2082</v>
      </c>
      <c r="E4689" s="1" t="s">
        <v>2083</v>
      </c>
      <c r="F4689" s="3">
        <v>2279</v>
      </c>
    </row>
    <row r="4690" spans="1:6" ht="15.75" customHeight="1" x14ac:dyDescent="0.3">
      <c r="A4690" s="1" t="s">
        <v>2075</v>
      </c>
      <c r="B4690" s="1" t="s">
        <v>2076</v>
      </c>
      <c r="C4690" s="1">
        <v>250095</v>
      </c>
      <c r="D4690" s="1" t="s">
        <v>2084</v>
      </c>
      <c r="E4690" s="1" t="s">
        <v>2085</v>
      </c>
      <c r="F4690" s="3">
        <v>46204</v>
      </c>
    </row>
    <row r="4691" spans="1:6" ht="15.75" customHeight="1" x14ac:dyDescent="0.3">
      <c r="A4691" s="1" t="s">
        <v>2075</v>
      </c>
      <c r="B4691" s="1" t="s">
        <v>2076</v>
      </c>
      <c r="C4691" s="1">
        <v>250095</v>
      </c>
      <c r="D4691" s="1" t="s">
        <v>2086</v>
      </c>
      <c r="E4691" s="1" t="s">
        <v>2087</v>
      </c>
      <c r="F4691" s="3">
        <v>5483</v>
      </c>
    </row>
    <row r="4692" spans="1:6" ht="15.75" customHeight="1" x14ac:dyDescent="0.3">
      <c r="A4692" s="1" t="s">
        <v>2075</v>
      </c>
      <c r="B4692" s="1" t="s">
        <v>2076</v>
      </c>
      <c r="C4692" s="1">
        <v>250095</v>
      </c>
      <c r="D4692" s="1" t="s">
        <v>2088</v>
      </c>
      <c r="E4692" s="1" t="s">
        <v>2089</v>
      </c>
      <c r="F4692" s="3">
        <v>22073</v>
      </c>
    </row>
    <row r="4693" spans="1:6" ht="15.75" customHeight="1" x14ac:dyDescent="0.3">
      <c r="A4693" s="1" t="s">
        <v>2075</v>
      </c>
      <c r="B4693" s="1" t="s">
        <v>2076</v>
      </c>
      <c r="C4693" s="1">
        <v>250095</v>
      </c>
      <c r="D4693" s="1" t="s">
        <v>2090</v>
      </c>
      <c r="E4693" s="1" t="s">
        <v>2091</v>
      </c>
      <c r="F4693" s="3">
        <v>664</v>
      </c>
    </row>
    <row r="4694" spans="1:6" ht="15.75" customHeight="1" x14ac:dyDescent="0.3">
      <c r="A4694" s="1" t="s">
        <v>2075</v>
      </c>
      <c r="B4694" s="1" t="s">
        <v>2076</v>
      </c>
      <c r="C4694" s="1">
        <v>250095</v>
      </c>
      <c r="D4694" s="1" t="s">
        <v>2092</v>
      </c>
      <c r="E4694" s="1" t="s">
        <v>2093</v>
      </c>
      <c r="F4694" s="3">
        <v>435</v>
      </c>
    </row>
    <row r="4695" spans="1:6" ht="15.75" customHeight="1" x14ac:dyDescent="0.3">
      <c r="A4695" s="1" t="s">
        <v>2075</v>
      </c>
      <c r="B4695" s="1" t="s">
        <v>2076</v>
      </c>
      <c r="C4695" s="1">
        <v>250095</v>
      </c>
      <c r="D4695" s="1" t="s">
        <v>2094</v>
      </c>
      <c r="E4695" s="1" t="s">
        <v>2095</v>
      </c>
      <c r="F4695" s="3">
        <v>197</v>
      </c>
    </row>
    <row r="4696" spans="1:6" ht="15.75" customHeight="1" x14ac:dyDescent="0.3">
      <c r="A4696" s="1" t="s">
        <v>2075</v>
      </c>
      <c r="B4696" s="1" t="s">
        <v>2076</v>
      </c>
      <c r="C4696" s="1">
        <v>250095</v>
      </c>
      <c r="D4696" s="1" t="s">
        <v>2096</v>
      </c>
      <c r="E4696" s="1" t="s">
        <v>2097</v>
      </c>
      <c r="F4696" s="3">
        <v>329</v>
      </c>
    </row>
    <row r="4697" spans="1:6" ht="15.75" customHeight="1" x14ac:dyDescent="0.3">
      <c r="A4697" s="1" t="s">
        <v>2075</v>
      </c>
      <c r="B4697" s="1" t="s">
        <v>2076</v>
      </c>
      <c r="C4697" s="1">
        <v>250095</v>
      </c>
      <c r="D4697" s="1" t="s">
        <v>2098</v>
      </c>
      <c r="E4697" s="1" t="s">
        <v>2099</v>
      </c>
      <c r="F4697" s="3">
        <v>837</v>
      </c>
    </row>
    <row r="4698" spans="1:6" ht="15.75" customHeight="1" x14ac:dyDescent="0.3">
      <c r="A4698" s="1" t="s">
        <v>2075</v>
      </c>
      <c r="B4698" s="1" t="s">
        <v>2076</v>
      </c>
      <c r="C4698" s="1">
        <v>250095</v>
      </c>
      <c r="D4698" s="1" t="s">
        <v>2100</v>
      </c>
      <c r="E4698" s="1" t="s">
        <v>2101</v>
      </c>
      <c r="F4698" s="3">
        <v>1033</v>
      </c>
    </row>
    <row r="4699" spans="1:6" ht="15.75" customHeight="1" x14ac:dyDescent="0.3">
      <c r="A4699" s="1" t="s">
        <v>2075</v>
      </c>
      <c r="B4699" s="1" t="s">
        <v>2076</v>
      </c>
      <c r="C4699" s="1">
        <v>250095</v>
      </c>
      <c r="D4699" s="1" t="s">
        <v>2102</v>
      </c>
      <c r="E4699" s="1" t="s">
        <v>2103</v>
      </c>
      <c r="F4699" s="3">
        <v>2082</v>
      </c>
    </row>
    <row r="4700" spans="1:6" ht="15.75" customHeight="1" x14ac:dyDescent="0.3">
      <c r="A4700" s="1" t="s">
        <v>2075</v>
      </c>
      <c r="B4700" s="1" t="s">
        <v>2076</v>
      </c>
      <c r="C4700" s="1">
        <v>250095</v>
      </c>
      <c r="D4700" s="1" t="s">
        <v>2104</v>
      </c>
      <c r="E4700" s="1" t="s">
        <v>2105</v>
      </c>
      <c r="F4700" s="3">
        <v>350</v>
      </c>
    </row>
    <row r="4701" spans="1:6" ht="15.75" customHeight="1" x14ac:dyDescent="0.3">
      <c r="A4701" s="1" t="s">
        <v>2075</v>
      </c>
      <c r="B4701" s="1" t="s">
        <v>2076</v>
      </c>
      <c r="C4701" s="1">
        <v>250095</v>
      </c>
      <c r="D4701" s="1" t="s">
        <v>2106</v>
      </c>
      <c r="E4701" s="1" t="s">
        <v>2107</v>
      </c>
      <c r="F4701" s="3">
        <v>2617</v>
      </c>
    </row>
    <row r="4702" spans="1:6" ht="15.75" customHeight="1" x14ac:dyDescent="0.3">
      <c r="A4702" s="1" t="s">
        <v>2075</v>
      </c>
      <c r="B4702" s="1" t="s">
        <v>2076</v>
      </c>
      <c r="C4702" s="1">
        <v>250095</v>
      </c>
      <c r="D4702" s="1" t="s">
        <v>2108</v>
      </c>
      <c r="E4702" s="1" t="s">
        <v>2109</v>
      </c>
      <c r="F4702" s="3">
        <v>1614</v>
      </c>
    </row>
    <row r="4703" spans="1:6" ht="15.75" customHeight="1" x14ac:dyDescent="0.3">
      <c r="A4703" s="1" t="s">
        <v>2075</v>
      </c>
      <c r="B4703" s="1" t="s">
        <v>2076</v>
      </c>
      <c r="C4703" s="1">
        <v>250095</v>
      </c>
      <c r="D4703" s="1" t="s">
        <v>2110</v>
      </c>
      <c r="E4703" s="1" t="s">
        <v>2111</v>
      </c>
      <c r="F4703" s="3">
        <v>403</v>
      </c>
    </row>
    <row r="4704" spans="1:6" ht="15.75" customHeight="1" x14ac:dyDescent="0.3">
      <c r="A4704" s="1" t="s">
        <v>2075</v>
      </c>
      <c r="B4704" s="1" t="s">
        <v>2076</v>
      </c>
      <c r="C4704" s="1">
        <v>250095</v>
      </c>
      <c r="D4704" s="1" t="s">
        <v>2112</v>
      </c>
      <c r="E4704" s="1" t="s">
        <v>2113</v>
      </c>
      <c r="F4704" s="3">
        <v>38</v>
      </c>
    </row>
    <row r="4705" spans="1:6" ht="15.75" customHeight="1" x14ac:dyDescent="0.3">
      <c r="A4705" s="1" t="s">
        <v>2075</v>
      </c>
      <c r="B4705" s="1" t="s">
        <v>2076</v>
      </c>
      <c r="C4705" s="1">
        <v>250095</v>
      </c>
      <c r="D4705" s="1" t="s">
        <v>2114</v>
      </c>
      <c r="E4705" s="1" t="s">
        <v>2115</v>
      </c>
      <c r="F4705" s="3">
        <v>5893</v>
      </c>
    </row>
    <row r="4706" spans="1:6" ht="15.75" customHeight="1" x14ac:dyDescent="0.3">
      <c r="A4706" s="1" t="s">
        <v>2075</v>
      </c>
      <c r="B4706" s="1" t="s">
        <v>2076</v>
      </c>
      <c r="C4706" s="1">
        <v>250095</v>
      </c>
      <c r="D4706" s="1" t="s">
        <v>2116</v>
      </c>
      <c r="E4706" s="1" t="s">
        <v>2117</v>
      </c>
      <c r="F4706" s="3">
        <v>39320</v>
      </c>
    </row>
    <row r="4707" spans="1:6" ht="15.75" customHeight="1" x14ac:dyDescent="0.3">
      <c r="A4707" s="1" t="s">
        <v>2075</v>
      </c>
      <c r="B4707" s="1" t="s">
        <v>2076</v>
      </c>
      <c r="C4707" s="1">
        <v>250095</v>
      </c>
      <c r="D4707" s="1" t="s">
        <v>2118</v>
      </c>
      <c r="E4707" s="1" t="s">
        <v>2119</v>
      </c>
      <c r="F4707" s="3">
        <v>5535</v>
      </c>
    </row>
    <row r="4708" spans="1:6" ht="15.75" customHeight="1" x14ac:dyDescent="0.3">
      <c r="A4708" s="1" t="s">
        <v>2075</v>
      </c>
      <c r="B4708" s="1" t="s">
        <v>2076</v>
      </c>
      <c r="C4708" s="1">
        <v>250095</v>
      </c>
      <c r="D4708" s="1" t="s">
        <v>2120</v>
      </c>
      <c r="E4708" s="1" t="s">
        <v>2121</v>
      </c>
      <c r="F4708" s="3">
        <v>8522</v>
      </c>
    </row>
    <row r="4709" spans="1:6" ht="15.75" customHeight="1" x14ac:dyDescent="0.3">
      <c r="A4709" s="1" t="s">
        <v>2075</v>
      </c>
      <c r="B4709" s="1" t="s">
        <v>2076</v>
      </c>
      <c r="C4709" s="1">
        <v>250095</v>
      </c>
      <c r="D4709" s="1" t="s">
        <v>2122</v>
      </c>
      <c r="E4709" s="1" t="s">
        <v>2123</v>
      </c>
      <c r="F4709" s="3">
        <v>801</v>
      </c>
    </row>
    <row r="4710" spans="1:6" ht="15.75" customHeight="1" x14ac:dyDescent="0.3">
      <c r="A4710" s="1" t="s">
        <v>2075</v>
      </c>
      <c r="B4710" s="1" t="s">
        <v>2076</v>
      </c>
      <c r="C4710" s="1">
        <v>250095</v>
      </c>
      <c r="D4710" s="1" t="s">
        <v>2124</v>
      </c>
      <c r="E4710" s="1" t="s">
        <v>2125</v>
      </c>
      <c r="F4710" s="3">
        <v>2703</v>
      </c>
    </row>
    <row r="4711" spans="1:6" ht="15.75" customHeight="1" x14ac:dyDescent="0.3">
      <c r="A4711" s="1" t="s">
        <v>2075</v>
      </c>
      <c r="B4711" s="1" t="s">
        <v>2076</v>
      </c>
      <c r="C4711" s="1">
        <v>250095</v>
      </c>
      <c r="D4711" s="1" t="s">
        <v>2126</v>
      </c>
      <c r="E4711" s="1" t="s">
        <v>2127</v>
      </c>
      <c r="F4711" s="3">
        <v>9619</v>
      </c>
    </row>
    <row r="4712" spans="1:6" ht="15.75" customHeight="1" x14ac:dyDescent="0.3">
      <c r="A4712" s="1" t="s">
        <v>2075</v>
      </c>
      <c r="B4712" s="1" t="s">
        <v>2076</v>
      </c>
      <c r="C4712" s="1">
        <v>250095</v>
      </c>
      <c r="D4712" s="1" t="s">
        <v>2128</v>
      </c>
      <c r="E4712" s="1" t="s">
        <v>2129</v>
      </c>
      <c r="F4712" s="3">
        <v>100</v>
      </c>
    </row>
    <row r="4713" spans="1:6" ht="15.75" customHeight="1" x14ac:dyDescent="0.3">
      <c r="A4713" s="1" t="s">
        <v>2075</v>
      </c>
      <c r="B4713" s="1" t="s">
        <v>2076</v>
      </c>
      <c r="C4713" s="1">
        <v>250095</v>
      </c>
      <c r="D4713" s="1" t="s">
        <v>2130</v>
      </c>
      <c r="E4713" s="1" t="s">
        <v>2131</v>
      </c>
      <c r="F4713" s="3">
        <v>498</v>
      </c>
    </row>
    <row r="4714" spans="1:6" ht="15.75" customHeight="1" x14ac:dyDescent="0.3">
      <c r="A4714" s="1" t="s">
        <v>2075</v>
      </c>
      <c r="B4714" s="1" t="s">
        <v>2076</v>
      </c>
      <c r="C4714" s="1">
        <v>250095</v>
      </c>
      <c r="D4714" s="1" t="s">
        <v>2132</v>
      </c>
      <c r="E4714" s="1" t="s">
        <v>2133</v>
      </c>
      <c r="F4714" s="3">
        <v>11</v>
      </c>
    </row>
    <row r="4715" spans="1:6" ht="15.75" customHeight="1" x14ac:dyDescent="0.3">
      <c r="A4715" s="1" t="s">
        <v>2075</v>
      </c>
      <c r="B4715" s="1" t="s">
        <v>2076</v>
      </c>
      <c r="C4715" s="1">
        <v>250095</v>
      </c>
      <c r="D4715" s="1" t="s">
        <v>2134</v>
      </c>
      <c r="E4715" s="1" t="s">
        <v>2135</v>
      </c>
      <c r="F4715" s="3">
        <v>313</v>
      </c>
    </row>
    <row r="4716" spans="1:6" ht="15.75" customHeight="1" x14ac:dyDescent="0.3">
      <c r="A4716" s="1" t="s">
        <v>2075</v>
      </c>
      <c r="B4716" s="1" t="s">
        <v>2076</v>
      </c>
      <c r="C4716" s="1">
        <v>250095</v>
      </c>
      <c r="D4716" s="1" t="s">
        <v>2136</v>
      </c>
      <c r="E4716" s="1" t="s">
        <v>2137</v>
      </c>
      <c r="F4716" s="3">
        <v>59398</v>
      </c>
    </row>
    <row r="4717" spans="1:6" ht="15.75" customHeight="1" x14ac:dyDescent="0.3">
      <c r="A4717" s="1" t="s">
        <v>2075</v>
      </c>
      <c r="B4717" s="1" t="s">
        <v>2076</v>
      </c>
      <c r="C4717" s="1">
        <v>250095</v>
      </c>
      <c r="D4717" s="1" t="s">
        <v>2138</v>
      </c>
      <c r="E4717" s="1" t="s">
        <v>2139</v>
      </c>
      <c r="F4717" s="3">
        <v>3772</v>
      </c>
    </row>
    <row r="4718" spans="1:6" ht="15.75" customHeight="1" x14ac:dyDescent="0.3">
      <c r="A4718" s="1" t="s">
        <v>2141</v>
      </c>
      <c r="B4718" s="1" t="s">
        <v>2142</v>
      </c>
      <c r="C4718" s="1">
        <v>93506.3</v>
      </c>
      <c r="D4718" s="1" t="s">
        <v>2140</v>
      </c>
      <c r="E4718" s="4" t="s">
        <v>2248</v>
      </c>
      <c r="F4718" s="3">
        <v>71578</v>
      </c>
    </row>
    <row r="4719" spans="1:6" ht="15.75" customHeight="1" x14ac:dyDescent="0.3">
      <c r="A4719" s="1" t="s">
        <v>2141</v>
      </c>
      <c r="B4719" s="1" t="s">
        <v>2142</v>
      </c>
      <c r="C4719" s="1">
        <v>93506.3</v>
      </c>
      <c r="D4719" s="1" t="s">
        <v>2143</v>
      </c>
      <c r="E4719" s="1" t="s">
        <v>2144</v>
      </c>
      <c r="F4719" s="3">
        <v>4157</v>
      </c>
    </row>
    <row r="4720" spans="1:6" ht="15.75" customHeight="1" x14ac:dyDescent="0.3">
      <c r="A4720" s="1" t="s">
        <v>2141</v>
      </c>
      <c r="B4720" s="1" t="s">
        <v>2142</v>
      </c>
      <c r="C4720" s="1">
        <v>93506.3</v>
      </c>
      <c r="D4720" s="1" t="s">
        <v>2145</v>
      </c>
      <c r="E4720" s="1" t="s">
        <v>2146</v>
      </c>
      <c r="F4720" s="3">
        <v>7508</v>
      </c>
    </row>
    <row r="4721" spans="1:6" ht="15.75" customHeight="1" x14ac:dyDescent="0.3">
      <c r="A4721" s="1" t="s">
        <v>2141</v>
      </c>
      <c r="B4721" s="1" t="s">
        <v>2142</v>
      </c>
      <c r="C4721" s="1">
        <v>93506.3</v>
      </c>
      <c r="D4721" s="1" t="s">
        <v>2147</v>
      </c>
      <c r="E4721" s="1" t="s">
        <v>2148</v>
      </c>
      <c r="F4721" s="3">
        <v>10263.299999999999</v>
      </c>
    </row>
    <row r="4722" spans="1:6" ht="15.75" customHeight="1" x14ac:dyDescent="0.3">
      <c r="A4722" s="1" t="s">
        <v>2150</v>
      </c>
      <c r="B4722" s="1" t="s">
        <v>2151</v>
      </c>
      <c r="C4722" s="1">
        <v>64300</v>
      </c>
      <c r="D4722" s="1" t="s">
        <v>2149</v>
      </c>
      <c r="E4722" s="2" t="s">
        <v>967</v>
      </c>
      <c r="F4722" s="3">
        <v>40264</v>
      </c>
    </row>
    <row r="4723" spans="1:6" ht="15.75" customHeight="1" x14ac:dyDescent="0.3">
      <c r="A4723" s="1" t="s">
        <v>2150</v>
      </c>
      <c r="B4723" s="1" t="s">
        <v>2151</v>
      </c>
      <c r="C4723" s="1">
        <v>64300</v>
      </c>
      <c r="D4723" s="1" t="s">
        <v>2152</v>
      </c>
      <c r="E4723" s="1" t="s">
        <v>530</v>
      </c>
      <c r="F4723" s="3">
        <v>24036</v>
      </c>
    </row>
    <row r="4724" spans="1:6" ht="15.75" customHeight="1" x14ac:dyDescent="0.3">
      <c r="A4724" s="1" t="s">
        <v>6234</v>
      </c>
      <c r="B4724" s="1" t="s">
        <v>3981</v>
      </c>
      <c r="C4724" s="1">
        <v>338668.2</v>
      </c>
      <c r="D4724" s="1" t="s">
        <v>6232</v>
      </c>
      <c r="E4724" s="4" t="s">
        <v>6233</v>
      </c>
      <c r="F4724" s="3">
        <v>659</v>
      </c>
    </row>
    <row r="4725" spans="1:6" ht="15.75" customHeight="1" x14ac:dyDescent="0.3">
      <c r="A4725" s="1" t="s">
        <v>6234</v>
      </c>
      <c r="B4725" s="1" t="s">
        <v>3981</v>
      </c>
      <c r="C4725" s="1">
        <v>338668.2</v>
      </c>
      <c r="D4725" s="1" t="s">
        <v>3982</v>
      </c>
      <c r="E4725" s="1" t="s">
        <v>3983</v>
      </c>
      <c r="F4725" s="3">
        <v>1851</v>
      </c>
    </row>
    <row r="4726" spans="1:6" ht="15.75" customHeight="1" x14ac:dyDescent="0.3">
      <c r="A4726" s="1" t="s">
        <v>6234</v>
      </c>
      <c r="B4726" s="1" t="s">
        <v>3981</v>
      </c>
      <c r="C4726" s="1">
        <v>338668.2</v>
      </c>
      <c r="D4726" s="1" t="s">
        <v>3984</v>
      </c>
      <c r="E4726" s="1" t="s">
        <v>3985</v>
      </c>
      <c r="F4726" s="3">
        <v>18578.599999999999</v>
      </c>
    </row>
    <row r="4727" spans="1:6" ht="15.75" customHeight="1" x14ac:dyDescent="0.3">
      <c r="A4727" s="1" t="s">
        <v>6234</v>
      </c>
      <c r="B4727" s="1" t="s">
        <v>3981</v>
      </c>
      <c r="C4727" s="1">
        <v>338668.2</v>
      </c>
      <c r="D4727" s="1" t="s">
        <v>3986</v>
      </c>
      <c r="E4727" s="1" t="s">
        <v>3987</v>
      </c>
      <c r="F4727" s="3">
        <v>3157</v>
      </c>
    </row>
    <row r="4728" spans="1:6" ht="15.75" customHeight="1" x14ac:dyDescent="0.3">
      <c r="A4728" s="1" t="s">
        <v>6234</v>
      </c>
      <c r="B4728" s="1" t="s">
        <v>3981</v>
      </c>
      <c r="C4728" s="1">
        <v>338668.2</v>
      </c>
      <c r="D4728" s="1" t="s">
        <v>3988</v>
      </c>
      <c r="E4728" s="1" t="s">
        <v>3989</v>
      </c>
      <c r="F4728" s="3">
        <v>1049</v>
      </c>
    </row>
    <row r="4729" spans="1:6" ht="15.75" customHeight="1" x14ac:dyDescent="0.3">
      <c r="A4729" s="1" t="s">
        <v>6234</v>
      </c>
      <c r="B4729" s="1" t="s">
        <v>3981</v>
      </c>
      <c r="C4729" s="1">
        <v>338668.2</v>
      </c>
      <c r="D4729" s="1" t="s">
        <v>3990</v>
      </c>
      <c r="E4729" s="1" t="s">
        <v>3991</v>
      </c>
      <c r="F4729" s="3">
        <v>670</v>
      </c>
    </row>
    <row r="4730" spans="1:6" ht="15.75" customHeight="1" x14ac:dyDescent="0.3">
      <c r="A4730" s="1" t="s">
        <v>6234</v>
      </c>
      <c r="B4730" s="1" t="s">
        <v>3981</v>
      </c>
      <c r="C4730" s="1">
        <v>338668.2</v>
      </c>
      <c r="D4730" s="1" t="s">
        <v>3992</v>
      </c>
      <c r="E4730" s="1" t="s">
        <v>3993</v>
      </c>
      <c r="F4730" s="3">
        <v>2446</v>
      </c>
    </row>
    <row r="4731" spans="1:6" ht="15.75" customHeight="1" x14ac:dyDescent="0.3">
      <c r="A4731" s="1" t="s">
        <v>6234</v>
      </c>
      <c r="B4731" s="1" t="s">
        <v>3981</v>
      </c>
      <c r="C4731" s="1">
        <v>338668.2</v>
      </c>
      <c r="D4731" s="1" t="s">
        <v>3994</v>
      </c>
      <c r="E4731" s="1" t="s">
        <v>3995</v>
      </c>
      <c r="F4731" s="3">
        <v>9072</v>
      </c>
    </row>
    <row r="4732" spans="1:6" ht="15.75" customHeight="1" x14ac:dyDescent="0.3">
      <c r="A4732" s="1" t="s">
        <v>6234</v>
      </c>
      <c r="B4732" s="1" t="s">
        <v>3981</v>
      </c>
      <c r="C4732" s="1">
        <v>338668.2</v>
      </c>
      <c r="D4732" s="1" t="s">
        <v>3996</v>
      </c>
      <c r="E4732" s="2" t="s">
        <v>966</v>
      </c>
      <c r="F4732" s="3">
        <v>69</v>
      </c>
    </row>
    <row r="4733" spans="1:6" ht="15.75" customHeight="1" x14ac:dyDescent="0.3">
      <c r="A4733" s="1" t="s">
        <v>6234</v>
      </c>
      <c r="B4733" s="1" t="s">
        <v>3981</v>
      </c>
      <c r="C4733" s="1">
        <v>338668.2</v>
      </c>
      <c r="D4733" s="1" t="s">
        <v>3997</v>
      </c>
      <c r="E4733" s="1" t="s">
        <v>3998</v>
      </c>
      <c r="F4733" s="3">
        <v>2415</v>
      </c>
    </row>
    <row r="4734" spans="1:6" ht="15.75" customHeight="1" x14ac:dyDescent="0.3">
      <c r="A4734" s="1" t="s">
        <v>6234</v>
      </c>
      <c r="B4734" s="1" t="s">
        <v>3981</v>
      </c>
      <c r="C4734" s="1">
        <v>338668.2</v>
      </c>
      <c r="D4734" s="1" t="s">
        <v>3999</v>
      </c>
      <c r="E4734" s="4" t="s">
        <v>2245</v>
      </c>
      <c r="F4734" s="3">
        <v>17620</v>
      </c>
    </row>
    <row r="4735" spans="1:6" ht="15.75" customHeight="1" x14ac:dyDescent="0.3">
      <c r="A4735" s="1" t="s">
        <v>6234</v>
      </c>
      <c r="B4735" s="1" t="s">
        <v>3981</v>
      </c>
      <c r="C4735" s="1">
        <v>338668.2</v>
      </c>
      <c r="D4735" s="1" t="s">
        <v>4000</v>
      </c>
      <c r="E4735" s="1" t="s">
        <v>4001</v>
      </c>
      <c r="F4735" s="3">
        <v>8859</v>
      </c>
    </row>
    <row r="4736" spans="1:6" ht="15.75" customHeight="1" x14ac:dyDescent="0.3">
      <c r="A4736" s="1" t="s">
        <v>6234</v>
      </c>
      <c r="B4736" s="1" t="s">
        <v>3981</v>
      </c>
      <c r="C4736" s="1">
        <v>338668.2</v>
      </c>
      <c r="D4736" s="1" t="s">
        <v>4002</v>
      </c>
      <c r="E4736" s="1" t="s">
        <v>4003</v>
      </c>
      <c r="F4736" s="3">
        <v>224096</v>
      </c>
    </row>
    <row r="4737" spans="1:6" ht="15.75" customHeight="1" x14ac:dyDescent="0.3">
      <c r="A4737" s="1" t="s">
        <v>6234</v>
      </c>
      <c r="B4737" s="1" t="s">
        <v>3981</v>
      </c>
      <c r="C4737" s="1">
        <v>338668.2</v>
      </c>
      <c r="D4737" s="1" t="s">
        <v>4004</v>
      </c>
      <c r="E4737" s="1" t="s">
        <v>4005</v>
      </c>
      <c r="F4737" s="3">
        <v>261</v>
      </c>
    </row>
    <row r="4738" spans="1:6" ht="15.75" customHeight="1" x14ac:dyDescent="0.3">
      <c r="A4738" s="1" t="s">
        <v>6234</v>
      </c>
      <c r="B4738" s="1" t="s">
        <v>3981</v>
      </c>
      <c r="C4738" s="1">
        <v>338668.2</v>
      </c>
      <c r="D4738" s="1" t="s">
        <v>4006</v>
      </c>
      <c r="E4738" s="1" t="s">
        <v>4007</v>
      </c>
      <c r="F4738" s="3">
        <v>5216.8</v>
      </c>
    </row>
    <row r="4739" spans="1:6" ht="15.75" customHeight="1" x14ac:dyDescent="0.3">
      <c r="A4739" s="1" t="s">
        <v>6234</v>
      </c>
      <c r="B4739" s="1" t="s">
        <v>3981</v>
      </c>
      <c r="C4739" s="1">
        <v>338668.2</v>
      </c>
      <c r="D4739" s="1" t="s">
        <v>4008</v>
      </c>
      <c r="E4739" s="1" t="s">
        <v>4009</v>
      </c>
      <c r="F4739" s="3">
        <v>80</v>
      </c>
    </row>
    <row r="4740" spans="1:6" ht="15.75" customHeight="1" x14ac:dyDescent="0.3">
      <c r="A4740" s="1" t="s">
        <v>6234</v>
      </c>
      <c r="B4740" s="1" t="s">
        <v>3981</v>
      </c>
      <c r="C4740" s="1">
        <v>338668.2</v>
      </c>
      <c r="D4740" s="1" t="s">
        <v>4010</v>
      </c>
      <c r="E4740" s="1" t="s">
        <v>4011</v>
      </c>
      <c r="F4740" s="3">
        <v>606</v>
      </c>
    </row>
    <row r="4741" spans="1:6" ht="15.75" customHeight="1" x14ac:dyDescent="0.3">
      <c r="A4741" s="1" t="s">
        <v>6234</v>
      </c>
      <c r="B4741" s="1" t="s">
        <v>3981</v>
      </c>
      <c r="C4741" s="1">
        <v>338668.2</v>
      </c>
      <c r="D4741" s="1" t="s">
        <v>4012</v>
      </c>
      <c r="E4741" s="1" t="s">
        <v>4013</v>
      </c>
      <c r="F4741" s="3">
        <v>82</v>
      </c>
    </row>
    <row r="4742" spans="1:6" ht="15.75" customHeight="1" x14ac:dyDescent="0.3">
      <c r="A4742" s="1" t="s">
        <v>6234</v>
      </c>
      <c r="B4742" s="1" t="s">
        <v>3981</v>
      </c>
      <c r="C4742" s="1">
        <v>338668.2</v>
      </c>
      <c r="D4742" s="1" t="s">
        <v>4014</v>
      </c>
      <c r="E4742" s="1" t="s">
        <v>4015</v>
      </c>
      <c r="F4742" s="3">
        <v>56</v>
      </c>
    </row>
    <row r="4743" spans="1:6" ht="15.75" customHeight="1" x14ac:dyDescent="0.3">
      <c r="A4743" s="1" t="s">
        <v>6234</v>
      </c>
      <c r="B4743" s="1" t="s">
        <v>3981</v>
      </c>
      <c r="C4743" s="1">
        <v>338668.2</v>
      </c>
      <c r="D4743" s="1" t="s">
        <v>4016</v>
      </c>
      <c r="E4743" s="1" t="s">
        <v>4017</v>
      </c>
      <c r="F4743" s="3">
        <v>835</v>
      </c>
    </row>
    <row r="4744" spans="1:6" ht="15.75" customHeight="1" x14ac:dyDescent="0.3">
      <c r="A4744" s="1" t="s">
        <v>6234</v>
      </c>
      <c r="B4744" s="1" t="s">
        <v>3981</v>
      </c>
      <c r="C4744" s="1">
        <v>338668.2</v>
      </c>
      <c r="D4744" s="1" t="s">
        <v>4018</v>
      </c>
      <c r="E4744" s="1" t="s">
        <v>4019</v>
      </c>
      <c r="F4744" s="3">
        <v>2</v>
      </c>
    </row>
    <row r="4745" spans="1:6" ht="15.75" customHeight="1" x14ac:dyDescent="0.3">
      <c r="A4745" s="1" t="s">
        <v>6234</v>
      </c>
      <c r="B4745" s="1" t="s">
        <v>3981</v>
      </c>
      <c r="C4745" s="1">
        <v>338668.2</v>
      </c>
      <c r="D4745" s="1" t="s">
        <v>4020</v>
      </c>
      <c r="E4745" s="1" t="s">
        <v>4021</v>
      </c>
      <c r="F4745" s="3">
        <v>189</v>
      </c>
    </row>
    <row r="4746" spans="1:6" ht="15.75" customHeight="1" x14ac:dyDescent="0.3">
      <c r="A4746" s="1" t="s">
        <v>6234</v>
      </c>
      <c r="B4746" s="1" t="s">
        <v>3981</v>
      </c>
      <c r="C4746" s="1">
        <v>338668.2</v>
      </c>
      <c r="D4746" s="1" t="s">
        <v>4022</v>
      </c>
      <c r="E4746" s="4" t="s">
        <v>2246</v>
      </c>
      <c r="F4746" s="3">
        <v>133</v>
      </c>
    </row>
    <row r="4747" spans="1:6" ht="15.75" customHeight="1" x14ac:dyDescent="0.3">
      <c r="A4747" s="1" t="s">
        <v>6234</v>
      </c>
      <c r="B4747" s="1" t="s">
        <v>3981</v>
      </c>
      <c r="C4747" s="1">
        <v>338668.2</v>
      </c>
      <c r="D4747" s="1" t="s">
        <v>4023</v>
      </c>
      <c r="E4747" s="1" t="s">
        <v>4024</v>
      </c>
      <c r="F4747" s="3">
        <v>531</v>
      </c>
    </row>
    <row r="4748" spans="1:6" ht="15.75" customHeight="1" x14ac:dyDescent="0.3">
      <c r="A4748" s="1" t="s">
        <v>6234</v>
      </c>
      <c r="B4748" s="1" t="s">
        <v>3981</v>
      </c>
      <c r="C4748" s="1">
        <v>338668.2</v>
      </c>
      <c r="D4748" s="1" t="s">
        <v>4025</v>
      </c>
      <c r="E4748" s="1" t="s">
        <v>4026</v>
      </c>
      <c r="F4748" s="3">
        <v>26307</v>
      </c>
    </row>
    <row r="4749" spans="1:6" ht="15.75" customHeight="1" x14ac:dyDescent="0.3">
      <c r="A4749" s="1" t="s">
        <v>6234</v>
      </c>
      <c r="B4749" s="1" t="s">
        <v>3981</v>
      </c>
      <c r="C4749" s="1">
        <v>338668.2</v>
      </c>
      <c r="D4749" s="1" t="s">
        <v>4027</v>
      </c>
      <c r="E4749" s="1" t="s">
        <v>4028</v>
      </c>
      <c r="F4749" s="3">
        <v>928.3</v>
      </c>
    </row>
    <row r="4750" spans="1:6" ht="15.75" customHeight="1" x14ac:dyDescent="0.3">
      <c r="A4750" s="1" t="s">
        <v>6234</v>
      </c>
      <c r="B4750" s="1" t="s">
        <v>3981</v>
      </c>
      <c r="C4750" s="1">
        <v>338668.2</v>
      </c>
      <c r="D4750" s="1" t="s">
        <v>4029</v>
      </c>
      <c r="E4750" s="1" t="s">
        <v>2011</v>
      </c>
      <c r="F4750" s="3">
        <v>328</v>
      </c>
    </row>
    <row r="4751" spans="1:6" ht="15.75" customHeight="1" x14ac:dyDescent="0.3">
      <c r="A4751" s="1" t="s">
        <v>6234</v>
      </c>
      <c r="B4751" s="1" t="s">
        <v>3981</v>
      </c>
      <c r="C4751" s="1">
        <v>338668.2</v>
      </c>
      <c r="D4751" s="1" t="s">
        <v>2012</v>
      </c>
      <c r="E4751" s="1" t="s">
        <v>2013</v>
      </c>
      <c r="F4751" s="3">
        <v>112</v>
      </c>
    </row>
    <row r="4752" spans="1:6" ht="15.75" customHeight="1" x14ac:dyDescent="0.3">
      <c r="A4752" s="1" t="s">
        <v>6234</v>
      </c>
      <c r="B4752" s="1" t="s">
        <v>3981</v>
      </c>
      <c r="C4752" s="1">
        <v>338668.2</v>
      </c>
      <c r="D4752" s="1" t="s">
        <v>2014</v>
      </c>
      <c r="E4752" s="1" t="s">
        <v>2015</v>
      </c>
      <c r="F4752" s="3">
        <v>4</v>
      </c>
    </row>
    <row r="4753" spans="1:6" ht="15.75" customHeight="1" x14ac:dyDescent="0.3">
      <c r="A4753" s="1" t="s">
        <v>6234</v>
      </c>
      <c r="B4753" s="1" t="s">
        <v>3981</v>
      </c>
      <c r="C4753" s="1">
        <v>338668.2</v>
      </c>
      <c r="D4753" s="1" t="s">
        <v>2016</v>
      </c>
      <c r="E4753" s="1" t="s">
        <v>2017</v>
      </c>
      <c r="F4753" s="3">
        <v>31</v>
      </c>
    </row>
    <row r="4754" spans="1:6" ht="15.75" customHeight="1" x14ac:dyDescent="0.3">
      <c r="A4754" s="1" t="s">
        <v>6234</v>
      </c>
      <c r="B4754" s="1" t="s">
        <v>3981</v>
      </c>
      <c r="C4754" s="1">
        <v>338668.2</v>
      </c>
      <c r="D4754" s="1" t="s">
        <v>2018</v>
      </c>
      <c r="E4754" s="1" t="s">
        <v>2019</v>
      </c>
      <c r="F4754" s="3">
        <v>163</v>
      </c>
    </row>
    <row r="4755" spans="1:6" ht="15.75" customHeight="1" x14ac:dyDescent="0.3">
      <c r="A4755" s="1" t="s">
        <v>6234</v>
      </c>
      <c r="B4755" s="1" t="s">
        <v>3981</v>
      </c>
      <c r="C4755" s="1">
        <v>338668.2</v>
      </c>
      <c r="D4755" s="1" t="s">
        <v>2020</v>
      </c>
      <c r="E4755" s="1" t="s">
        <v>2021</v>
      </c>
      <c r="F4755" s="3">
        <v>346</v>
      </c>
    </row>
    <row r="4756" spans="1:6" ht="15.75" customHeight="1" x14ac:dyDescent="0.3">
      <c r="A4756" s="1" t="s">
        <v>6234</v>
      </c>
      <c r="B4756" s="1" t="s">
        <v>3981</v>
      </c>
      <c r="C4756" s="1">
        <v>338668.2</v>
      </c>
      <c r="D4756" s="1" t="s">
        <v>2022</v>
      </c>
      <c r="E4756" s="1" t="s">
        <v>2023</v>
      </c>
      <c r="F4756" s="3">
        <v>634</v>
      </c>
    </row>
    <row r="4757" spans="1:6" ht="15.75" customHeight="1" x14ac:dyDescent="0.3">
      <c r="A4757" s="1" t="s">
        <v>6234</v>
      </c>
      <c r="B4757" s="1" t="s">
        <v>3981</v>
      </c>
      <c r="C4757" s="1">
        <v>338668.2</v>
      </c>
      <c r="D4757" s="1" t="s">
        <v>2024</v>
      </c>
      <c r="E4757" s="1" t="s">
        <v>2025</v>
      </c>
      <c r="F4757" s="3">
        <v>11168</v>
      </c>
    </row>
    <row r="4758" spans="1:6" ht="15.75" customHeight="1" x14ac:dyDescent="0.3">
      <c r="A4758" s="1" t="s">
        <v>6234</v>
      </c>
      <c r="B4758" s="1" t="s">
        <v>3981</v>
      </c>
      <c r="C4758" s="1">
        <v>338668.2</v>
      </c>
      <c r="D4758" s="1" t="s">
        <v>2026</v>
      </c>
      <c r="E4758" s="1" t="s">
        <v>2027</v>
      </c>
      <c r="F4758" s="3">
        <v>113.5</v>
      </c>
    </row>
    <row r="4759" spans="1:6" ht="15.75" customHeight="1" x14ac:dyDescent="0.3">
      <c r="A4759" s="1" t="s">
        <v>533</v>
      </c>
      <c r="B4759" s="1" t="s">
        <v>534</v>
      </c>
      <c r="C4759" s="1">
        <v>621289.4</v>
      </c>
      <c r="D4759" s="1" t="s">
        <v>531</v>
      </c>
      <c r="E4759" s="1" t="s">
        <v>532</v>
      </c>
      <c r="F4759" s="3">
        <v>178108</v>
      </c>
    </row>
    <row r="4760" spans="1:6" ht="15.75" customHeight="1" x14ac:dyDescent="0.3">
      <c r="A4760" s="1" t="s">
        <v>533</v>
      </c>
      <c r="B4760" s="1" t="s">
        <v>534</v>
      </c>
      <c r="C4760" s="1">
        <v>621289.4</v>
      </c>
      <c r="D4760" s="1" t="s">
        <v>535</v>
      </c>
      <c r="E4760" s="1" t="s">
        <v>536</v>
      </c>
      <c r="F4760" s="3">
        <v>1823</v>
      </c>
    </row>
    <row r="4761" spans="1:6" ht="15.75" customHeight="1" x14ac:dyDescent="0.3">
      <c r="A4761" s="1" t="s">
        <v>533</v>
      </c>
      <c r="B4761" s="1" t="s">
        <v>534</v>
      </c>
      <c r="C4761" s="1">
        <v>621289.4</v>
      </c>
      <c r="D4761" s="1" t="s">
        <v>537</v>
      </c>
      <c r="E4761" s="1" t="s">
        <v>538</v>
      </c>
      <c r="F4761" s="3">
        <v>6157</v>
      </c>
    </row>
    <row r="4762" spans="1:6" ht="15.75" customHeight="1" x14ac:dyDescent="0.3">
      <c r="A4762" s="1" t="s">
        <v>533</v>
      </c>
      <c r="B4762" s="1" t="s">
        <v>534</v>
      </c>
      <c r="C4762" s="1">
        <v>621289.4</v>
      </c>
      <c r="D4762" s="1" t="s">
        <v>539</v>
      </c>
      <c r="E4762" s="1" t="s">
        <v>540</v>
      </c>
      <c r="F4762" s="3">
        <v>238331.5</v>
      </c>
    </row>
    <row r="4763" spans="1:6" ht="15.75" customHeight="1" x14ac:dyDescent="0.3">
      <c r="A4763" s="1" t="s">
        <v>533</v>
      </c>
      <c r="B4763" s="1" t="s">
        <v>534</v>
      </c>
      <c r="C4763" s="1">
        <v>621289.4</v>
      </c>
      <c r="D4763" s="1" t="s">
        <v>541</v>
      </c>
      <c r="E4763" s="1" t="s">
        <v>542</v>
      </c>
      <c r="F4763" s="3">
        <v>701.1</v>
      </c>
    </row>
    <row r="4764" spans="1:6" ht="15.75" customHeight="1" x14ac:dyDescent="0.3">
      <c r="A4764" s="1" t="s">
        <v>533</v>
      </c>
      <c r="B4764" s="1" t="s">
        <v>534</v>
      </c>
      <c r="C4764" s="1">
        <v>621289.4</v>
      </c>
      <c r="D4764" s="1" t="s">
        <v>543</v>
      </c>
      <c r="E4764" s="1" t="s">
        <v>544</v>
      </c>
      <c r="F4764" s="3">
        <v>702</v>
      </c>
    </row>
    <row r="4765" spans="1:6" ht="15.75" customHeight="1" x14ac:dyDescent="0.3">
      <c r="A4765" s="1" t="s">
        <v>533</v>
      </c>
      <c r="B4765" s="1" t="s">
        <v>534</v>
      </c>
      <c r="C4765" s="1">
        <v>621289.4</v>
      </c>
      <c r="D4765" s="1" t="s">
        <v>545</v>
      </c>
      <c r="E4765" s="1" t="s">
        <v>546</v>
      </c>
      <c r="F4765" s="3">
        <v>1170</v>
      </c>
    </row>
    <row r="4766" spans="1:6" ht="15.75" customHeight="1" x14ac:dyDescent="0.3">
      <c r="A4766" s="1" t="s">
        <v>533</v>
      </c>
      <c r="B4766" s="1" t="s">
        <v>534</v>
      </c>
      <c r="C4766" s="1">
        <v>621289.4</v>
      </c>
      <c r="D4766" s="1" t="s">
        <v>547</v>
      </c>
      <c r="E4766" s="1" t="s">
        <v>548</v>
      </c>
      <c r="F4766" s="3">
        <v>3492</v>
      </c>
    </row>
    <row r="4767" spans="1:6" ht="15.75" customHeight="1" x14ac:dyDescent="0.3">
      <c r="A4767" s="1" t="s">
        <v>533</v>
      </c>
      <c r="B4767" s="1" t="s">
        <v>534</v>
      </c>
      <c r="C4767" s="1">
        <v>621289.4</v>
      </c>
      <c r="D4767" s="1" t="s">
        <v>549</v>
      </c>
      <c r="E4767" s="1" t="s">
        <v>550</v>
      </c>
      <c r="F4767" s="3">
        <v>12389.4</v>
      </c>
    </row>
    <row r="4768" spans="1:6" ht="15.75" customHeight="1" x14ac:dyDescent="0.3">
      <c r="A4768" s="1" t="s">
        <v>533</v>
      </c>
      <c r="B4768" s="1" t="s">
        <v>534</v>
      </c>
      <c r="C4768" s="1">
        <v>621289.4</v>
      </c>
      <c r="D4768" s="1" t="s">
        <v>551</v>
      </c>
      <c r="E4768" s="1" t="s">
        <v>552</v>
      </c>
      <c r="F4768" s="3">
        <v>3111.2</v>
      </c>
    </row>
    <row r="4769" spans="1:6" ht="15.75" customHeight="1" x14ac:dyDescent="0.3">
      <c r="A4769" s="1" t="s">
        <v>533</v>
      </c>
      <c r="B4769" s="1" t="s">
        <v>534</v>
      </c>
      <c r="C4769" s="1">
        <v>621289.4</v>
      </c>
      <c r="D4769" s="1" t="s">
        <v>553</v>
      </c>
      <c r="E4769" s="1" t="s">
        <v>554</v>
      </c>
      <c r="F4769" s="3">
        <v>20975</v>
      </c>
    </row>
    <row r="4770" spans="1:6" ht="15.75" customHeight="1" x14ac:dyDescent="0.3">
      <c r="A4770" s="1" t="s">
        <v>533</v>
      </c>
      <c r="B4770" s="1" t="s">
        <v>534</v>
      </c>
      <c r="C4770" s="1">
        <v>621289.4</v>
      </c>
      <c r="D4770" s="1" t="s">
        <v>555</v>
      </c>
      <c r="E4770" s="1" t="s">
        <v>556</v>
      </c>
      <c r="F4770" s="3">
        <v>52200</v>
      </c>
    </row>
    <row r="4771" spans="1:6" ht="15.75" customHeight="1" x14ac:dyDescent="0.3">
      <c r="A4771" s="1" t="s">
        <v>533</v>
      </c>
      <c r="B4771" s="1" t="s">
        <v>534</v>
      </c>
      <c r="C4771" s="1">
        <v>621289.4</v>
      </c>
      <c r="D4771" s="1" t="s">
        <v>557</v>
      </c>
      <c r="E4771" s="1" t="s">
        <v>558</v>
      </c>
      <c r="F4771" s="3">
        <v>124</v>
      </c>
    </row>
    <row r="4772" spans="1:6" ht="15.75" customHeight="1" x14ac:dyDescent="0.3">
      <c r="A4772" s="1" t="s">
        <v>533</v>
      </c>
      <c r="B4772" s="1" t="s">
        <v>534</v>
      </c>
      <c r="C4772" s="1">
        <v>621289.4</v>
      </c>
      <c r="D4772" s="1" t="s">
        <v>559</v>
      </c>
      <c r="E4772" s="1" t="s">
        <v>560</v>
      </c>
      <c r="F4772" s="3">
        <v>58436.3</v>
      </c>
    </row>
    <row r="4773" spans="1:6" ht="15.75" customHeight="1" x14ac:dyDescent="0.3">
      <c r="A4773" s="1" t="s">
        <v>533</v>
      </c>
      <c r="B4773" s="1" t="s">
        <v>534</v>
      </c>
      <c r="C4773" s="1">
        <v>621289.4</v>
      </c>
      <c r="D4773" s="1" t="s">
        <v>561</v>
      </c>
      <c r="E4773" s="1" t="s">
        <v>562</v>
      </c>
      <c r="F4773" s="3">
        <v>650</v>
      </c>
    </row>
    <row r="4774" spans="1:6" ht="15.75" customHeight="1" x14ac:dyDescent="0.3">
      <c r="A4774" s="1" t="s">
        <v>533</v>
      </c>
      <c r="B4774" s="1" t="s">
        <v>534</v>
      </c>
      <c r="C4774" s="1">
        <v>621289.4</v>
      </c>
      <c r="D4774" s="1" t="s">
        <v>563</v>
      </c>
      <c r="E4774" s="1" t="s">
        <v>564</v>
      </c>
      <c r="F4774" s="3">
        <v>24181.1</v>
      </c>
    </row>
    <row r="4775" spans="1:6" ht="15.75" customHeight="1" x14ac:dyDescent="0.3">
      <c r="A4775" s="1" t="s">
        <v>533</v>
      </c>
      <c r="B4775" s="1" t="s">
        <v>534</v>
      </c>
      <c r="C4775" s="1">
        <v>621289.4</v>
      </c>
      <c r="D4775" s="1" t="s">
        <v>565</v>
      </c>
      <c r="E4775" s="1" t="s">
        <v>566</v>
      </c>
      <c r="F4775" s="3">
        <v>18737.8</v>
      </c>
    </row>
    <row r="4776" spans="1:6" ht="15.75" customHeight="1" x14ac:dyDescent="0.3">
      <c r="A4776" s="1" t="s">
        <v>6533</v>
      </c>
      <c r="B4776" s="1" t="s">
        <v>6534</v>
      </c>
      <c r="C4776" s="1">
        <v>83882</v>
      </c>
      <c r="D4776" s="1" t="s">
        <v>6532</v>
      </c>
      <c r="E4776" s="4" t="s">
        <v>2249</v>
      </c>
      <c r="F4776" s="3">
        <v>16377</v>
      </c>
    </row>
    <row r="4777" spans="1:6" ht="15.75" customHeight="1" x14ac:dyDescent="0.3">
      <c r="A4777" s="1" t="s">
        <v>6533</v>
      </c>
      <c r="B4777" s="1" t="s">
        <v>6534</v>
      </c>
      <c r="C4777" s="1">
        <v>83882</v>
      </c>
      <c r="D4777" s="1" t="s">
        <v>6535</v>
      </c>
      <c r="E4777" s="4" t="s">
        <v>2250</v>
      </c>
      <c r="F4777" s="3">
        <v>42941</v>
      </c>
    </row>
    <row r="4778" spans="1:6" ht="15.75" customHeight="1" x14ac:dyDescent="0.3">
      <c r="A4778" s="1" t="s">
        <v>6533</v>
      </c>
      <c r="B4778" s="1" t="s">
        <v>6534</v>
      </c>
      <c r="C4778" s="1">
        <v>83882</v>
      </c>
      <c r="D4778" s="1" t="s">
        <v>6536</v>
      </c>
      <c r="E4778" s="1" t="s">
        <v>6537</v>
      </c>
      <c r="F4778" s="3">
        <v>443</v>
      </c>
    </row>
    <row r="4779" spans="1:6" ht="15.75" customHeight="1" x14ac:dyDescent="0.3">
      <c r="A4779" s="1" t="s">
        <v>6533</v>
      </c>
      <c r="B4779" s="1" t="s">
        <v>6534</v>
      </c>
      <c r="C4779" s="1">
        <v>83882</v>
      </c>
      <c r="D4779" s="1" t="s">
        <v>6538</v>
      </c>
      <c r="E4779" s="1" t="s">
        <v>6539</v>
      </c>
      <c r="F4779" s="3">
        <v>20948</v>
      </c>
    </row>
    <row r="4780" spans="1:6" ht="15.75" customHeight="1" x14ac:dyDescent="0.3">
      <c r="A4780" s="1" t="s">
        <v>6533</v>
      </c>
      <c r="B4780" s="1" t="s">
        <v>6534</v>
      </c>
      <c r="C4780" s="1">
        <v>83882</v>
      </c>
      <c r="D4780" s="1" t="s">
        <v>6540</v>
      </c>
      <c r="E4780" s="1" t="s">
        <v>6541</v>
      </c>
      <c r="F4780" s="3">
        <v>3173</v>
      </c>
    </row>
    <row r="4781" spans="1:6" ht="15.75" customHeight="1" x14ac:dyDescent="0.3">
      <c r="A4781" s="1" t="s">
        <v>6554</v>
      </c>
      <c r="B4781" s="1" t="s">
        <v>6555</v>
      </c>
      <c r="C4781" s="1">
        <v>8195.6</v>
      </c>
      <c r="D4781" s="1" t="s">
        <v>6552</v>
      </c>
      <c r="E4781" s="1" t="s">
        <v>6553</v>
      </c>
      <c r="F4781" s="3">
        <v>8195.6</v>
      </c>
    </row>
    <row r="4782" spans="1:6" ht="15.75" customHeight="1" x14ac:dyDescent="0.3">
      <c r="A4782" s="1" t="s">
        <v>986</v>
      </c>
      <c r="B4782" s="1" t="s">
        <v>987</v>
      </c>
      <c r="C4782" s="1">
        <v>42094.7</v>
      </c>
      <c r="D4782" s="1" t="s">
        <v>984</v>
      </c>
      <c r="E4782" s="1" t="s">
        <v>985</v>
      </c>
      <c r="F4782" s="3">
        <v>4018.5</v>
      </c>
    </row>
    <row r="4783" spans="1:6" ht="15.75" customHeight="1" x14ac:dyDescent="0.3">
      <c r="A4783" s="1" t="s">
        <v>986</v>
      </c>
      <c r="B4783" s="1" t="s">
        <v>987</v>
      </c>
      <c r="C4783" s="1">
        <v>42094.7</v>
      </c>
      <c r="D4783" s="1" t="s">
        <v>988</v>
      </c>
      <c r="E4783" s="1" t="s">
        <v>989</v>
      </c>
      <c r="F4783" s="3">
        <v>3185.9</v>
      </c>
    </row>
    <row r="4784" spans="1:6" ht="15.75" customHeight="1" x14ac:dyDescent="0.3">
      <c r="A4784" s="1" t="s">
        <v>986</v>
      </c>
      <c r="B4784" s="1" t="s">
        <v>987</v>
      </c>
      <c r="C4784" s="1">
        <v>42094.7</v>
      </c>
      <c r="D4784" s="1" t="s">
        <v>990</v>
      </c>
      <c r="E4784" s="1" t="s">
        <v>991</v>
      </c>
      <c r="F4784" s="3">
        <v>492.7</v>
      </c>
    </row>
    <row r="4785" spans="1:6" ht="15.75" customHeight="1" x14ac:dyDescent="0.3">
      <c r="A4785" s="1" t="s">
        <v>986</v>
      </c>
      <c r="B4785" s="1" t="s">
        <v>987</v>
      </c>
      <c r="C4785" s="1">
        <v>42094.7</v>
      </c>
      <c r="D4785" s="1" t="s">
        <v>992</v>
      </c>
      <c r="E4785" s="1" t="s">
        <v>993</v>
      </c>
      <c r="F4785" s="3">
        <v>217</v>
      </c>
    </row>
    <row r="4786" spans="1:6" ht="15.75" customHeight="1" x14ac:dyDescent="0.3">
      <c r="A4786" s="1" t="s">
        <v>986</v>
      </c>
      <c r="B4786" s="1" t="s">
        <v>987</v>
      </c>
      <c r="C4786" s="1">
        <v>42094.7</v>
      </c>
      <c r="D4786" s="1" t="s">
        <v>994</v>
      </c>
      <c r="E4786" s="4" t="s">
        <v>8324</v>
      </c>
      <c r="F4786" s="3">
        <v>9778.1</v>
      </c>
    </row>
    <row r="4787" spans="1:6" ht="15.75" customHeight="1" x14ac:dyDescent="0.3">
      <c r="A4787" s="1" t="s">
        <v>986</v>
      </c>
      <c r="B4787" s="1" t="s">
        <v>987</v>
      </c>
      <c r="C4787" s="1">
        <v>42094.7</v>
      </c>
      <c r="D4787" s="1" t="s">
        <v>995</v>
      </c>
      <c r="E4787" s="1" t="s">
        <v>996</v>
      </c>
      <c r="F4787" s="3">
        <v>6231.7</v>
      </c>
    </row>
    <row r="4788" spans="1:6" ht="15.75" customHeight="1" x14ac:dyDescent="0.3">
      <c r="A4788" s="1" t="s">
        <v>986</v>
      </c>
      <c r="B4788" s="1" t="s">
        <v>987</v>
      </c>
      <c r="C4788" s="1">
        <v>42094.7</v>
      </c>
      <c r="D4788" s="1" t="s">
        <v>997</v>
      </c>
      <c r="E4788" s="4" t="s">
        <v>2251</v>
      </c>
      <c r="F4788" s="3">
        <v>2635</v>
      </c>
    </row>
    <row r="4789" spans="1:6" ht="15.75" customHeight="1" x14ac:dyDescent="0.3">
      <c r="A4789" s="1" t="s">
        <v>986</v>
      </c>
      <c r="B4789" s="1" t="s">
        <v>987</v>
      </c>
      <c r="C4789" s="1">
        <v>42094.7</v>
      </c>
      <c r="D4789" s="1" t="s">
        <v>998</v>
      </c>
      <c r="E4789" s="1" t="s">
        <v>999</v>
      </c>
      <c r="F4789" s="3">
        <v>2804.1</v>
      </c>
    </row>
    <row r="4790" spans="1:6" ht="15.75" customHeight="1" x14ac:dyDescent="0.3">
      <c r="A4790" s="1" t="s">
        <v>986</v>
      </c>
      <c r="B4790" s="1" t="s">
        <v>987</v>
      </c>
      <c r="C4790" s="1">
        <v>42094.7</v>
      </c>
      <c r="D4790" s="1" t="s">
        <v>1000</v>
      </c>
      <c r="E4790" s="1" t="s">
        <v>1001</v>
      </c>
      <c r="F4790" s="3">
        <v>257</v>
      </c>
    </row>
    <row r="4791" spans="1:6" ht="15.75" customHeight="1" x14ac:dyDescent="0.3">
      <c r="A4791" s="1" t="s">
        <v>986</v>
      </c>
      <c r="B4791" s="1" t="s">
        <v>987</v>
      </c>
      <c r="C4791" s="1">
        <v>42094.7</v>
      </c>
      <c r="D4791" s="1" t="s">
        <v>1002</v>
      </c>
      <c r="E4791" s="4" t="s">
        <v>8323</v>
      </c>
      <c r="F4791" s="3">
        <v>11490.8</v>
      </c>
    </row>
    <row r="4792" spans="1:6" ht="15.75" customHeight="1" x14ac:dyDescent="0.3">
      <c r="A4792" s="1" t="s">
        <v>986</v>
      </c>
      <c r="B4792" s="1" t="s">
        <v>987</v>
      </c>
      <c r="C4792" s="1">
        <v>42094.7</v>
      </c>
      <c r="D4792" s="1" t="s">
        <v>1003</v>
      </c>
      <c r="E4792" s="4" t="s">
        <v>2252</v>
      </c>
      <c r="F4792" s="3">
        <v>983.9</v>
      </c>
    </row>
    <row r="4793" spans="1:6" ht="15.75" customHeight="1" x14ac:dyDescent="0.3">
      <c r="A4793" s="1" t="s">
        <v>6544</v>
      </c>
      <c r="B4793" s="1" t="s">
        <v>6545</v>
      </c>
      <c r="C4793" s="1">
        <v>16328.6</v>
      </c>
      <c r="D4793" s="1" t="s">
        <v>6542</v>
      </c>
      <c r="E4793" s="1" t="s">
        <v>6543</v>
      </c>
      <c r="F4793" s="3">
        <v>663.3</v>
      </c>
    </row>
    <row r="4794" spans="1:6" ht="15.75" customHeight="1" x14ac:dyDescent="0.3">
      <c r="A4794" s="1" t="s">
        <v>6544</v>
      </c>
      <c r="B4794" s="1" t="s">
        <v>6545</v>
      </c>
      <c r="C4794" s="1">
        <v>16328.6</v>
      </c>
      <c r="D4794" s="1" t="s">
        <v>6546</v>
      </c>
      <c r="E4794" s="1" t="s">
        <v>6547</v>
      </c>
      <c r="F4794" s="3">
        <v>1840.4</v>
      </c>
    </row>
    <row r="4795" spans="1:6" ht="15.75" customHeight="1" x14ac:dyDescent="0.3">
      <c r="A4795" s="1" t="s">
        <v>6544</v>
      </c>
      <c r="B4795" s="1" t="s">
        <v>6545</v>
      </c>
      <c r="C4795" s="1">
        <v>16328.6</v>
      </c>
      <c r="D4795" s="1" t="s">
        <v>6548</v>
      </c>
      <c r="E4795" s="1" t="s">
        <v>6549</v>
      </c>
      <c r="F4795" s="3">
        <v>890.1</v>
      </c>
    </row>
    <row r="4796" spans="1:6" ht="15.75" customHeight="1" x14ac:dyDescent="0.3">
      <c r="A4796" s="1" t="s">
        <v>6544</v>
      </c>
      <c r="B4796" s="1" t="s">
        <v>6545</v>
      </c>
      <c r="C4796" s="1">
        <v>16328.6</v>
      </c>
      <c r="D4796" s="1" t="s">
        <v>6550</v>
      </c>
      <c r="E4796" s="1" t="s">
        <v>6551</v>
      </c>
      <c r="F4796" s="3">
        <v>25</v>
      </c>
    </row>
    <row r="4797" spans="1:6" ht="15.75" customHeight="1" x14ac:dyDescent="0.3">
      <c r="A4797" s="1" t="s">
        <v>6544</v>
      </c>
      <c r="B4797" s="1" t="s">
        <v>6545</v>
      </c>
      <c r="C4797" s="1">
        <v>16328.6</v>
      </c>
      <c r="D4797" s="1" t="s">
        <v>6556</v>
      </c>
      <c r="E4797" s="1" t="s">
        <v>6557</v>
      </c>
      <c r="F4797" s="3">
        <v>1755.7</v>
      </c>
    </row>
    <row r="4798" spans="1:6" ht="15.75" customHeight="1" x14ac:dyDescent="0.3">
      <c r="A4798" s="1" t="s">
        <v>6544</v>
      </c>
      <c r="B4798" s="1" t="s">
        <v>6545</v>
      </c>
      <c r="C4798" s="1">
        <v>16328.6</v>
      </c>
      <c r="D4798" s="1" t="s">
        <v>6558</v>
      </c>
      <c r="E4798" s="1" t="s">
        <v>6559</v>
      </c>
      <c r="F4798" s="3">
        <v>912.2</v>
      </c>
    </row>
    <row r="4799" spans="1:6" ht="15.75" customHeight="1" x14ac:dyDescent="0.3">
      <c r="A4799" s="1" t="s">
        <v>6544</v>
      </c>
      <c r="B4799" s="1" t="s">
        <v>6545</v>
      </c>
      <c r="C4799" s="1">
        <v>16328.6</v>
      </c>
      <c r="D4799" s="1" t="s">
        <v>6560</v>
      </c>
      <c r="E4799" s="1" t="s">
        <v>977</v>
      </c>
      <c r="F4799" s="3">
        <v>974</v>
      </c>
    </row>
    <row r="4800" spans="1:6" ht="15.75" customHeight="1" x14ac:dyDescent="0.3">
      <c r="A4800" s="1" t="s">
        <v>6544</v>
      </c>
      <c r="B4800" s="1" t="s">
        <v>6545</v>
      </c>
      <c r="C4800" s="1">
        <v>16328.6</v>
      </c>
      <c r="D4800" s="1" t="s">
        <v>978</v>
      </c>
      <c r="E4800" s="1" t="s">
        <v>979</v>
      </c>
      <c r="F4800" s="3">
        <v>669</v>
      </c>
    </row>
    <row r="4801" spans="1:6" ht="15.75" customHeight="1" x14ac:dyDescent="0.3">
      <c r="A4801" s="1" t="s">
        <v>6544</v>
      </c>
      <c r="B4801" s="1" t="s">
        <v>6545</v>
      </c>
      <c r="C4801" s="1">
        <v>16328.6</v>
      </c>
      <c r="D4801" s="1" t="s">
        <v>980</v>
      </c>
      <c r="E4801" s="1" t="s">
        <v>981</v>
      </c>
      <c r="F4801" s="3">
        <v>6929.3</v>
      </c>
    </row>
    <row r="4802" spans="1:6" ht="15.75" customHeight="1" x14ac:dyDescent="0.3">
      <c r="A4802" s="1" t="s">
        <v>6544</v>
      </c>
      <c r="B4802" s="1" t="s">
        <v>6545</v>
      </c>
      <c r="C4802" s="1">
        <v>16328.6</v>
      </c>
      <c r="D4802" s="1" t="s">
        <v>982</v>
      </c>
      <c r="E4802" s="1" t="s">
        <v>983</v>
      </c>
      <c r="F4802" s="3">
        <v>1669.6</v>
      </c>
    </row>
    <row r="4803" spans="1:6" ht="15.75" customHeight="1" x14ac:dyDescent="0.3">
      <c r="A4803" s="1" t="s">
        <v>1006</v>
      </c>
      <c r="B4803" s="1" t="s">
        <v>1007</v>
      </c>
      <c r="C4803" s="1">
        <v>101992.4</v>
      </c>
      <c r="D4803" s="1" t="s">
        <v>1004</v>
      </c>
      <c r="E4803" s="1" t="s">
        <v>1005</v>
      </c>
      <c r="F4803" s="3">
        <v>101992.4</v>
      </c>
    </row>
    <row r="4804" spans="1:6" ht="15.75" customHeight="1" x14ac:dyDescent="0.3">
      <c r="A4804" s="1" t="s">
        <v>1009</v>
      </c>
      <c r="B4804" s="1" t="s">
        <v>1010</v>
      </c>
      <c r="C4804" s="1">
        <v>152744.79999999999</v>
      </c>
      <c r="D4804" s="1" t="s">
        <v>1008</v>
      </c>
      <c r="E4804" s="4" t="s">
        <v>8325</v>
      </c>
      <c r="F4804" s="3">
        <v>161</v>
      </c>
    </row>
    <row r="4805" spans="1:6" ht="15.75" customHeight="1" x14ac:dyDescent="0.3">
      <c r="A4805" s="1" t="s">
        <v>1009</v>
      </c>
      <c r="B4805" s="1" t="s">
        <v>1010</v>
      </c>
      <c r="C4805" s="1">
        <v>152744.79999999999</v>
      </c>
      <c r="D4805" s="1" t="s">
        <v>1011</v>
      </c>
      <c r="E4805" s="4" t="s">
        <v>8326</v>
      </c>
      <c r="F4805" s="3">
        <v>1383.8</v>
      </c>
    </row>
    <row r="4806" spans="1:6" ht="15.75" customHeight="1" x14ac:dyDescent="0.3">
      <c r="A4806" s="1" t="s">
        <v>1009</v>
      </c>
      <c r="B4806" s="1" t="s">
        <v>1010</v>
      </c>
      <c r="C4806" s="1">
        <v>152744.79999999999</v>
      </c>
      <c r="D4806" s="1" t="s">
        <v>1012</v>
      </c>
      <c r="E4806" s="1" t="s">
        <v>1013</v>
      </c>
      <c r="F4806" s="3">
        <v>142311.9</v>
      </c>
    </row>
    <row r="4807" spans="1:6" ht="15.75" customHeight="1" x14ac:dyDescent="0.3">
      <c r="A4807" s="1" t="s">
        <v>1009</v>
      </c>
      <c r="B4807" s="1" t="s">
        <v>1010</v>
      </c>
      <c r="C4807" s="1">
        <v>152744.79999999999</v>
      </c>
      <c r="D4807" s="1" t="s">
        <v>1014</v>
      </c>
      <c r="E4807" s="4" t="s">
        <v>2253</v>
      </c>
      <c r="F4807" s="3">
        <v>6957.7</v>
      </c>
    </row>
    <row r="4808" spans="1:6" ht="15.75" customHeight="1" x14ac:dyDescent="0.3">
      <c r="A4808" s="1" t="s">
        <v>1009</v>
      </c>
      <c r="B4808" s="1" t="s">
        <v>1010</v>
      </c>
      <c r="C4808" s="1">
        <v>152744.79999999999</v>
      </c>
      <c r="D4808" s="1" t="s">
        <v>1015</v>
      </c>
      <c r="E4808" s="1" t="s">
        <v>4358</v>
      </c>
      <c r="F4808" s="3">
        <v>1930.4</v>
      </c>
    </row>
    <row r="4809" spans="1:6" ht="15.75" customHeight="1" x14ac:dyDescent="0.3">
      <c r="A4809" s="1" t="s">
        <v>4360</v>
      </c>
      <c r="B4809" s="1" t="s">
        <v>4361</v>
      </c>
      <c r="C4809" s="1">
        <v>63819.5</v>
      </c>
      <c r="D4809" s="1" t="s">
        <v>4359</v>
      </c>
      <c r="E4809" s="4" t="s">
        <v>2254</v>
      </c>
      <c r="F4809" s="3">
        <v>4011</v>
      </c>
    </row>
    <row r="4810" spans="1:6" ht="15.75" customHeight="1" x14ac:dyDescent="0.3">
      <c r="A4810" s="1" t="s">
        <v>4360</v>
      </c>
      <c r="B4810" s="1" t="s">
        <v>4361</v>
      </c>
      <c r="C4810" s="1">
        <v>63819.5</v>
      </c>
      <c r="D4810" s="1" t="s">
        <v>4362</v>
      </c>
      <c r="E4810" s="1" t="s">
        <v>4363</v>
      </c>
      <c r="F4810" s="3">
        <v>33798.300000000003</v>
      </c>
    </row>
    <row r="4811" spans="1:6" ht="15.75" customHeight="1" x14ac:dyDescent="0.3">
      <c r="A4811" s="1" t="s">
        <v>4360</v>
      </c>
      <c r="B4811" s="1" t="s">
        <v>4361</v>
      </c>
      <c r="C4811" s="1">
        <v>63819.5</v>
      </c>
      <c r="D4811" s="1" t="s">
        <v>4364</v>
      </c>
      <c r="E4811" s="1" t="s">
        <v>4365</v>
      </c>
      <c r="F4811" s="3">
        <v>3899.1</v>
      </c>
    </row>
    <row r="4812" spans="1:6" ht="15.75" customHeight="1" x14ac:dyDescent="0.3">
      <c r="A4812" s="1" t="s">
        <v>4360</v>
      </c>
      <c r="B4812" s="1" t="s">
        <v>4361</v>
      </c>
      <c r="C4812" s="1">
        <v>63819.5</v>
      </c>
      <c r="D4812" s="1" t="s">
        <v>4366</v>
      </c>
      <c r="E4812" s="1" t="s">
        <v>4367</v>
      </c>
      <c r="F4812" s="3">
        <v>11867.4</v>
      </c>
    </row>
    <row r="4813" spans="1:6" ht="15.75" customHeight="1" x14ac:dyDescent="0.3">
      <c r="A4813" s="1" t="s">
        <v>4360</v>
      </c>
      <c r="B4813" s="1" t="s">
        <v>4361</v>
      </c>
      <c r="C4813" s="1">
        <v>63819.5</v>
      </c>
      <c r="D4813" s="1" t="s">
        <v>4368</v>
      </c>
      <c r="E4813" s="1" t="s">
        <v>4369</v>
      </c>
      <c r="F4813" s="3">
        <v>10243.700000000001</v>
      </c>
    </row>
    <row r="4814" spans="1:6" ht="15.75" customHeight="1" x14ac:dyDescent="0.3">
      <c r="A4814" s="1" t="s">
        <v>4372</v>
      </c>
      <c r="B4814" s="1" t="s">
        <v>4373</v>
      </c>
      <c r="C4814" s="1">
        <v>130461</v>
      </c>
      <c r="D4814" s="1" t="s">
        <v>4370</v>
      </c>
      <c r="E4814" s="1" t="s">
        <v>4371</v>
      </c>
      <c r="F4814" s="3">
        <v>17885.5</v>
      </c>
    </row>
    <row r="4815" spans="1:6" ht="15.75" customHeight="1" x14ac:dyDescent="0.3">
      <c r="A4815" s="1" t="s">
        <v>4372</v>
      </c>
      <c r="B4815" s="1" t="s">
        <v>4373</v>
      </c>
      <c r="C4815" s="1">
        <v>130461</v>
      </c>
      <c r="D4815" s="1" t="s">
        <v>4374</v>
      </c>
      <c r="E4815" s="1" t="s">
        <v>4375</v>
      </c>
      <c r="F4815" s="3">
        <v>1590</v>
      </c>
    </row>
    <row r="4816" spans="1:6" ht="15.75" customHeight="1" x14ac:dyDescent="0.3">
      <c r="A4816" s="1" t="s">
        <v>4372</v>
      </c>
      <c r="B4816" s="1" t="s">
        <v>4373</v>
      </c>
      <c r="C4816" s="1">
        <v>130461</v>
      </c>
      <c r="D4816" s="1" t="s">
        <v>4376</v>
      </c>
      <c r="E4816" s="1" t="s">
        <v>4377</v>
      </c>
      <c r="F4816" s="3">
        <v>3347</v>
      </c>
    </row>
    <row r="4817" spans="1:6" ht="15.75" customHeight="1" x14ac:dyDescent="0.3">
      <c r="A4817" s="1" t="s">
        <v>4372</v>
      </c>
      <c r="B4817" s="1" t="s">
        <v>4373</v>
      </c>
      <c r="C4817" s="1">
        <v>130461</v>
      </c>
      <c r="D4817" s="1" t="s">
        <v>4378</v>
      </c>
      <c r="E4817" s="1" t="s">
        <v>4379</v>
      </c>
      <c r="F4817" s="3">
        <v>306</v>
      </c>
    </row>
    <row r="4818" spans="1:6" ht="15.75" customHeight="1" x14ac:dyDescent="0.3">
      <c r="A4818" s="1" t="s">
        <v>4372</v>
      </c>
      <c r="B4818" s="1" t="s">
        <v>4373</v>
      </c>
      <c r="C4818" s="1">
        <v>130461</v>
      </c>
      <c r="D4818" s="1" t="s">
        <v>4380</v>
      </c>
      <c r="E4818" s="1" t="s">
        <v>4381</v>
      </c>
      <c r="F4818" s="3">
        <v>84129.7</v>
      </c>
    </row>
    <row r="4819" spans="1:6" ht="15.75" customHeight="1" x14ac:dyDescent="0.3">
      <c r="A4819" s="1" t="s">
        <v>4372</v>
      </c>
      <c r="B4819" s="1" t="s">
        <v>4373</v>
      </c>
      <c r="C4819" s="1">
        <v>130461</v>
      </c>
      <c r="D4819" s="1" t="s">
        <v>4382</v>
      </c>
      <c r="E4819" s="1" t="s">
        <v>4383</v>
      </c>
      <c r="F4819" s="3">
        <v>2428</v>
      </c>
    </row>
    <row r="4820" spans="1:6" ht="15.75" customHeight="1" x14ac:dyDescent="0.3">
      <c r="A4820" s="1" t="s">
        <v>4372</v>
      </c>
      <c r="B4820" s="1" t="s">
        <v>4373</v>
      </c>
      <c r="C4820" s="1">
        <v>130461</v>
      </c>
      <c r="D4820" s="1" t="s">
        <v>4384</v>
      </c>
      <c r="E4820" s="1" t="s">
        <v>4385</v>
      </c>
      <c r="F4820" s="3">
        <v>3786</v>
      </c>
    </row>
    <row r="4821" spans="1:6" ht="15.75" customHeight="1" x14ac:dyDescent="0.3">
      <c r="A4821" s="1" t="s">
        <v>4372</v>
      </c>
      <c r="B4821" s="1" t="s">
        <v>4373</v>
      </c>
      <c r="C4821" s="1">
        <v>130461</v>
      </c>
      <c r="D4821" s="1" t="s">
        <v>4386</v>
      </c>
      <c r="E4821" s="1" t="s">
        <v>4387</v>
      </c>
      <c r="F4821" s="3">
        <v>2436.1</v>
      </c>
    </row>
    <row r="4822" spans="1:6" ht="15.75" customHeight="1" x14ac:dyDescent="0.3">
      <c r="A4822" s="1" t="s">
        <v>4372</v>
      </c>
      <c r="B4822" s="1" t="s">
        <v>4373</v>
      </c>
      <c r="C4822" s="1">
        <v>130461</v>
      </c>
      <c r="D4822" s="1" t="s">
        <v>4388</v>
      </c>
      <c r="E4822" s="1" t="s">
        <v>4389</v>
      </c>
      <c r="F4822" s="3">
        <v>1200.5999999999999</v>
      </c>
    </row>
    <row r="4823" spans="1:6" ht="15.75" customHeight="1" x14ac:dyDescent="0.3">
      <c r="A4823" s="1" t="s">
        <v>4372</v>
      </c>
      <c r="B4823" s="1" t="s">
        <v>4373</v>
      </c>
      <c r="C4823" s="1">
        <v>130461</v>
      </c>
      <c r="D4823" s="1" t="s">
        <v>4390</v>
      </c>
      <c r="E4823" s="1" t="s">
        <v>4391</v>
      </c>
      <c r="F4823" s="3">
        <v>1328.8</v>
      </c>
    </row>
    <row r="4824" spans="1:6" ht="15.75" customHeight="1" x14ac:dyDescent="0.3">
      <c r="A4824" s="1" t="s">
        <v>4372</v>
      </c>
      <c r="B4824" s="1" t="s">
        <v>4373</v>
      </c>
      <c r="C4824" s="1">
        <v>130461</v>
      </c>
      <c r="D4824" s="1" t="s">
        <v>4392</v>
      </c>
      <c r="E4824" s="1" t="s">
        <v>4393</v>
      </c>
      <c r="F4824" s="3">
        <v>4762.7</v>
      </c>
    </row>
    <row r="4825" spans="1:6" ht="15.75" customHeight="1" x14ac:dyDescent="0.3">
      <c r="A4825" s="1" t="s">
        <v>4372</v>
      </c>
      <c r="B4825" s="1" t="s">
        <v>4373</v>
      </c>
      <c r="C4825" s="1">
        <v>130461</v>
      </c>
      <c r="D4825" s="1" t="s">
        <v>4394</v>
      </c>
      <c r="E4825" s="1" t="s">
        <v>4395</v>
      </c>
      <c r="F4825" s="3">
        <v>36</v>
      </c>
    </row>
    <row r="4826" spans="1:6" ht="15.75" customHeight="1" x14ac:dyDescent="0.3">
      <c r="A4826" s="1" t="s">
        <v>4372</v>
      </c>
      <c r="B4826" s="1" t="s">
        <v>4373</v>
      </c>
      <c r="C4826" s="1">
        <v>130461</v>
      </c>
      <c r="D4826" s="1" t="s">
        <v>4396</v>
      </c>
      <c r="E4826" s="1" t="s">
        <v>4397</v>
      </c>
      <c r="F4826" s="3">
        <v>7224.6</v>
      </c>
    </row>
    <row r="4827" spans="1:6" ht="15.75" customHeight="1" x14ac:dyDescent="0.3">
      <c r="A4827" s="1" t="s">
        <v>4400</v>
      </c>
      <c r="B4827" s="1" t="s">
        <v>4401</v>
      </c>
      <c r="C4827" s="1">
        <v>19056.099999999999</v>
      </c>
      <c r="D4827" s="1" t="s">
        <v>4398</v>
      </c>
      <c r="E4827" s="1" t="s">
        <v>4399</v>
      </c>
      <c r="F4827" s="3">
        <v>5121</v>
      </c>
    </row>
    <row r="4828" spans="1:6" ht="15.75" customHeight="1" x14ac:dyDescent="0.3">
      <c r="A4828" s="1" t="s">
        <v>4400</v>
      </c>
      <c r="B4828" s="1" t="s">
        <v>4401</v>
      </c>
      <c r="C4828" s="1">
        <v>19056.099999999999</v>
      </c>
      <c r="D4828" s="1" t="s">
        <v>4402</v>
      </c>
      <c r="E4828" s="1" t="s">
        <v>4403</v>
      </c>
      <c r="F4828" s="3">
        <v>845.6</v>
      </c>
    </row>
    <row r="4829" spans="1:6" ht="15.75" customHeight="1" x14ac:dyDescent="0.3">
      <c r="A4829" s="1" t="s">
        <v>4400</v>
      </c>
      <c r="B4829" s="1" t="s">
        <v>4401</v>
      </c>
      <c r="C4829" s="1">
        <v>19056.099999999999</v>
      </c>
      <c r="D4829" s="1" t="s">
        <v>4404</v>
      </c>
      <c r="E4829" s="1" t="s">
        <v>4405</v>
      </c>
      <c r="F4829" s="3">
        <v>26.3</v>
      </c>
    </row>
    <row r="4830" spans="1:6" ht="15.75" customHeight="1" x14ac:dyDescent="0.3">
      <c r="A4830" s="1" t="s">
        <v>4400</v>
      </c>
      <c r="B4830" s="1" t="s">
        <v>4401</v>
      </c>
      <c r="C4830" s="1">
        <v>19056.099999999999</v>
      </c>
      <c r="D4830" s="1" t="s">
        <v>4406</v>
      </c>
      <c r="E4830" s="1" t="s">
        <v>4407</v>
      </c>
      <c r="F4830" s="3">
        <v>2284.1999999999998</v>
      </c>
    </row>
    <row r="4831" spans="1:6" ht="15.75" customHeight="1" x14ac:dyDescent="0.3">
      <c r="A4831" s="1" t="s">
        <v>4400</v>
      </c>
      <c r="B4831" s="1" t="s">
        <v>4401</v>
      </c>
      <c r="C4831" s="1">
        <v>19056.099999999999</v>
      </c>
      <c r="D4831" s="1" t="s">
        <v>4408</v>
      </c>
      <c r="E4831" s="1" t="s">
        <v>4409</v>
      </c>
      <c r="F4831" s="3">
        <v>9023</v>
      </c>
    </row>
    <row r="4832" spans="1:6" ht="15.75" customHeight="1" x14ac:dyDescent="0.3">
      <c r="A4832" s="1" t="s">
        <v>4400</v>
      </c>
      <c r="B4832" s="1" t="s">
        <v>4401</v>
      </c>
      <c r="C4832" s="1">
        <v>19056.099999999999</v>
      </c>
      <c r="D4832" s="1" t="s">
        <v>4410</v>
      </c>
      <c r="E4832" s="1" t="s">
        <v>4411</v>
      </c>
      <c r="F4832" s="3">
        <v>1107.5</v>
      </c>
    </row>
    <row r="4833" spans="1:6" ht="15.75" customHeight="1" x14ac:dyDescent="0.3">
      <c r="A4833" s="1" t="s">
        <v>4400</v>
      </c>
      <c r="B4833" s="1" t="s">
        <v>4401</v>
      </c>
      <c r="C4833" s="1">
        <v>19056.099999999999</v>
      </c>
      <c r="D4833" s="1" t="s">
        <v>4412</v>
      </c>
      <c r="E4833" s="4" t="s">
        <v>9169</v>
      </c>
      <c r="F4833" s="3">
        <v>16.8</v>
      </c>
    </row>
    <row r="4834" spans="1:6" ht="15.75" customHeight="1" x14ac:dyDescent="0.3">
      <c r="A4834" s="1" t="s">
        <v>4400</v>
      </c>
      <c r="B4834" s="1" t="s">
        <v>4401</v>
      </c>
      <c r="C4834" s="1">
        <v>19056.099999999999</v>
      </c>
      <c r="D4834" s="1" t="s">
        <v>4413</v>
      </c>
      <c r="E4834" s="1" t="s">
        <v>4414</v>
      </c>
      <c r="F4834" s="3">
        <v>631.70000000000005</v>
      </c>
    </row>
    <row r="4835" spans="1:6" ht="15.75" customHeight="1" x14ac:dyDescent="0.3">
      <c r="A4835" s="1" t="s">
        <v>4417</v>
      </c>
      <c r="B4835" s="1" t="s">
        <v>4418</v>
      </c>
      <c r="C4835" s="1">
        <v>93381.8</v>
      </c>
      <c r="D4835" s="1" t="s">
        <v>4415</v>
      </c>
      <c r="E4835" s="1" t="s">
        <v>4416</v>
      </c>
      <c r="F4835" s="3">
        <v>51663.5</v>
      </c>
    </row>
    <row r="4836" spans="1:6" ht="15.75" customHeight="1" x14ac:dyDescent="0.3">
      <c r="A4836" s="1" t="s">
        <v>4417</v>
      </c>
      <c r="B4836" s="1" t="s">
        <v>4418</v>
      </c>
      <c r="C4836" s="1">
        <v>93381.8</v>
      </c>
      <c r="D4836" s="1" t="s">
        <v>4419</v>
      </c>
      <c r="E4836" s="1" t="s">
        <v>4420</v>
      </c>
      <c r="F4836" s="3">
        <v>41718.300000000003</v>
      </c>
    </row>
    <row r="4837" spans="1:6" ht="15.75" customHeight="1" x14ac:dyDescent="0.3">
      <c r="A4837" s="1" t="s">
        <v>4422</v>
      </c>
      <c r="B4837" s="1" t="s">
        <v>4423</v>
      </c>
      <c r="C4837" s="1">
        <v>25634.799999999999</v>
      </c>
      <c r="D4837" s="1" t="s">
        <v>4421</v>
      </c>
      <c r="E4837" s="4" t="s">
        <v>8327</v>
      </c>
      <c r="F4837" s="3">
        <v>7158.2</v>
      </c>
    </row>
    <row r="4838" spans="1:6" ht="15.75" customHeight="1" x14ac:dyDescent="0.3">
      <c r="A4838" s="1" t="s">
        <v>4422</v>
      </c>
      <c r="B4838" s="1" t="s">
        <v>4423</v>
      </c>
      <c r="C4838" s="1">
        <v>25634.799999999999</v>
      </c>
      <c r="D4838" s="1" t="s">
        <v>4424</v>
      </c>
      <c r="E4838" s="4" t="s">
        <v>8328</v>
      </c>
      <c r="F4838" s="3">
        <v>18476.599999999999</v>
      </c>
    </row>
    <row r="4839" spans="1:6" ht="15.75" customHeight="1" x14ac:dyDescent="0.3">
      <c r="A4839" s="1" t="s">
        <v>4426</v>
      </c>
      <c r="B4839" s="1" t="s">
        <v>4427</v>
      </c>
      <c r="C4839" s="1">
        <v>22371.4</v>
      </c>
      <c r="D4839" s="1" t="s">
        <v>4425</v>
      </c>
      <c r="E4839" s="4" t="s">
        <v>8329</v>
      </c>
      <c r="F4839" s="3">
        <v>9492</v>
      </c>
    </row>
    <row r="4840" spans="1:6" ht="15.75" customHeight="1" x14ac:dyDescent="0.3">
      <c r="A4840" s="1" t="s">
        <v>4426</v>
      </c>
      <c r="B4840" s="1" t="s">
        <v>4427</v>
      </c>
      <c r="C4840" s="1">
        <v>22371.4</v>
      </c>
      <c r="D4840" s="1" t="s">
        <v>4428</v>
      </c>
      <c r="E4840" s="4" t="s">
        <v>8330</v>
      </c>
      <c r="F4840" s="3">
        <v>12879.4</v>
      </c>
    </row>
    <row r="4841" spans="1:6" ht="15.75" customHeight="1" x14ac:dyDescent="0.3">
      <c r="A4841" s="1" t="s">
        <v>4430</v>
      </c>
      <c r="B4841" s="1" t="s">
        <v>4431</v>
      </c>
      <c r="C4841" s="1">
        <v>73078</v>
      </c>
      <c r="D4841" s="1" t="s">
        <v>4429</v>
      </c>
      <c r="E4841" s="4" t="s">
        <v>8331</v>
      </c>
      <c r="F4841" s="3">
        <v>38003.300000000003</v>
      </c>
    </row>
    <row r="4842" spans="1:6" ht="15.75" customHeight="1" x14ac:dyDescent="0.3">
      <c r="A4842" s="1" t="s">
        <v>4430</v>
      </c>
      <c r="B4842" s="1" t="s">
        <v>4431</v>
      </c>
      <c r="C4842" s="1">
        <v>73078</v>
      </c>
      <c r="D4842" s="1" t="s">
        <v>4432</v>
      </c>
      <c r="E4842" s="1" t="s">
        <v>4433</v>
      </c>
      <c r="F4842" s="3">
        <v>954.7</v>
      </c>
    </row>
    <row r="4843" spans="1:6" ht="15.75" customHeight="1" x14ac:dyDescent="0.3">
      <c r="A4843" s="1" t="s">
        <v>4430</v>
      </c>
      <c r="B4843" s="1" t="s">
        <v>4431</v>
      </c>
      <c r="C4843" s="1">
        <v>73078</v>
      </c>
      <c r="D4843" s="1" t="s">
        <v>4434</v>
      </c>
      <c r="E4843" s="1" t="s">
        <v>4435</v>
      </c>
      <c r="F4843" s="3">
        <v>7472.3</v>
      </c>
    </row>
    <row r="4844" spans="1:6" ht="15.75" customHeight="1" x14ac:dyDescent="0.3">
      <c r="A4844" s="1" t="s">
        <v>4430</v>
      </c>
      <c r="B4844" s="1" t="s">
        <v>4431</v>
      </c>
      <c r="C4844" s="1">
        <v>73078</v>
      </c>
      <c r="D4844" s="1" t="s">
        <v>4436</v>
      </c>
      <c r="E4844" s="1" t="s">
        <v>4437</v>
      </c>
      <c r="F4844" s="3">
        <v>6797.1</v>
      </c>
    </row>
    <row r="4845" spans="1:6" ht="15.75" customHeight="1" x14ac:dyDescent="0.3">
      <c r="A4845" s="1" t="s">
        <v>4430</v>
      </c>
      <c r="B4845" s="1" t="s">
        <v>4431</v>
      </c>
      <c r="C4845" s="1">
        <v>73078</v>
      </c>
      <c r="D4845" s="1" t="s">
        <v>4438</v>
      </c>
      <c r="E4845" s="1" t="s">
        <v>4439</v>
      </c>
      <c r="F4845" s="3">
        <v>12121.1</v>
      </c>
    </row>
    <row r="4846" spans="1:6" ht="15.75" customHeight="1" x14ac:dyDescent="0.3">
      <c r="A4846" s="1" t="s">
        <v>4430</v>
      </c>
      <c r="B4846" s="1" t="s">
        <v>4431</v>
      </c>
      <c r="C4846" s="1">
        <v>73078</v>
      </c>
      <c r="D4846" s="1" t="s">
        <v>4440</v>
      </c>
      <c r="E4846" s="4" t="s">
        <v>8332</v>
      </c>
      <c r="F4846" s="3">
        <v>4356.7</v>
      </c>
    </row>
    <row r="4847" spans="1:6" ht="15.75" customHeight="1" x14ac:dyDescent="0.3">
      <c r="A4847" s="1" t="s">
        <v>4430</v>
      </c>
      <c r="B4847" s="1" t="s">
        <v>4431</v>
      </c>
      <c r="C4847" s="1">
        <v>73078</v>
      </c>
      <c r="D4847" s="1" t="s">
        <v>4441</v>
      </c>
      <c r="E4847" s="1" t="s">
        <v>4442</v>
      </c>
      <c r="F4847" s="3">
        <v>3372.8</v>
      </c>
    </row>
    <row r="4848" spans="1:6" ht="15.75" customHeight="1" x14ac:dyDescent="0.3">
      <c r="A4848" s="1" t="s">
        <v>4445</v>
      </c>
      <c r="B4848" s="1" t="s">
        <v>4446</v>
      </c>
      <c r="C4848" s="1">
        <v>16839.599999999999</v>
      </c>
      <c r="D4848" s="1" t="s">
        <v>4443</v>
      </c>
      <c r="E4848" s="1" t="s">
        <v>4444</v>
      </c>
      <c r="F4848" s="3">
        <v>6830.5</v>
      </c>
    </row>
    <row r="4849" spans="1:6" ht="15.75" customHeight="1" x14ac:dyDescent="0.3">
      <c r="A4849" s="1" t="s">
        <v>4445</v>
      </c>
      <c r="B4849" s="1" t="s">
        <v>4446</v>
      </c>
      <c r="C4849" s="1">
        <v>16839.599999999999</v>
      </c>
      <c r="D4849" s="1" t="s">
        <v>4447</v>
      </c>
      <c r="E4849" s="1" t="s">
        <v>4448</v>
      </c>
      <c r="F4849" s="3">
        <v>10009.1</v>
      </c>
    </row>
    <row r="4850" spans="1:6" ht="15.75" customHeight="1" x14ac:dyDescent="0.3">
      <c r="A4850" s="1" t="s">
        <v>2317</v>
      </c>
      <c r="B4850" s="1" t="s">
        <v>2318</v>
      </c>
      <c r="C4850" s="1">
        <v>63130.1</v>
      </c>
      <c r="D4850" s="1" t="s">
        <v>4449</v>
      </c>
      <c r="E4850" s="4" t="s">
        <v>8333</v>
      </c>
      <c r="F4850" s="3">
        <v>538</v>
      </c>
    </row>
    <row r="4851" spans="1:6" ht="15.75" customHeight="1" x14ac:dyDescent="0.3">
      <c r="A4851" s="1" t="s">
        <v>2317</v>
      </c>
      <c r="B4851" s="1" t="s">
        <v>2318</v>
      </c>
      <c r="C4851" s="1">
        <v>63130.1</v>
      </c>
      <c r="D4851" s="1" t="s">
        <v>2319</v>
      </c>
      <c r="E4851" s="4" t="s">
        <v>8334</v>
      </c>
      <c r="F4851" s="3">
        <v>26816</v>
      </c>
    </row>
    <row r="4852" spans="1:6" ht="15.75" customHeight="1" x14ac:dyDescent="0.3">
      <c r="A4852" s="1" t="s">
        <v>2317</v>
      </c>
      <c r="B4852" s="1" t="s">
        <v>2318</v>
      </c>
      <c r="C4852" s="1">
        <v>63130.1</v>
      </c>
      <c r="D4852" s="1" t="s">
        <v>2320</v>
      </c>
      <c r="E4852" s="4" t="s">
        <v>8335</v>
      </c>
      <c r="F4852" s="3">
        <v>1674.1</v>
      </c>
    </row>
    <row r="4853" spans="1:6" ht="15.75" customHeight="1" x14ac:dyDescent="0.3">
      <c r="A4853" s="1" t="s">
        <v>2317</v>
      </c>
      <c r="B4853" s="1" t="s">
        <v>2318</v>
      </c>
      <c r="C4853" s="1">
        <v>63130.1</v>
      </c>
      <c r="D4853" s="1" t="s">
        <v>2321</v>
      </c>
      <c r="E4853" s="4" t="s">
        <v>8336</v>
      </c>
      <c r="F4853" s="3">
        <v>7066.2</v>
      </c>
    </row>
    <row r="4854" spans="1:6" ht="15.75" customHeight="1" x14ac:dyDescent="0.3">
      <c r="A4854" s="1" t="s">
        <v>2317</v>
      </c>
      <c r="B4854" s="1" t="s">
        <v>2318</v>
      </c>
      <c r="C4854" s="1">
        <v>63130.1</v>
      </c>
      <c r="D4854" s="1" t="s">
        <v>2322</v>
      </c>
      <c r="E4854" s="4" t="s">
        <v>8337</v>
      </c>
      <c r="F4854" s="3">
        <v>4228.3</v>
      </c>
    </row>
    <row r="4855" spans="1:6" ht="15.75" customHeight="1" x14ac:dyDescent="0.3">
      <c r="A4855" s="1" t="s">
        <v>2317</v>
      </c>
      <c r="B4855" s="1" t="s">
        <v>2318</v>
      </c>
      <c r="C4855" s="1">
        <v>63130.1</v>
      </c>
      <c r="D4855" s="1" t="s">
        <v>2323</v>
      </c>
      <c r="E4855" s="4" t="s">
        <v>8338</v>
      </c>
      <c r="F4855" s="3">
        <v>21483</v>
      </c>
    </row>
    <row r="4856" spans="1:6" ht="15.75" customHeight="1" x14ac:dyDescent="0.3">
      <c r="A4856" s="1" t="s">
        <v>2317</v>
      </c>
      <c r="B4856" s="1" t="s">
        <v>2318</v>
      </c>
      <c r="C4856" s="1">
        <v>63130.1</v>
      </c>
      <c r="D4856" s="1" t="s">
        <v>2324</v>
      </c>
      <c r="E4856" s="4" t="s">
        <v>8339</v>
      </c>
      <c r="F4856" s="3">
        <v>1324.5</v>
      </c>
    </row>
    <row r="4857" spans="1:6" ht="15.75" customHeight="1" x14ac:dyDescent="0.3">
      <c r="A4857" s="1" t="s">
        <v>2326</v>
      </c>
      <c r="B4857" s="1" t="s">
        <v>579</v>
      </c>
      <c r="C4857" s="1">
        <v>175304.7</v>
      </c>
      <c r="D4857" s="1" t="s">
        <v>2325</v>
      </c>
      <c r="E4857" s="4" t="s">
        <v>8340</v>
      </c>
      <c r="F4857" s="3">
        <v>16841.900000000001</v>
      </c>
    </row>
    <row r="4858" spans="1:6" ht="15.75" customHeight="1" x14ac:dyDescent="0.3">
      <c r="A4858" s="1" t="s">
        <v>2326</v>
      </c>
      <c r="B4858" s="1" t="s">
        <v>579</v>
      </c>
      <c r="C4858" s="1">
        <v>175304.7</v>
      </c>
      <c r="D4858" s="1" t="s">
        <v>580</v>
      </c>
      <c r="E4858" s="4" t="s">
        <v>8341</v>
      </c>
      <c r="F4858" s="3">
        <v>34304.6</v>
      </c>
    </row>
    <row r="4859" spans="1:6" ht="15.75" customHeight="1" x14ac:dyDescent="0.3">
      <c r="A4859" s="1" t="s">
        <v>2326</v>
      </c>
      <c r="B4859" s="1" t="s">
        <v>579</v>
      </c>
      <c r="C4859" s="1">
        <v>175304.7</v>
      </c>
      <c r="D4859" s="1" t="s">
        <v>581</v>
      </c>
      <c r="E4859" s="1" t="s">
        <v>582</v>
      </c>
      <c r="F4859" s="3">
        <v>11984</v>
      </c>
    </row>
    <row r="4860" spans="1:6" ht="15.75" customHeight="1" x14ac:dyDescent="0.3">
      <c r="A4860" s="1" t="s">
        <v>2326</v>
      </c>
      <c r="B4860" s="1" t="s">
        <v>579</v>
      </c>
      <c r="C4860" s="1">
        <v>175304.7</v>
      </c>
      <c r="D4860" s="1" t="s">
        <v>583</v>
      </c>
      <c r="E4860" s="4" t="s">
        <v>2255</v>
      </c>
      <c r="F4860" s="3">
        <v>28543</v>
      </c>
    </row>
    <row r="4861" spans="1:6" ht="15.75" customHeight="1" x14ac:dyDescent="0.3">
      <c r="A4861" s="1" t="s">
        <v>2326</v>
      </c>
      <c r="B4861" s="1" t="s">
        <v>579</v>
      </c>
      <c r="C4861" s="1">
        <v>175304.7</v>
      </c>
      <c r="D4861" s="1" t="s">
        <v>584</v>
      </c>
      <c r="E4861" s="1" t="s">
        <v>585</v>
      </c>
      <c r="F4861" s="3">
        <v>35609</v>
      </c>
    </row>
    <row r="4862" spans="1:6" ht="15.75" customHeight="1" x14ac:dyDescent="0.3">
      <c r="A4862" s="1" t="s">
        <v>2326</v>
      </c>
      <c r="B4862" s="1" t="s">
        <v>579</v>
      </c>
      <c r="C4862" s="1">
        <v>175304.7</v>
      </c>
      <c r="D4862" s="1" t="s">
        <v>586</v>
      </c>
      <c r="E4862" s="1" t="s">
        <v>587</v>
      </c>
      <c r="F4862" s="3">
        <v>6000.9</v>
      </c>
    </row>
    <row r="4863" spans="1:6" ht="15.75" customHeight="1" x14ac:dyDescent="0.3">
      <c r="A4863" s="1" t="s">
        <v>2326</v>
      </c>
      <c r="B4863" s="1" t="s">
        <v>579</v>
      </c>
      <c r="C4863" s="1">
        <v>175304.7</v>
      </c>
      <c r="D4863" s="1" t="s">
        <v>588</v>
      </c>
      <c r="E4863" s="4" t="s">
        <v>9170</v>
      </c>
      <c r="F4863" s="3">
        <v>1214.3</v>
      </c>
    </row>
    <row r="4864" spans="1:6" ht="15.75" customHeight="1" x14ac:dyDescent="0.3">
      <c r="A4864" s="1" t="s">
        <v>2326</v>
      </c>
      <c r="B4864" s="1" t="s">
        <v>579</v>
      </c>
      <c r="C4864" s="1">
        <v>175304.7</v>
      </c>
      <c r="D4864" s="1" t="s">
        <v>589</v>
      </c>
      <c r="E4864" s="1" t="s">
        <v>590</v>
      </c>
      <c r="F4864" s="3">
        <v>3984.9</v>
      </c>
    </row>
    <row r="4865" spans="1:6" ht="15.75" customHeight="1" x14ac:dyDescent="0.3">
      <c r="A4865" s="1" t="s">
        <v>2326</v>
      </c>
      <c r="B4865" s="1" t="s">
        <v>579</v>
      </c>
      <c r="C4865" s="1">
        <v>175304.7</v>
      </c>
      <c r="D4865" s="1" t="s">
        <v>591</v>
      </c>
      <c r="E4865" s="4" t="s">
        <v>9260</v>
      </c>
      <c r="F4865" s="3">
        <v>7762.2</v>
      </c>
    </row>
    <row r="4866" spans="1:6" ht="15.75" customHeight="1" x14ac:dyDescent="0.3">
      <c r="A4866" s="1" t="s">
        <v>2326</v>
      </c>
      <c r="B4866" s="1" t="s">
        <v>579</v>
      </c>
      <c r="C4866" s="1">
        <v>175304.7</v>
      </c>
      <c r="D4866" s="1" t="s">
        <v>592</v>
      </c>
      <c r="E4866" s="1" t="s">
        <v>593</v>
      </c>
      <c r="F4866" s="3">
        <v>9692.4</v>
      </c>
    </row>
    <row r="4867" spans="1:6" ht="15.75" customHeight="1" x14ac:dyDescent="0.3">
      <c r="A4867" s="1" t="s">
        <v>2326</v>
      </c>
      <c r="B4867" s="1" t="s">
        <v>579</v>
      </c>
      <c r="C4867" s="1">
        <v>175304.7</v>
      </c>
      <c r="D4867" s="1" t="s">
        <v>594</v>
      </c>
      <c r="E4867" s="1" t="s">
        <v>595</v>
      </c>
      <c r="F4867" s="3">
        <v>211.2</v>
      </c>
    </row>
    <row r="4868" spans="1:6" ht="15.75" customHeight="1" x14ac:dyDescent="0.3">
      <c r="A4868" s="1" t="s">
        <v>2326</v>
      </c>
      <c r="B4868" s="1" t="s">
        <v>579</v>
      </c>
      <c r="C4868" s="1">
        <v>175304.7</v>
      </c>
      <c r="D4868" s="1" t="s">
        <v>596</v>
      </c>
      <c r="E4868" s="1" t="s">
        <v>597</v>
      </c>
      <c r="F4868" s="3">
        <v>1084</v>
      </c>
    </row>
    <row r="4869" spans="1:6" ht="15.75" customHeight="1" x14ac:dyDescent="0.3">
      <c r="A4869" s="1" t="s">
        <v>2326</v>
      </c>
      <c r="B4869" s="1" t="s">
        <v>579</v>
      </c>
      <c r="C4869" s="1">
        <v>175304.7</v>
      </c>
      <c r="D4869" s="1" t="s">
        <v>598</v>
      </c>
      <c r="E4869" s="4" t="s">
        <v>9261</v>
      </c>
      <c r="F4869" s="3">
        <v>7094.6</v>
      </c>
    </row>
    <row r="4870" spans="1:6" ht="15.75" customHeight="1" x14ac:dyDescent="0.3">
      <c r="A4870" s="1" t="s">
        <v>2326</v>
      </c>
      <c r="B4870" s="1" t="s">
        <v>579</v>
      </c>
      <c r="C4870" s="1">
        <v>175304.7</v>
      </c>
      <c r="D4870" s="1" t="s">
        <v>599</v>
      </c>
      <c r="E4870" s="2" t="s">
        <v>968</v>
      </c>
      <c r="F4870" s="3">
        <v>7828</v>
      </c>
    </row>
    <row r="4871" spans="1:6" ht="15.75" customHeight="1" x14ac:dyDescent="0.3">
      <c r="A4871" s="1" t="s">
        <v>2326</v>
      </c>
      <c r="B4871" s="1" t="s">
        <v>579</v>
      </c>
      <c r="C4871" s="1">
        <v>175304.7</v>
      </c>
      <c r="D4871" s="1" t="s">
        <v>600</v>
      </c>
      <c r="E4871" s="4" t="s">
        <v>9262</v>
      </c>
      <c r="F4871" s="3">
        <v>1025.9000000000001</v>
      </c>
    </row>
    <row r="4872" spans="1:6" ht="15.75" customHeight="1" x14ac:dyDescent="0.3">
      <c r="A4872" s="1" t="s">
        <v>2326</v>
      </c>
      <c r="B4872" s="1" t="s">
        <v>579</v>
      </c>
      <c r="C4872" s="1">
        <v>175304.7</v>
      </c>
      <c r="D4872" s="1" t="s">
        <v>601</v>
      </c>
      <c r="E4872" s="1" t="s">
        <v>602</v>
      </c>
      <c r="F4872" s="3">
        <v>96.8</v>
      </c>
    </row>
    <row r="4873" spans="1:6" ht="15.75" customHeight="1" x14ac:dyDescent="0.3">
      <c r="A4873" s="1" t="s">
        <v>2326</v>
      </c>
      <c r="B4873" s="1" t="s">
        <v>579</v>
      </c>
      <c r="C4873" s="1">
        <v>175304.7</v>
      </c>
      <c r="D4873" s="1" t="s">
        <v>603</v>
      </c>
      <c r="E4873" s="4" t="s">
        <v>1349</v>
      </c>
      <c r="F4873" s="3">
        <v>2027</v>
      </c>
    </row>
    <row r="4874" spans="1:6" ht="15.75" customHeight="1" x14ac:dyDescent="0.3">
      <c r="A4874" s="1" t="s">
        <v>608</v>
      </c>
      <c r="B4874" s="1" t="s">
        <v>609</v>
      </c>
      <c r="C4874" s="1">
        <v>9002.6</v>
      </c>
      <c r="D4874" s="1" t="s">
        <v>607</v>
      </c>
      <c r="E4874" s="4" t="s">
        <v>8578</v>
      </c>
      <c r="F4874" s="3">
        <v>6071.9</v>
      </c>
    </row>
    <row r="4875" spans="1:6" ht="15.75" customHeight="1" x14ac:dyDescent="0.3">
      <c r="A4875" s="1" t="s">
        <v>608</v>
      </c>
      <c r="B4875" s="1" t="s">
        <v>609</v>
      </c>
      <c r="C4875" s="1">
        <v>9002.6</v>
      </c>
      <c r="D4875" s="1" t="s">
        <v>610</v>
      </c>
      <c r="E4875" s="4" t="s">
        <v>8579</v>
      </c>
      <c r="F4875" s="3">
        <v>2930.7</v>
      </c>
    </row>
    <row r="4876" spans="1:6" ht="15.75" customHeight="1" x14ac:dyDescent="0.3">
      <c r="A4876" s="1" t="s">
        <v>617</v>
      </c>
      <c r="B4876" s="1" t="s">
        <v>618</v>
      </c>
      <c r="C4876" s="1">
        <v>10398</v>
      </c>
      <c r="D4876" s="1" t="s">
        <v>615</v>
      </c>
      <c r="E4876" s="1" t="s">
        <v>616</v>
      </c>
      <c r="F4876" s="3">
        <v>10398</v>
      </c>
    </row>
    <row r="4877" spans="1:6" ht="15.75" customHeight="1" x14ac:dyDescent="0.3">
      <c r="A4877" s="1" t="s">
        <v>605</v>
      </c>
      <c r="B4877" s="1" t="s">
        <v>606</v>
      </c>
      <c r="C4877" s="1">
        <v>41677.5</v>
      </c>
      <c r="D4877" s="1" t="s">
        <v>604</v>
      </c>
      <c r="E4877" s="4" t="s">
        <v>8577</v>
      </c>
      <c r="F4877" s="3">
        <v>8732</v>
      </c>
    </row>
    <row r="4878" spans="1:6" ht="15.75" customHeight="1" x14ac:dyDescent="0.3">
      <c r="A4878" s="1" t="s">
        <v>605</v>
      </c>
      <c r="B4878" s="1" t="s">
        <v>606</v>
      </c>
      <c r="C4878" s="1">
        <v>41677.5</v>
      </c>
      <c r="D4878" s="1" t="s">
        <v>611</v>
      </c>
      <c r="E4878" s="1" t="s">
        <v>612</v>
      </c>
      <c r="F4878" s="3">
        <v>1087.5999999999999</v>
      </c>
    </row>
    <row r="4879" spans="1:6" ht="15.75" customHeight="1" x14ac:dyDescent="0.3">
      <c r="A4879" s="1" t="s">
        <v>605</v>
      </c>
      <c r="B4879" s="1" t="s">
        <v>606</v>
      </c>
      <c r="C4879" s="1">
        <v>41677.5</v>
      </c>
      <c r="D4879" s="1" t="s">
        <v>613</v>
      </c>
      <c r="E4879" s="1" t="s">
        <v>614</v>
      </c>
      <c r="F4879" s="3">
        <v>31857.9</v>
      </c>
    </row>
    <row r="4880" spans="1:6" ht="15.75" customHeight="1" x14ac:dyDescent="0.3">
      <c r="A4880" s="1" t="s">
        <v>621</v>
      </c>
      <c r="B4880" s="1" t="s">
        <v>622</v>
      </c>
      <c r="C4880" s="1">
        <v>315497.2</v>
      </c>
      <c r="D4880" s="1" t="s">
        <v>619</v>
      </c>
      <c r="E4880" s="1" t="s">
        <v>620</v>
      </c>
      <c r="F4880" s="3">
        <v>22417</v>
      </c>
    </row>
    <row r="4881" spans="1:6" ht="15.75" customHeight="1" x14ac:dyDescent="0.3">
      <c r="A4881" s="1" t="s">
        <v>621</v>
      </c>
      <c r="B4881" s="1" t="s">
        <v>622</v>
      </c>
      <c r="C4881" s="1">
        <v>315497.2</v>
      </c>
      <c r="D4881" s="1" t="s">
        <v>623</v>
      </c>
      <c r="E4881" s="4" t="s">
        <v>2256</v>
      </c>
      <c r="F4881" s="3">
        <v>282704</v>
      </c>
    </row>
    <row r="4882" spans="1:6" ht="15.75" customHeight="1" x14ac:dyDescent="0.3">
      <c r="A4882" s="1" t="s">
        <v>621</v>
      </c>
      <c r="B4882" s="1" t="s">
        <v>622</v>
      </c>
      <c r="C4882" s="1">
        <v>315497.2</v>
      </c>
      <c r="D4882" s="1" t="s">
        <v>624</v>
      </c>
      <c r="E4882" s="1" t="s">
        <v>625</v>
      </c>
      <c r="F4882" s="3">
        <v>1844.8</v>
      </c>
    </row>
    <row r="4883" spans="1:6" ht="15.75" customHeight="1" x14ac:dyDescent="0.3">
      <c r="A4883" s="1" t="s">
        <v>621</v>
      </c>
      <c r="B4883" s="1" t="s">
        <v>622</v>
      </c>
      <c r="C4883" s="1">
        <v>315497.2</v>
      </c>
      <c r="D4883" s="1" t="s">
        <v>626</v>
      </c>
      <c r="E4883" s="1" t="s">
        <v>627</v>
      </c>
      <c r="F4883" s="3">
        <v>8531.4</v>
      </c>
    </row>
    <row r="4884" spans="1:6" ht="15.75" customHeight="1" x14ac:dyDescent="0.3">
      <c r="A4884" s="1" t="s">
        <v>630</v>
      </c>
      <c r="B4884" s="1" t="s">
        <v>629</v>
      </c>
      <c r="C4884" s="1">
        <v>29306.1</v>
      </c>
      <c r="D4884" s="1" t="s">
        <v>628</v>
      </c>
      <c r="E4884" s="1" t="s">
        <v>629</v>
      </c>
      <c r="F4884" s="3">
        <v>29306.1</v>
      </c>
    </row>
    <row r="4885" spans="1:6" ht="15.75" customHeight="1" x14ac:dyDescent="0.3">
      <c r="A4885" s="1" t="s">
        <v>1023</v>
      </c>
      <c r="B4885" s="1" t="s">
        <v>632</v>
      </c>
      <c r="C4885" s="1">
        <v>8041.5</v>
      </c>
      <c r="D4885" s="1" t="s">
        <v>631</v>
      </c>
      <c r="E4885" s="1" t="s">
        <v>632</v>
      </c>
      <c r="F4885" s="3">
        <v>8041.5</v>
      </c>
    </row>
    <row r="4886" spans="1:6" ht="15.75" customHeight="1" x14ac:dyDescent="0.3">
      <c r="A4886" s="1" t="s">
        <v>1025</v>
      </c>
      <c r="B4886" s="1" t="s">
        <v>1026</v>
      </c>
      <c r="C4886" s="1">
        <v>88652.800000000003</v>
      </c>
      <c r="D4886" s="1" t="s">
        <v>1024</v>
      </c>
      <c r="E4886" s="4" t="s">
        <v>8580</v>
      </c>
      <c r="F4886" s="3">
        <v>445</v>
      </c>
    </row>
    <row r="4887" spans="1:6" ht="15.75" customHeight="1" x14ac:dyDescent="0.3">
      <c r="A4887" s="1" t="s">
        <v>1025</v>
      </c>
      <c r="B4887" s="1" t="s">
        <v>1026</v>
      </c>
      <c r="C4887" s="1">
        <v>88652.800000000003</v>
      </c>
      <c r="D4887" s="1" t="s">
        <v>1027</v>
      </c>
      <c r="E4887" s="1" t="s">
        <v>1028</v>
      </c>
      <c r="F4887" s="3">
        <v>5605.3</v>
      </c>
    </row>
    <row r="4888" spans="1:6" ht="15.75" customHeight="1" x14ac:dyDescent="0.3">
      <c r="A4888" s="1" t="s">
        <v>1025</v>
      </c>
      <c r="B4888" s="1" t="s">
        <v>1026</v>
      </c>
      <c r="C4888" s="1">
        <v>88652.800000000003</v>
      </c>
      <c r="D4888" s="1" t="s">
        <v>1029</v>
      </c>
      <c r="E4888" s="1" t="s">
        <v>1030</v>
      </c>
      <c r="F4888" s="3">
        <v>64.599999999999994</v>
      </c>
    </row>
    <row r="4889" spans="1:6" ht="15.75" customHeight="1" x14ac:dyDescent="0.3">
      <c r="A4889" s="1" t="s">
        <v>1025</v>
      </c>
      <c r="B4889" s="1" t="s">
        <v>1026</v>
      </c>
      <c r="C4889" s="1">
        <v>88652.800000000003</v>
      </c>
      <c r="D4889" s="1" t="s">
        <v>1031</v>
      </c>
      <c r="E4889" s="1" t="s">
        <v>1032</v>
      </c>
      <c r="F4889" s="3">
        <v>182.2</v>
      </c>
    </row>
    <row r="4890" spans="1:6" ht="15.75" customHeight="1" x14ac:dyDescent="0.3">
      <c r="A4890" s="1" t="s">
        <v>1025</v>
      </c>
      <c r="B4890" s="1" t="s">
        <v>1026</v>
      </c>
      <c r="C4890" s="1">
        <v>88652.800000000003</v>
      </c>
      <c r="D4890" s="1" t="s">
        <v>1033</v>
      </c>
      <c r="E4890" s="1" t="s">
        <v>1034</v>
      </c>
      <c r="F4890" s="3">
        <v>57707.1</v>
      </c>
    </row>
    <row r="4891" spans="1:6" ht="15.75" customHeight="1" x14ac:dyDescent="0.3">
      <c r="A4891" s="1" t="s">
        <v>1025</v>
      </c>
      <c r="B4891" s="1" t="s">
        <v>1026</v>
      </c>
      <c r="C4891" s="1">
        <v>88652.800000000003</v>
      </c>
      <c r="D4891" s="1" t="s">
        <v>1035</v>
      </c>
      <c r="E4891" s="1" t="s">
        <v>1036</v>
      </c>
      <c r="F4891" s="3">
        <v>24648.6</v>
      </c>
    </row>
    <row r="4892" spans="1:6" ht="15.75" customHeight="1" x14ac:dyDescent="0.3">
      <c r="A4892" s="1" t="s">
        <v>1038</v>
      </c>
      <c r="B4892" s="1" t="s">
        <v>1254</v>
      </c>
      <c r="C4892" s="1">
        <v>41769.9</v>
      </c>
      <c r="D4892" s="1" t="s">
        <v>1037</v>
      </c>
      <c r="E4892" s="4" t="s">
        <v>8581</v>
      </c>
      <c r="F4892" s="3">
        <v>2518</v>
      </c>
    </row>
    <row r="4893" spans="1:6" ht="15.75" customHeight="1" x14ac:dyDescent="0.3">
      <c r="A4893" s="1" t="s">
        <v>1038</v>
      </c>
      <c r="B4893" s="1" t="s">
        <v>1254</v>
      </c>
      <c r="C4893" s="1">
        <v>41769.9</v>
      </c>
      <c r="D4893" s="1" t="s">
        <v>1255</v>
      </c>
      <c r="E4893" s="1" t="s">
        <v>1256</v>
      </c>
      <c r="F4893" s="3">
        <v>3975.8</v>
      </c>
    </row>
    <row r="4894" spans="1:6" ht="15.75" customHeight="1" x14ac:dyDescent="0.3">
      <c r="A4894" s="1" t="s">
        <v>1038</v>
      </c>
      <c r="B4894" s="1" t="s">
        <v>1254</v>
      </c>
      <c r="C4894" s="1">
        <v>41769.9</v>
      </c>
      <c r="D4894" s="1" t="s">
        <v>1257</v>
      </c>
      <c r="E4894" s="4" t="s">
        <v>8582</v>
      </c>
      <c r="F4894" s="3">
        <v>9049.7999999999993</v>
      </c>
    </row>
    <row r="4895" spans="1:6" ht="15.75" customHeight="1" x14ac:dyDescent="0.3">
      <c r="A4895" s="1" t="s">
        <v>1038</v>
      </c>
      <c r="B4895" s="1" t="s">
        <v>1254</v>
      </c>
      <c r="C4895" s="1">
        <v>41769.9</v>
      </c>
      <c r="D4895" s="1" t="s">
        <v>1258</v>
      </c>
      <c r="E4895" s="1" t="s">
        <v>1259</v>
      </c>
      <c r="F4895" s="3">
        <v>3053.5</v>
      </c>
    </row>
    <row r="4896" spans="1:6" ht="15.75" customHeight="1" x14ac:dyDescent="0.3">
      <c r="A4896" s="1" t="s">
        <v>1038</v>
      </c>
      <c r="B4896" s="1" t="s">
        <v>1254</v>
      </c>
      <c r="C4896" s="1">
        <v>41769.9</v>
      </c>
      <c r="D4896" s="1" t="s">
        <v>1260</v>
      </c>
      <c r="E4896" s="1" t="s">
        <v>1261</v>
      </c>
      <c r="F4896" s="3">
        <v>8698.1</v>
      </c>
    </row>
    <row r="4897" spans="1:6" ht="15.75" customHeight="1" x14ac:dyDescent="0.3">
      <c r="A4897" s="1" t="s">
        <v>1038</v>
      </c>
      <c r="B4897" s="1" t="s">
        <v>1254</v>
      </c>
      <c r="C4897" s="1">
        <v>41769.9</v>
      </c>
      <c r="D4897" s="1" t="s">
        <v>1262</v>
      </c>
      <c r="E4897" s="4" t="s">
        <v>8583</v>
      </c>
      <c r="F4897" s="3">
        <v>5656.9</v>
      </c>
    </row>
    <row r="4898" spans="1:6" ht="15.75" customHeight="1" x14ac:dyDescent="0.3">
      <c r="A4898" s="1" t="s">
        <v>1038</v>
      </c>
      <c r="B4898" s="1" t="s">
        <v>1254</v>
      </c>
      <c r="C4898" s="1">
        <v>41769.9</v>
      </c>
      <c r="D4898" s="1" t="s">
        <v>1263</v>
      </c>
      <c r="E4898" s="4" t="s">
        <v>8584</v>
      </c>
      <c r="F4898" s="3">
        <v>4760</v>
      </c>
    </row>
    <row r="4899" spans="1:6" ht="15.75" customHeight="1" x14ac:dyDescent="0.3">
      <c r="A4899" s="1" t="s">
        <v>1038</v>
      </c>
      <c r="B4899" s="1" t="s">
        <v>1254</v>
      </c>
      <c r="C4899" s="1">
        <v>41769.9</v>
      </c>
      <c r="D4899" s="1" t="s">
        <v>1264</v>
      </c>
      <c r="E4899" s="4" t="s">
        <v>8585</v>
      </c>
      <c r="F4899" s="3">
        <v>788.4</v>
      </c>
    </row>
    <row r="4900" spans="1:6" ht="15.75" customHeight="1" x14ac:dyDescent="0.3">
      <c r="A4900" s="1" t="s">
        <v>1038</v>
      </c>
      <c r="B4900" s="1" t="s">
        <v>1254</v>
      </c>
      <c r="C4900" s="1">
        <v>41769.9</v>
      </c>
      <c r="D4900" s="1" t="s">
        <v>1265</v>
      </c>
      <c r="E4900" s="4" t="s">
        <v>8586</v>
      </c>
      <c r="F4900" s="3">
        <v>2398.6999999999998</v>
      </c>
    </row>
    <row r="4901" spans="1:6" ht="15.75" customHeight="1" x14ac:dyDescent="0.3">
      <c r="A4901" s="1" t="s">
        <v>1038</v>
      </c>
      <c r="B4901" s="1" t="s">
        <v>1254</v>
      </c>
      <c r="C4901" s="1">
        <v>41769.9</v>
      </c>
      <c r="D4901" s="1" t="s">
        <v>1266</v>
      </c>
      <c r="E4901" s="1" t="s">
        <v>1267</v>
      </c>
      <c r="F4901" s="3">
        <v>870.7</v>
      </c>
    </row>
    <row r="4902" spans="1:6" ht="15.75" customHeight="1" x14ac:dyDescent="0.3">
      <c r="A4902" s="1" t="s">
        <v>1270</v>
      </c>
      <c r="B4902" s="1" t="s">
        <v>1271</v>
      </c>
      <c r="C4902" s="1">
        <v>25096.6</v>
      </c>
      <c r="D4902" s="1" t="s">
        <v>1268</v>
      </c>
      <c r="E4902" s="1" t="s">
        <v>1269</v>
      </c>
      <c r="F4902" s="3">
        <v>11632.8</v>
      </c>
    </row>
    <row r="4903" spans="1:6" ht="15.75" customHeight="1" x14ac:dyDescent="0.3">
      <c r="A4903" s="1" t="s">
        <v>1270</v>
      </c>
      <c r="B4903" s="1" t="s">
        <v>1271</v>
      </c>
      <c r="C4903" s="1">
        <v>25096.6</v>
      </c>
      <c r="D4903" s="1" t="s">
        <v>1272</v>
      </c>
      <c r="E4903" s="1" t="s">
        <v>1273</v>
      </c>
      <c r="F4903" s="3">
        <v>605.20000000000005</v>
      </c>
    </row>
    <row r="4904" spans="1:6" ht="15.75" customHeight="1" x14ac:dyDescent="0.3">
      <c r="A4904" s="1" t="s">
        <v>1270</v>
      </c>
      <c r="B4904" s="1" t="s">
        <v>1271</v>
      </c>
      <c r="C4904" s="1">
        <v>25096.6</v>
      </c>
      <c r="D4904" s="1" t="s">
        <v>1274</v>
      </c>
      <c r="E4904" s="1" t="s">
        <v>1275</v>
      </c>
      <c r="F4904" s="3">
        <v>911.4</v>
      </c>
    </row>
    <row r="4905" spans="1:6" ht="15.75" customHeight="1" x14ac:dyDescent="0.3">
      <c r="A4905" s="1" t="s">
        <v>1270</v>
      </c>
      <c r="B4905" s="1" t="s">
        <v>1271</v>
      </c>
      <c r="C4905" s="1">
        <v>25096.6</v>
      </c>
      <c r="D4905" s="1" t="s">
        <v>1276</v>
      </c>
      <c r="E4905" s="1" t="s">
        <v>1277</v>
      </c>
      <c r="F4905" s="3">
        <v>11947.2</v>
      </c>
    </row>
    <row r="4906" spans="1:6" ht="15.75" customHeight="1" x14ac:dyDescent="0.3">
      <c r="A4906" s="1" t="s">
        <v>1279</v>
      </c>
      <c r="B4906" s="1" t="s">
        <v>1280</v>
      </c>
      <c r="C4906" s="1">
        <v>21814.5</v>
      </c>
      <c r="D4906" s="1" t="s">
        <v>1278</v>
      </c>
      <c r="E4906" s="4" t="s">
        <v>8587</v>
      </c>
      <c r="F4906" s="3">
        <v>2013</v>
      </c>
    </row>
    <row r="4907" spans="1:6" ht="15.75" customHeight="1" x14ac:dyDescent="0.3">
      <c r="A4907" s="1" t="s">
        <v>1279</v>
      </c>
      <c r="B4907" s="1" t="s">
        <v>1280</v>
      </c>
      <c r="C4907" s="1">
        <v>21814.5</v>
      </c>
      <c r="D4907" s="1" t="s">
        <v>1281</v>
      </c>
      <c r="E4907" s="1" t="s">
        <v>1282</v>
      </c>
      <c r="F4907" s="3">
        <v>9759</v>
      </c>
    </row>
    <row r="4908" spans="1:6" ht="15.75" customHeight="1" x14ac:dyDescent="0.3">
      <c r="A4908" s="1" t="s">
        <v>1279</v>
      </c>
      <c r="B4908" s="1" t="s">
        <v>1280</v>
      </c>
      <c r="C4908" s="1">
        <v>21814.5</v>
      </c>
      <c r="D4908" s="1" t="s">
        <v>1283</v>
      </c>
      <c r="E4908" s="4" t="s">
        <v>8588</v>
      </c>
      <c r="F4908" s="3">
        <v>1268.5</v>
      </c>
    </row>
    <row r="4909" spans="1:6" ht="15.75" customHeight="1" x14ac:dyDescent="0.3">
      <c r="A4909" s="1" t="s">
        <v>1279</v>
      </c>
      <c r="B4909" s="1" t="s">
        <v>1280</v>
      </c>
      <c r="C4909" s="1">
        <v>21814.5</v>
      </c>
      <c r="D4909" s="1" t="s">
        <v>1284</v>
      </c>
      <c r="E4909" s="4" t="s">
        <v>8589</v>
      </c>
      <c r="F4909" s="3">
        <v>106</v>
      </c>
    </row>
    <row r="4910" spans="1:6" ht="15.75" customHeight="1" x14ac:dyDescent="0.3">
      <c r="A4910" s="1" t="s">
        <v>1279</v>
      </c>
      <c r="B4910" s="1" t="s">
        <v>1280</v>
      </c>
      <c r="C4910" s="1">
        <v>21814.5</v>
      </c>
      <c r="D4910" s="1" t="s">
        <v>1285</v>
      </c>
      <c r="E4910" s="4" t="s">
        <v>8590</v>
      </c>
      <c r="F4910" s="3">
        <v>7342.5</v>
      </c>
    </row>
    <row r="4911" spans="1:6" ht="15.75" customHeight="1" x14ac:dyDescent="0.3">
      <c r="A4911" s="1" t="s">
        <v>1279</v>
      </c>
      <c r="B4911" s="1" t="s">
        <v>1280</v>
      </c>
      <c r="C4911" s="1">
        <v>21814.5</v>
      </c>
      <c r="D4911" s="1" t="s">
        <v>1286</v>
      </c>
      <c r="E4911" s="1" t="s">
        <v>1287</v>
      </c>
      <c r="F4911" s="3">
        <v>1325.5</v>
      </c>
    </row>
    <row r="4912" spans="1:6" ht="15.75" customHeight="1" x14ac:dyDescent="0.3">
      <c r="A4912" s="1" t="s">
        <v>1289</v>
      </c>
      <c r="B4912" s="1" t="s">
        <v>1290</v>
      </c>
      <c r="C4912" s="1">
        <v>61147.6</v>
      </c>
      <c r="D4912" s="1" t="s">
        <v>1288</v>
      </c>
      <c r="E4912" s="4" t="s">
        <v>8591</v>
      </c>
      <c r="F4912" s="3">
        <v>87</v>
      </c>
    </row>
    <row r="4913" spans="1:6" ht="15.75" customHeight="1" x14ac:dyDescent="0.3">
      <c r="A4913" s="1" t="s">
        <v>1289</v>
      </c>
      <c r="B4913" s="1" t="s">
        <v>1290</v>
      </c>
      <c r="C4913" s="1">
        <v>61147.6</v>
      </c>
      <c r="D4913" s="1" t="s">
        <v>1291</v>
      </c>
      <c r="E4913" s="1" t="s">
        <v>1292</v>
      </c>
      <c r="F4913" s="3">
        <v>21601</v>
      </c>
    </row>
    <row r="4914" spans="1:6" ht="15.75" customHeight="1" x14ac:dyDescent="0.3">
      <c r="A4914" s="1" t="s">
        <v>1289</v>
      </c>
      <c r="B4914" s="1" t="s">
        <v>1290</v>
      </c>
      <c r="C4914" s="1">
        <v>61147.6</v>
      </c>
      <c r="D4914" s="1" t="s">
        <v>1293</v>
      </c>
      <c r="E4914" s="4" t="s">
        <v>8592</v>
      </c>
      <c r="F4914" s="3">
        <v>3327.2</v>
      </c>
    </row>
    <row r="4915" spans="1:6" ht="15.75" customHeight="1" x14ac:dyDescent="0.3">
      <c r="A4915" s="1" t="s">
        <v>1289</v>
      </c>
      <c r="B4915" s="1" t="s">
        <v>1290</v>
      </c>
      <c r="C4915" s="1">
        <v>61147.6</v>
      </c>
      <c r="D4915" s="1" t="s">
        <v>1294</v>
      </c>
      <c r="E4915" s="4" t="s">
        <v>8593</v>
      </c>
      <c r="F4915" s="3">
        <v>6772.4</v>
      </c>
    </row>
    <row r="4916" spans="1:6" ht="15.75" customHeight="1" x14ac:dyDescent="0.3">
      <c r="A4916" s="1" t="s">
        <v>1289</v>
      </c>
      <c r="B4916" s="1" t="s">
        <v>1290</v>
      </c>
      <c r="C4916" s="1">
        <v>61147.6</v>
      </c>
      <c r="D4916" s="1" t="s">
        <v>1295</v>
      </c>
      <c r="E4916" s="1" t="s">
        <v>1296</v>
      </c>
      <c r="F4916" s="3">
        <v>24017.9</v>
      </c>
    </row>
    <row r="4917" spans="1:6" ht="15.75" customHeight="1" x14ac:dyDescent="0.3">
      <c r="A4917" s="1" t="s">
        <v>1289</v>
      </c>
      <c r="B4917" s="1" t="s">
        <v>1290</v>
      </c>
      <c r="C4917" s="1">
        <v>61147.6</v>
      </c>
      <c r="D4917" s="1" t="s">
        <v>1297</v>
      </c>
      <c r="E4917" s="4" t="s">
        <v>8594</v>
      </c>
      <c r="F4917" s="3">
        <v>3084.4</v>
      </c>
    </row>
    <row r="4918" spans="1:6" ht="15.75" customHeight="1" x14ac:dyDescent="0.3">
      <c r="A4918" s="1" t="s">
        <v>1289</v>
      </c>
      <c r="B4918" s="1" t="s">
        <v>1290</v>
      </c>
      <c r="C4918" s="1">
        <v>61147.6</v>
      </c>
      <c r="D4918" s="1" t="s">
        <v>1298</v>
      </c>
      <c r="E4918" s="1" t="s">
        <v>1299</v>
      </c>
      <c r="F4918" s="3">
        <v>2097.6999999999998</v>
      </c>
    </row>
    <row r="4919" spans="1:6" ht="15.75" customHeight="1" x14ac:dyDescent="0.3">
      <c r="A4919" s="1" t="s">
        <v>1289</v>
      </c>
      <c r="B4919" s="1" t="s">
        <v>1290</v>
      </c>
      <c r="C4919" s="1">
        <v>61147.6</v>
      </c>
      <c r="D4919" s="1" t="s">
        <v>1300</v>
      </c>
      <c r="E4919" s="4" t="s">
        <v>8595</v>
      </c>
      <c r="F4919" s="3">
        <v>41</v>
      </c>
    </row>
    <row r="4920" spans="1:6" ht="15.75" customHeight="1" x14ac:dyDescent="0.3">
      <c r="A4920" s="1" t="s">
        <v>1289</v>
      </c>
      <c r="B4920" s="1" t="s">
        <v>1290</v>
      </c>
      <c r="C4920" s="1">
        <v>61147.6</v>
      </c>
      <c r="D4920" s="1" t="s">
        <v>1301</v>
      </c>
      <c r="E4920" s="4" t="s">
        <v>8596</v>
      </c>
      <c r="F4920" s="3">
        <v>119</v>
      </c>
    </row>
    <row r="4921" spans="1:6" ht="15.75" customHeight="1" x14ac:dyDescent="0.3">
      <c r="A4921" s="1" t="s">
        <v>1304</v>
      </c>
      <c r="B4921" s="1" t="s">
        <v>1305</v>
      </c>
      <c r="C4921" s="1">
        <v>27810.3</v>
      </c>
      <c r="D4921" s="1" t="s">
        <v>1302</v>
      </c>
      <c r="E4921" s="1" t="s">
        <v>1303</v>
      </c>
      <c r="F4921" s="3">
        <v>4432.8999999999996</v>
      </c>
    </row>
    <row r="4922" spans="1:6" ht="15.75" customHeight="1" x14ac:dyDescent="0.3">
      <c r="A4922" s="1" t="s">
        <v>1304</v>
      </c>
      <c r="B4922" s="1" t="s">
        <v>1305</v>
      </c>
      <c r="C4922" s="1">
        <v>27810.3</v>
      </c>
      <c r="D4922" s="1" t="s">
        <v>1306</v>
      </c>
      <c r="E4922" s="4" t="s">
        <v>8597</v>
      </c>
      <c r="F4922" s="3">
        <v>6780.9</v>
      </c>
    </row>
    <row r="4923" spans="1:6" ht="15.75" customHeight="1" x14ac:dyDescent="0.3">
      <c r="A4923" s="1" t="s">
        <v>1304</v>
      </c>
      <c r="B4923" s="1" t="s">
        <v>1305</v>
      </c>
      <c r="C4923" s="1">
        <v>27810.3</v>
      </c>
      <c r="D4923" s="1" t="s">
        <v>1307</v>
      </c>
      <c r="E4923" s="1" t="s">
        <v>1308</v>
      </c>
      <c r="F4923" s="3">
        <v>13666.8</v>
      </c>
    </row>
    <row r="4924" spans="1:6" ht="15.75" customHeight="1" x14ac:dyDescent="0.3">
      <c r="A4924" s="1" t="s">
        <v>1304</v>
      </c>
      <c r="B4924" s="1" t="s">
        <v>1305</v>
      </c>
      <c r="C4924" s="1">
        <v>27810.3</v>
      </c>
      <c r="D4924" s="1" t="s">
        <v>1309</v>
      </c>
      <c r="E4924" s="1" t="s">
        <v>1310</v>
      </c>
      <c r="F4924" s="3">
        <v>1274.7</v>
      </c>
    </row>
    <row r="4925" spans="1:6" ht="15.75" customHeight="1" x14ac:dyDescent="0.3">
      <c r="A4925" s="1" t="s">
        <v>1304</v>
      </c>
      <c r="B4925" s="1" t="s">
        <v>1305</v>
      </c>
      <c r="C4925" s="1">
        <v>27810.3</v>
      </c>
      <c r="D4925" s="1" t="s">
        <v>1311</v>
      </c>
      <c r="E4925" s="1" t="s">
        <v>1312</v>
      </c>
      <c r="F4925" s="3">
        <v>117</v>
      </c>
    </row>
    <row r="4926" spans="1:6" ht="15.75" customHeight="1" x14ac:dyDescent="0.3">
      <c r="A4926" s="1" t="s">
        <v>1304</v>
      </c>
      <c r="B4926" s="1" t="s">
        <v>1305</v>
      </c>
      <c r="C4926" s="1">
        <v>27810.3</v>
      </c>
      <c r="D4926" s="1" t="s">
        <v>1313</v>
      </c>
      <c r="E4926" s="1" t="s">
        <v>1314</v>
      </c>
      <c r="F4926" s="3">
        <v>1538</v>
      </c>
    </row>
    <row r="4927" spans="1:6" ht="15.75" customHeight="1" x14ac:dyDescent="0.3">
      <c r="A4927" s="1" t="s">
        <v>1317</v>
      </c>
      <c r="B4927" s="1" t="s">
        <v>1318</v>
      </c>
      <c r="C4927" s="1">
        <v>39479</v>
      </c>
      <c r="D4927" s="1" t="s">
        <v>1315</v>
      </c>
      <c r="E4927" s="1" t="s">
        <v>1316</v>
      </c>
      <c r="F4927" s="3">
        <v>21121.7</v>
      </c>
    </row>
    <row r="4928" spans="1:6" ht="15.75" customHeight="1" x14ac:dyDescent="0.3">
      <c r="A4928" s="1" t="s">
        <v>1317</v>
      </c>
      <c r="B4928" s="1" t="s">
        <v>1318</v>
      </c>
      <c r="C4928" s="1">
        <v>39479</v>
      </c>
      <c r="D4928" s="1" t="s">
        <v>1319</v>
      </c>
      <c r="E4928" s="1" t="s">
        <v>1320</v>
      </c>
      <c r="F4928" s="3">
        <v>1382</v>
      </c>
    </row>
    <row r="4929" spans="1:6" ht="15.75" customHeight="1" x14ac:dyDescent="0.3">
      <c r="A4929" s="1" t="s">
        <v>1317</v>
      </c>
      <c r="B4929" s="1" t="s">
        <v>1318</v>
      </c>
      <c r="C4929" s="1">
        <v>39479</v>
      </c>
      <c r="D4929" s="1" t="s">
        <v>1321</v>
      </c>
      <c r="E4929" s="1" t="s">
        <v>1322</v>
      </c>
      <c r="F4929" s="3">
        <v>2851.2</v>
      </c>
    </row>
    <row r="4930" spans="1:6" ht="15.75" customHeight="1" x14ac:dyDescent="0.3">
      <c r="A4930" s="1" t="s">
        <v>1317</v>
      </c>
      <c r="B4930" s="1" t="s">
        <v>1318</v>
      </c>
      <c r="C4930" s="1">
        <v>39479</v>
      </c>
      <c r="D4930" s="1" t="s">
        <v>1323</v>
      </c>
      <c r="E4930" s="1" t="s">
        <v>1324</v>
      </c>
      <c r="F4930" s="3">
        <v>6026.1</v>
      </c>
    </row>
    <row r="4931" spans="1:6" ht="15.75" customHeight="1" x14ac:dyDescent="0.3">
      <c r="A4931" s="1" t="s">
        <v>1317</v>
      </c>
      <c r="B4931" s="1" t="s">
        <v>1318</v>
      </c>
      <c r="C4931" s="1">
        <v>39479</v>
      </c>
      <c r="D4931" s="1" t="s">
        <v>1325</v>
      </c>
      <c r="E4931" s="1" t="s">
        <v>1326</v>
      </c>
      <c r="F4931" s="3">
        <v>6119.1</v>
      </c>
    </row>
    <row r="4932" spans="1:6" ht="15.75" customHeight="1" x14ac:dyDescent="0.3">
      <c r="A4932" s="1" t="s">
        <v>1317</v>
      </c>
      <c r="B4932" s="1" t="s">
        <v>1318</v>
      </c>
      <c r="C4932" s="1">
        <v>39479</v>
      </c>
      <c r="D4932" s="1" t="s">
        <v>1327</v>
      </c>
      <c r="E4932" s="4" t="s">
        <v>8598</v>
      </c>
      <c r="F4932" s="3">
        <v>493</v>
      </c>
    </row>
    <row r="4933" spans="1:6" ht="15.75" customHeight="1" x14ac:dyDescent="0.3">
      <c r="A4933" s="1" t="s">
        <v>1317</v>
      </c>
      <c r="B4933" s="1" t="s">
        <v>1318</v>
      </c>
      <c r="C4933" s="1">
        <v>39479</v>
      </c>
      <c r="D4933" s="1" t="s">
        <v>1328</v>
      </c>
      <c r="E4933" s="1" t="s">
        <v>1329</v>
      </c>
      <c r="F4933" s="3">
        <v>1296.4000000000001</v>
      </c>
    </row>
    <row r="4934" spans="1:6" ht="15.75" customHeight="1" x14ac:dyDescent="0.3">
      <c r="A4934" s="1" t="s">
        <v>1317</v>
      </c>
      <c r="B4934" s="1" t="s">
        <v>1318</v>
      </c>
      <c r="C4934" s="1">
        <v>39479</v>
      </c>
      <c r="D4934" s="1" t="s">
        <v>1330</v>
      </c>
      <c r="E4934" s="1" t="s">
        <v>1331</v>
      </c>
      <c r="F4934" s="3">
        <v>189.5</v>
      </c>
    </row>
    <row r="4935" spans="1:6" ht="15.75" customHeight="1" x14ac:dyDescent="0.3">
      <c r="A4935" s="1" t="s">
        <v>1334</v>
      </c>
      <c r="B4935" s="1" t="s">
        <v>1335</v>
      </c>
      <c r="C4935" s="1">
        <v>22039</v>
      </c>
      <c r="D4935" s="1" t="s">
        <v>1332</v>
      </c>
      <c r="E4935" s="1" t="s">
        <v>1333</v>
      </c>
      <c r="F4935" s="3">
        <v>22039</v>
      </c>
    </row>
    <row r="4936" spans="1:6" ht="15.75" customHeight="1" x14ac:dyDescent="0.3">
      <c r="A4936" s="1" t="s">
        <v>1338</v>
      </c>
      <c r="B4936" s="1" t="s">
        <v>1339</v>
      </c>
      <c r="C4936" s="1">
        <v>55820.9</v>
      </c>
      <c r="D4936" s="1" t="s">
        <v>1336</v>
      </c>
      <c r="E4936" s="1" t="s">
        <v>1337</v>
      </c>
      <c r="F4936" s="3">
        <v>53619.9</v>
      </c>
    </row>
    <row r="4937" spans="1:6" ht="15.75" customHeight="1" x14ac:dyDescent="0.3">
      <c r="A4937" s="1" t="s">
        <v>1338</v>
      </c>
      <c r="B4937" s="1" t="s">
        <v>1339</v>
      </c>
      <c r="C4937" s="1">
        <v>55820.9</v>
      </c>
      <c r="D4937" s="1" t="s">
        <v>2430</v>
      </c>
      <c r="E4937" s="1" t="s">
        <v>2431</v>
      </c>
      <c r="F4937" s="3">
        <v>2201</v>
      </c>
    </row>
    <row r="4938" spans="1:6" ht="15.75" customHeight="1" x14ac:dyDescent="0.3">
      <c r="A4938" s="1" t="s">
        <v>2434</v>
      </c>
      <c r="B4938" s="1" t="s">
        <v>2435</v>
      </c>
      <c r="C4938" s="1">
        <v>25623.9</v>
      </c>
      <c r="D4938" s="1" t="s">
        <v>2432</v>
      </c>
      <c r="E4938" s="1" t="s">
        <v>2433</v>
      </c>
      <c r="F4938" s="3">
        <v>28.9</v>
      </c>
    </row>
    <row r="4939" spans="1:6" ht="15.75" customHeight="1" x14ac:dyDescent="0.3">
      <c r="A4939" s="1" t="s">
        <v>2434</v>
      </c>
      <c r="B4939" s="1" t="s">
        <v>2435</v>
      </c>
      <c r="C4939" s="1">
        <v>25623.9</v>
      </c>
      <c r="D4939" s="1" t="s">
        <v>2436</v>
      </c>
      <c r="E4939" s="1" t="s">
        <v>2437</v>
      </c>
      <c r="F4939" s="3">
        <v>30.7</v>
      </c>
    </row>
    <row r="4940" spans="1:6" ht="15.75" customHeight="1" x14ac:dyDescent="0.3">
      <c r="A4940" s="1" t="s">
        <v>2434</v>
      </c>
      <c r="B4940" s="1" t="s">
        <v>2435</v>
      </c>
      <c r="C4940" s="1">
        <v>25623.9</v>
      </c>
      <c r="D4940" s="1" t="s">
        <v>2438</v>
      </c>
      <c r="E4940" s="1" t="s">
        <v>2439</v>
      </c>
      <c r="F4940" s="3">
        <v>529.5</v>
      </c>
    </row>
    <row r="4941" spans="1:6" ht="15.75" customHeight="1" x14ac:dyDescent="0.3">
      <c r="A4941" s="1" t="s">
        <v>2434</v>
      </c>
      <c r="B4941" s="1" t="s">
        <v>2435</v>
      </c>
      <c r="C4941" s="1">
        <v>25623.9</v>
      </c>
      <c r="D4941" s="1" t="s">
        <v>2440</v>
      </c>
      <c r="E4941" s="2" t="s">
        <v>969</v>
      </c>
      <c r="F4941" s="3">
        <v>640.29999999999995</v>
      </c>
    </row>
    <row r="4942" spans="1:6" ht="15.75" customHeight="1" x14ac:dyDescent="0.3">
      <c r="A4942" s="1" t="s">
        <v>2434</v>
      </c>
      <c r="B4942" s="1" t="s">
        <v>2435</v>
      </c>
      <c r="C4942" s="1">
        <v>25623.9</v>
      </c>
      <c r="D4942" s="1" t="s">
        <v>633</v>
      </c>
      <c r="E4942" s="1" t="s">
        <v>634</v>
      </c>
      <c r="F4942" s="3">
        <v>4718.8</v>
      </c>
    </row>
    <row r="4943" spans="1:6" ht="15.75" customHeight="1" x14ac:dyDescent="0.3">
      <c r="A4943" s="1" t="s">
        <v>2434</v>
      </c>
      <c r="B4943" s="1" t="s">
        <v>2435</v>
      </c>
      <c r="C4943" s="1">
        <v>25623.9</v>
      </c>
      <c r="D4943" s="1" t="s">
        <v>635</v>
      </c>
      <c r="E4943" s="1" t="s">
        <v>636</v>
      </c>
      <c r="F4943" s="3">
        <v>2130.9</v>
      </c>
    </row>
    <row r="4944" spans="1:6" ht="15.75" customHeight="1" x14ac:dyDescent="0.3">
      <c r="A4944" s="1" t="s">
        <v>2434</v>
      </c>
      <c r="B4944" s="1" t="s">
        <v>2435</v>
      </c>
      <c r="C4944" s="1">
        <v>25623.9</v>
      </c>
      <c r="D4944" s="1" t="s">
        <v>637</v>
      </c>
      <c r="E4944" s="1" t="s">
        <v>638</v>
      </c>
      <c r="F4944" s="3">
        <v>12.2</v>
      </c>
    </row>
    <row r="4945" spans="1:6" ht="15.75" customHeight="1" x14ac:dyDescent="0.3">
      <c r="A4945" s="1" t="s">
        <v>2434</v>
      </c>
      <c r="B4945" s="1" t="s">
        <v>2435</v>
      </c>
      <c r="C4945" s="1">
        <v>25623.9</v>
      </c>
      <c r="D4945" s="1" t="s">
        <v>639</v>
      </c>
      <c r="E4945" s="1" t="s">
        <v>640</v>
      </c>
      <c r="F4945" s="3">
        <v>437.6</v>
      </c>
    </row>
    <row r="4946" spans="1:6" ht="15.75" customHeight="1" x14ac:dyDescent="0.3">
      <c r="A4946" s="1" t="s">
        <v>2434</v>
      </c>
      <c r="B4946" s="1" t="s">
        <v>2435</v>
      </c>
      <c r="C4946" s="1">
        <v>25623.9</v>
      </c>
      <c r="D4946" s="1" t="s">
        <v>641</v>
      </c>
      <c r="E4946" s="4" t="s">
        <v>2257</v>
      </c>
      <c r="F4946" s="3">
        <v>16</v>
      </c>
    </row>
    <row r="4947" spans="1:6" ht="15.75" customHeight="1" x14ac:dyDescent="0.3">
      <c r="A4947" s="1" t="s">
        <v>2434</v>
      </c>
      <c r="B4947" s="1" t="s">
        <v>2435</v>
      </c>
      <c r="C4947" s="1">
        <v>25623.9</v>
      </c>
      <c r="D4947" s="1" t="s">
        <v>642</v>
      </c>
      <c r="E4947" s="4" t="s">
        <v>2258</v>
      </c>
      <c r="F4947" s="3">
        <v>566.4</v>
      </c>
    </row>
    <row r="4948" spans="1:6" ht="15.75" customHeight="1" x14ac:dyDescent="0.3">
      <c r="A4948" s="1" t="s">
        <v>2434</v>
      </c>
      <c r="B4948" s="1" t="s">
        <v>2435</v>
      </c>
      <c r="C4948" s="1">
        <v>25623.9</v>
      </c>
      <c r="D4948" s="1" t="s">
        <v>643</v>
      </c>
      <c r="E4948" s="1" t="s">
        <v>644</v>
      </c>
      <c r="F4948" s="3">
        <v>12.2</v>
      </c>
    </row>
    <row r="4949" spans="1:6" ht="15.75" customHeight="1" x14ac:dyDescent="0.3">
      <c r="A4949" s="1" t="s">
        <v>2434</v>
      </c>
      <c r="B4949" s="1" t="s">
        <v>2435</v>
      </c>
      <c r="C4949" s="1">
        <v>25623.9</v>
      </c>
      <c r="D4949" s="1" t="s">
        <v>645</v>
      </c>
      <c r="E4949" s="1" t="s">
        <v>646</v>
      </c>
      <c r="F4949" s="3">
        <v>305.5</v>
      </c>
    </row>
    <row r="4950" spans="1:6" ht="15.75" customHeight="1" x14ac:dyDescent="0.3">
      <c r="A4950" s="1" t="s">
        <v>2434</v>
      </c>
      <c r="B4950" s="1" t="s">
        <v>2435</v>
      </c>
      <c r="C4950" s="1">
        <v>25623.9</v>
      </c>
      <c r="D4950" s="1" t="s">
        <v>647</v>
      </c>
      <c r="E4950" s="1" t="s">
        <v>648</v>
      </c>
      <c r="F4950" s="3">
        <v>1086.5</v>
      </c>
    </row>
    <row r="4951" spans="1:6" ht="15.75" customHeight="1" x14ac:dyDescent="0.3">
      <c r="A4951" s="1" t="s">
        <v>2434</v>
      </c>
      <c r="B4951" s="1" t="s">
        <v>2435</v>
      </c>
      <c r="C4951" s="1">
        <v>25623.9</v>
      </c>
      <c r="D4951" s="1" t="s">
        <v>649</v>
      </c>
      <c r="E4951" s="1" t="s">
        <v>650</v>
      </c>
      <c r="F4951" s="3">
        <v>117.2</v>
      </c>
    </row>
    <row r="4952" spans="1:6" ht="15.75" customHeight="1" x14ac:dyDescent="0.3">
      <c r="A4952" s="1" t="s">
        <v>2434</v>
      </c>
      <c r="B4952" s="1" t="s">
        <v>2435</v>
      </c>
      <c r="C4952" s="1">
        <v>25623.9</v>
      </c>
      <c r="D4952" s="1" t="s">
        <v>651</v>
      </c>
      <c r="E4952" s="4" t="s">
        <v>8599</v>
      </c>
      <c r="F4952" s="3">
        <v>2301</v>
      </c>
    </row>
    <row r="4953" spans="1:6" ht="15.75" customHeight="1" x14ac:dyDescent="0.3">
      <c r="A4953" s="1" t="s">
        <v>2434</v>
      </c>
      <c r="B4953" s="1" t="s">
        <v>2435</v>
      </c>
      <c r="C4953" s="1">
        <v>25623.9</v>
      </c>
      <c r="D4953" s="1" t="s">
        <v>652</v>
      </c>
      <c r="E4953" s="1" t="s">
        <v>653</v>
      </c>
      <c r="F4953" s="3">
        <v>62.2</v>
      </c>
    </row>
    <row r="4954" spans="1:6" ht="15.75" customHeight="1" x14ac:dyDescent="0.3">
      <c r="A4954" s="1" t="s">
        <v>2434</v>
      </c>
      <c r="B4954" s="1" t="s">
        <v>2435</v>
      </c>
      <c r="C4954" s="1">
        <v>25623.9</v>
      </c>
      <c r="D4954" s="1" t="s">
        <v>654</v>
      </c>
      <c r="E4954" s="1" t="s">
        <v>655</v>
      </c>
      <c r="F4954" s="3">
        <v>286.2</v>
      </c>
    </row>
    <row r="4955" spans="1:6" ht="15.75" customHeight="1" x14ac:dyDescent="0.3">
      <c r="A4955" s="1" t="s">
        <v>2434</v>
      </c>
      <c r="B4955" s="1" t="s">
        <v>2435</v>
      </c>
      <c r="C4955" s="1">
        <v>25623.9</v>
      </c>
      <c r="D4955" s="1" t="s">
        <v>656</v>
      </c>
      <c r="E4955" s="2" t="s">
        <v>2259</v>
      </c>
      <c r="F4955" s="3">
        <v>149.4</v>
      </c>
    </row>
    <row r="4956" spans="1:6" ht="15.75" customHeight="1" x14ac:dyDescent="0.3">
      <c r="A4956" s="1" t="s">
        <v>2434</v>
      </c>
      <c r="B4956" s="1" t="s">
        <v>2435</v>
      </c>
      <c r="C4956" s="1">
        <v>25623.9</v>
      </c>
      <c r="D4956" s="1" t="s">
        <v>657</v>
      </c>
      <c r="E4956" s="1" t="s">
        <v>658</v>
      </c>
      <c r="F4956" s="3">
        <v>70</v>
      </c>
    </row>
    <row r="4957" spans="1:6" ht="15.75" customHeight="1" x14ac:dyDescent="0.3">
      <c r="A4957" s="1" t="s">
        <v>2434</v>
      </c>
      <c r="B4957" s="1" t="s">
        <v>2435</v>
      </c>
      <c r="C4957" s="1">
        <v>25623.9</v>
      </c>
      <c r="D4957" s="1" t="s">
        <v>659</v>
      </c>
      <c r="E4957" s="4" t="s">
        <v>2260</v>
      </c>
      <c r="F4957" s="3">
        <v>82</v>
      </c>
    </row>
    <row r="4958" spans="1:6" ht="15.75" customHeight="1" x14ac:dyDescent="0.3">
      <c r="A4958" s="1" t="s">
        <v>2434</v>
      </c>
      <c r="B4958" s="1" t="s">
        <v>2435</v>
      </c>
      <c r="C4958" s="1">
        <v>25623.9</v>
      </c>
      <c r="D4958" s="1" t="s">
        <v>660</v>
      </c>
      <c r="E4958" s="1" t="s">
        <v>661</v>
      </c>
      <c r="F4958" s="3">
        <v>33.9</v>
      </c>
    </row>
    <row r="4959" spans="1:6" ht="15.75" customHeight="1" x14ac:dyDescent="0.3">
      <c r="A4959" s="1" t="s">
        <v>2434</v>
      </c>
      <c r="B4959" s="1" t="s">
        <v>2435</v>
      </c>
      <c r="C4959" s="1">
        <v>25623.9</v>
      </c>
      <c r="D4959" s="1" t="s">
        <v>662</v>
      </c>
      <c r="E4959" s="1" t="s">
        <v>663</v>
      </c>
      <c r="F4959" s="3">
        <v>1070</v>
      </c>
    </row>
    <row r="4960" spans="1:6" ht="15.75" customHeight="1" x14ac:dyDescent="0.3">
      <c r="A4960" s="1" t="s">
        <v>2434</v>
      </c>
      <c r="B4960" s="1" t="s">
        <v>2435</v>
      </c>
      <c r="C4960" s="1">
        <v>25623.9</v>
      </c>
      <c r="D4960" s="1" t="s">
        <v>664</v>
      </c>
      <c r="E4960" s="1" t="s">
        <v>665</v>
      </c>
      <c r="F4960" s="3">
        <v>691.5</v>
      </c>
    </row>
    <row r="4961" spans="1:6" ht="15.75" customHeight="1" x14ac:dyDescent="0.3">
      <c r="A4961" s="1" t="s">
        <v>2434</v>
      </c>
      <c r="B4961" s="1" t="s">
        <v>2435</v>
      </c>
      <c r="C4961" s="1">
        <v>25623.9</v>
      </c>
      <c r="D4961" s="1" t="s">
        <v>666</v>
      </c>
      <c r="E4961" s="1" t="s">
        <v>667</v>
      </c>
      <c r="F4961" s="3">
        <v>718.3</v>
      </c>
    </row>
    <row r="4962" spans="1:6" ht="15.75" customHeight="1" x14ac:dyDescent="0.3">
      <c r="A4962" s="1" t="s">
        <v>2434</v>
      </c>
      <c r="B4962" s="1" t="s">
        <v>2435</v>
      </c>
      <c r="C4962" s="1">
        <v>25623.9</v>
      </c>
      <c r="D4962" s="1" t="s">
        <v>668</v>
      </c>
      <c r="E4962" s="1" t="s">
        <v>669</v>
      </c>
      <c r="F4962" s="3">
        <v>2446.9</v>
      </c>
    </row>
    <row r="4963" spans="1:6" ht="15.75" customHeight="1" x14ac:dyDescent="0.3">
      <c r="A4963" s="1" t="s">
        <v>2434</v>
      </c>
      <c r="B4963" s="1" t="s">
        <v>2435</v>
      </c>
      <c r="C4963" s="1">
        <v>25623.9</v>
      </c>
      <c r="D4963" s="1" t="s">
        <v>670</v>
      </c>
      <c r="E4963" s="1" t="s">
        <v>671</v>
      </c>
      <c r="F4963" s="3">
        <v>450.5</v>
      </c>
    </row>
    <row r="4964" spans="1:6" ht="15.75" customHeight="1" x14ac:dyDescent="0.3">
      <c r="A4964" s="1" t="s">
        <v>2434</v>
      </c>
      <c r="B4964" s="1" t="s">
        <v>2435</v>
      </c>
      <c r="C4964" s="1">
        <v>25623.9</v>
      </c>
      <c r="D4964" s="1" t="s">
        <v>672</v>
      </c>
      <c r="E4964" s="1" t="s">
        <v>673</v>
      </c>
      <c r="F4964" s="3">
        <v>938.1</v>
      </c>
    </row>
    <row r="4965" spans="1:6" ht="15.75" customHeight="1" x14ac:dyDescent="0.3">
      <c r="A4965" s="1" t="s">
        <v>2434</v>
      </c>
      <c r="B4965" s="1" t="s">
        <v>2435</v>
      </c>
      <c r="C4965" s="1">
        <v>25623.9</v>
      </c>
      <c r="D4965" s="1" t="s">
        <v>674</v>
      </c>
      <c r="E4965" s="1" t="s">
        <v>675</v>
      </c>
      <c r="F4965" s="3">
        <v>467.8</v>
      </c>
    </row>
    <row r="4966" spans="1:6" ht="15.75" customHeight="1" x14ac:dyDescent="0.3">
      <c r="A4966" s="1" t="s">
        <v>2434</v>
      </c>
      <c r="B4966" s="1" t="s">
        <v>2435</v>
      </c>
      <c r="C4966" s="1">
        <v>25623.9</v>
      </c>
      <c r="D4966" s="1" t="s">
        <v>676</v>
      </c>
      <c r="E4966" s="4" t="s">
        <v>2261</v>
      </c>
      <c r="F4966" s="3">
        <v>1800.3</v>
      </c>
    </row>
    <row r="4967" spans="1:6" ht="15.75" customHeight="1" x14ac:dyDescent="0.3">
      <c r="A4967" s="1" t="s">
        <v>2434</v>
      </c>
      <c r="B4967" s="1" t="s">
        <v>2435</v>
      </c>
      <c r="C4967" s="1">
        <v>25623.9</v>
      </c>
      <c r="D4967" s="1" t="s">
        <v>677</v>
      </c>
      <c r="E4967" s="1" t="s">
        <v>678</v>
      </c>
      <c r="F4967" s="3">
        <v>1682.2</v>
      </c>
    </row>
    <row r="4968" spans="1:6" ht="15.75" customHeight="1" x14ac:dyDescent="0.3">
      <c r="A4968" s="1" t="s">
        <v>2434</v>
      </c>
      <c r="B4968" s="1" t="s">
        <v>2435</v>
      </c>
      <c r="C4968" s="1">
        <v>25623.9</v>
      </c>
      <c r="D4968" s="1" t="s">
        <v>679</v>
      </c>
      <c r="E4968" s="1" t="s">
        <v>680</v>
      </c>
      <c r="F4968" s="3">
        <v>1740.9</v>
      </c>
    </row>
    <row r="4969" spans="1:6" ht="15.75" customHeight="1" x14ac:dyDescent="0.3">
      <c r="A4969" s="1" t="s">
        <v>42</v>
      </c>
      <c r="B4969" s="1" t="s">
        <v>43</v>
      </c>
      <c r="C4969" s="1">
        <v>36458.699999999997</v>
      </c>
      <c r="D4969" s="1" t="s">
        <v>41</v>
      </c>
      <c r="E4969" s="4" t="s">
        <v>6301</v>
      </c>
      <c r="F4969" s="3">
        <v>13138.1</v>
      </c>
    </row>
    <row r="4970" spans="1:6" ht="15.75" customHeight="1" x14ac:dyDescent="0.3">
      <c r="A4970" s="1" t="s">
        <v>42</v>
      </c>
      <c r="B4970" s="1" t="s">
        <v>43</v>
      </c>
      <c r="C4970" s="1">
        <v>36458.699999999997</v>
      </c>
      <c r="D4970" s="1" t="s">
        <v>44</v>
      </c>
      <c r="E4970" s="4" t="s">
        <v>6302</v>
      </c>
      <c r="F4970" s="3">
        <v>23320.6</v>
      </c>
    </row>
    <row r="4971" spans="1:6" ht="15.75" customHeight="1" x14ac:dyDescent="0.3">
      <c r="A4971" s="1" t="s">
        <v>683</v>
      </c>
      <c r="B4971" s="1" t="s">
        <v>684</v>
      </c>
      <c r="C4971" s="1">
        <v>268675.20000000001</v>
      </c>
      <c r="D4971" s="1" t="s">
        <v>681</v>
      </c>
      <c r="E4971" s="1" t="s">
        <v>682</v>
      </c>
      <c r="F4971" s="3">
        <v>176540.3</v>
      </c>
    </row>
    <row r="4972" spans="1:6" ht="15.75" customHeight="1" x14ac:dyDescent="0.3">
      <c r="A4972" s="1" t="s">
        <v>683</v>
      </c>
      <c r="B4972" s="1" t="s">
        <v>684</v>
      </c>
      <c r="C4972" s="1">
        <v>268675.20000000001</v>
      </c>
      <c r="D4972" s="1" t="s">
        <v>685</v>
      </c>
      <c r="E4972" s="1" t="s">
        <v>1376</v>
      </c>
      <c r="F4972" s="3">
        <v>5324.4</v>
      </c>
    </row>
    <row r="4973" spans="1:6" ht="15.75" customHeight="1" x14ac:dyDescent="0.3">
      <c r="A4973" s="1" t="s">
        <v>683</v>
      </c>
      <c r="B4973" s="1" t="s">
        <v>684</v>
      </c>
      <c r="C4973" s="1">
        <v>268675.20000000001</v>
      </c>
      <c r="D4973" s="1" t="s">
        <v>1377</v>
      </c>
      <c r="E4973" s="1" t="s">
        <v>1378</v>
      </c>
      <c r="F4973" s="3">
        <v>50996.800000000003</v>
      </c>
    </row>
    <row r="4974" spans="1:6" ht="15.75" customHeight="1" x14ac:dyDescent="0.3">
      <c r="A4974" s="1" t="s">
        <v>683</v>
      </c>
      <c r="B4974" s="1" t="s">
        <v>684</v>
      </c>
      <c r="C4974" s="1">
        <v>268675.20000000001</v>
      </c>
      <c r="D4974" s="1" t="s">
        <v>1379</v>
      </c>
      <c r="E4974" s="4" t="s">
        <v>8600</v>
      </c>
      <c r="F4974" s="3">
        <v>7845.9</v>
      </c>
    </row>
    <row r="4975" spans="1:6" ht="15.75" customHeight="1" x14ac:dyDescent="0.3">
      <c r="A4975" s="1" t="s">
        <v>683</v>
      </c>
      <c r="B4975" s="1" t="s">
        <v>684</v>
      </c>
      <c r="C4975" s="1">
        <v>268675.20000000001</v>
      </c>
      <c r="D4975" s="1" t="s">
        <v>1380</v>
      </c>
      <c r="E4975" s="4" t="s">
        <v>6291</v>
      </c>
      <c r="F4975" s="3">
        <v>4450.8</v>
      </c>
    </row>
    <row r="4976" spans="1:6" ht="15.75" customHeight="1" x14ac:dyDescent="0.3">
      <c r="A4976" s="1" t="s">
        <v>683</v>
      </c>
      <c r="B4976" s="1" t="s">
        <v>684</v>
      </c>
      <c r="C4976" s="1">
        <v>268675.20000000001</v>
      </c>
      <c r="D4976" s="1" t="s">
        <v>1381</v>
      </c>
      <c r="E4976" s="4" t="s">
        <v>6292</v>
      </c>
      <c r="F4976" s="3">
        <v>2596.5</v>
      </c>
    </row>
    <row r="4977" spans="1:6" ht="15.75" customHeight="1" x14ac:dyDescent="0.3">
      <c r="A4977" s="1" t="s">
        <v>683</v>
      </c>
      <c r="B4977" s="1" t="s">
        <v>684</v>
      </c>
      <c r="C4977" s="1">
        <v>268675.20000000001</v>
      </c>
      <c r="D4977" s="1" t="s">
        <v>1382</v>
      </c>
      <c r="E4977" s="4" t="s">
        <v>6293</v>
      </c>
      <c r="F4977" s="3">
        <v>5670.4</v>
      </c>
    </row>
    <row r="4978" spans="1:6" ht="15.75" customHeight="1" x14ac:dyDescent="0.3">
      <c r="A4978" s="1" t="s">
        <v>683</v>
      </c>
      <c r="B4978" s="1" t="s">
        <v>684</v>
      </c>
      <c r="C4978" s="1">
        <v>268675.20000000001</v>
      </c>
      <c r="D4978" s="1" t="s">
        <v>1383</v>
      </c>
      <c r="E4978" s="4" t="s">
        <v>6294</v>
      </c>
      <c r="F4978" s="3">
        <v>10050.9</v>
      </c>
    </row>
    <row r="4979" spans="1:6" ht="15.75" customHeight="1" x14ac:dyDescent="0.3">
      <c r="A4979" s="1" t="s">
        <v>683</v>
      </c>
      <c r="B4979" s="1" t="s">
        <v>684</v>
      </c>
      <c r="C4979" s="1">
        <v>268675.20000000001</v>
      </c>
      <c r="D4979" s="1" t="s">
        <v>1384</v>
      </c>
      <c r="E4979" s="4" t="s">
        <v>6295</v>
      </c>
      <c r="F4979" s="3">
        <v>5199.2</v>
      </c>
    </row>
    <row r="4980" spans="1:6" ht="15.75" customHeight="1" x14ac:dyDescent="0.3">
      <c r="A4980" s="1" t="s">
        <v>1386</v>
      </c>
      <c r="B4980" s="1" t="s">
        <v>1387</v>
      </c>
      <c r="C4980" s="1">
        <v>75199.399999999994</v>
      </c>
      <c r="D4980" s="1" t="s">
        <v>1385</v>
      </c>
      <c r="E4980" s="4" t="s">
        <v>6296</v>
      </c>
      <c r="F4980" s="3">
        <v>571.1</v>
      </c>
    </row>
    <row r="4981" spans="1:6" ht="15.75" customHeight="1" x14ac:dyDescent="0.3">
      <c r="A4981" s="1" t="s">
        <v>1386</v>
      </c>
      <c r="B4981" s="1" t="s">
        <v>1387</v>
      </c>
      <c r="C4981" s="1">
        <v>75199.399999999994</v>
      </c>
      <c r="D4981" s="1" t="s">
        <v>1388</v>
      </c>
      <c r="E4981" s="4" t="s">
        <v>6297</v>
      </c>
      <c r="F4981" s="3">
        <v>4426.5</v>
      </c>
    </row>
    <row r="4982" spans="1:6" ht="15.75" customHeight="1" x14ac:dyDescent="0.3">
      <c r="A4982" s="1" t="s">
        <v>1386</v>
      </c>
      <c r="B4982" s="1" t="s">
        <v>1387</v>
      </c>
      <c r="C4982" s="1">
        <v>75199.399999999994</v>
      </c>
      <c r="D4982" s="1" t="s">
        <v>1389</v>
      </c>
      <c r="E4982" s="1" t="s">
        <v>1390</v>
      </c>
      <c r="F4982" s="3">
        <v>10728.7</v>
      </c>
    </row>
    <row r="4983" spans="1:6" ht="15.75" customHeight="1" x14ac:dyDescent="0.3">
      <c r="A4983" s="1" t="s">
        <v>1386</v>
      </c>
      <c r="B4983" s="1" t="s">
        <v>1387</v>
      </c>
      <c r="C4983" s="1">
        <v>75199.399999999994</v>
      </c>
      <c r="D4983" s="1" t="s">
        <v>1391</v>
      </c>
      <c r="E4983" s="4" t="s">
        <v>6298</v>
      </c>
      <c r="F4983" s="3">
        <v>499.8</v>
      </c>
    </row>
    <row r="4984" spans="1:6" ht="15.75" customHeight="1" x14ac:dyDescent="0.3">
      <c r="A4984" s="1" t="s">
        <v>1386</v>
      </c>
      <c r="B4984" s="1" t="s">
        <v>1387</v>
      </c>
      <c r="C4984" s="1">
        <v>75199.399999999994</v>
      </c>
      <c r="D4984" s="1" t="s">
        <v>1392</v>
      </c>
      <c r="E4984" s="4" t="s">
        <v>6299</v>
      </c>
      <c r="F4984" s="3">
        <v>623.5</v>
      </c>
    </row>
    <row r="4985" spans="1:6" ht="15.75" customHeight="1" x14ac:dyDescent="0.3">
      <c r="A4985" s="1" t="s">
        <v>1386</v>
      </c>
      <c r="B4985" s="1" t="s">
        <v>1387</v>
      </c>
      <c r="C4985" s="1">
        <v>75199.399999999994</v>
      </c>
      <c r="D4985" s="1" t="s">
        <v>1393</v>
      </c>
      <c r="E4985" s="4" t="s">
        <v>6300</v>
      </c>
      <c r="F4985" s="3">
        <v>11887.9</v>
      </c>
    </row>
    <row r="4986" spans="1:6" ht="15.75" customHeight="1" x14ac:dyDescent="0.3">
      <c r="A4986" s="1" t="s">
        <v>1386</v>
      </c>
      <c r="B4986" s="1" t="s">
        <v>1387</v>
      </c>
      <c r="C4986" s="1">
        <v>75199.399999999994</v>
      </c>
      <c r="D4986" s="1" t="s">
        <v>1394</v>
      </c>
      <c r="E4986" s="1" t="s">
        <v>1395</v>
      </c>
      <c r="F4986" s="3">
        <v>297.7</v>
      </c>
    </row>
    <row r="4987" spans="1:6" ht="15.75" customHeight="1" x14ac:dyDescent="0.3">
      <c r="A4987" s="1" t="s">
        <v>1386</v>
      </c>
      <c r="B4987" s="1" t="s">
        <v>1387</v>
      </c>
      <c r="C4987" s="1">
        <v>75199.399999999994</v>
      </c>
      <c r="D4987" s="1" t="s">
        <v>1396</v>
      </c>
      <c r="E4987" s="1" t="s">
        <v>1397</v>
      </c>
      <c r="F4987" s="3">
        <v>1605.1</v>
      </c>
    </row>
    <row r="4988" spans="1:6" ht="15.75" customHeight="1" x14ac:dyDescent="0.3">
      <c r="A4988" s="1" t="s">
        <v>1386</v>
      </c>
      <c r="B4988" s="1" t="s">
        <v>1387</v>
      </c>
      <c r="C4988" s="1">
        <v>75199.399999999994</v>
      </c>
      <c r="D4988" s="1" t="s">
        <v>1398</v>
      </c>
      <c r="E4988" s="1" t="s">
        <v>1399</v>
      </c>
      <c r="F4988" s="3">
        <v>1259.7</v>
      </c>
    </row>
    <row r="4989" spans="1:6" ht="15.75" customHeight="1" x14ac:dyDescent="0.3">
      <c r="A4989" s="1" t="s">
        <v>1386</v>
      </c>
      <c r="B4989" s="1" t="s">
        <v>1387</v>
      </c>
      <c r="C4989" s="1">
        <v>75199.399999999994</v>
      </c>
      <c r="D4989" s="1" t="s">
        <v>1400</v>
      </c>
      <c r="E4989" s="1" t="s">
        <v>1401</v>
      </c>
      <c r="F4989" s="3">
        <v>4384.7</v>
      </c>
    </row>
    <row r="4990" spans="1:6" ht="15.75" customHeight="1" x14ac:dyDescent="0.3">
      <c r="A4990" s="1" t="s">
        <v>1386</v>
      </c>
      <c r="B4990" s="1" t="s">
        <v>1387</v>
      </c>
      <c r="C4990" s="1">
        <v>75199.399999999994</v>
      </c>
      <c r="D4990" s="1" t="s">
        <v>1402</v>
      </c>
      <c r="E4990" s="1" t="s">
        <v>1403</v>
      </c>
      <c r="F4990" s="3">
        <v>4330.8</v>
      </c>
    </row>
    <row r="4991" spans="1:6" ht="15.75" customHeight="1" x14ac:dyDescent="0.3">
      <c r="A4991" s="1" t="s">
        <v>1386</v>
      </c>
      <c r="B4991" s="1" t="s">
        <v>1387</v>
      </c>
      <c r="C4991" s="1">
        <v>75199.399999999994</v>
      </c>
      <c r="D4991" s="1" t="s">
        <v>1404</v>
      </c>
      <c r="E4991" s="1" t="s">
        <v>1405</v>
      </c>
      <c r="F4991" s="3">
        <v>5445.4</v>
      </c>
    </row>
    <row r="4992" spans="1:6" ht="15.75" customHeight="1" x14ac:dyDescent="0.3">
      <c r="A4992" s="1" t="s">
        <v>1386</v>
      </c>
      <c r="B4992" s="1" t="s">
        <v>1387</v>
      </c>
      <c r="C4992" s="1">
        <v>75199.399999999994</v>
      </c>
      <c r="D4992" s="1" t="s">
        <v>1406</v>
      </c>
      <c r="E4992" s="1" t="s">
        <v>38</v>
      </c>
      <c r="F4992" s="3">
        <v>10746.9</v>
      </c>
    </row>
    <row r="4993" spans="1:6" ht="15.75" customHeight="1" x14ac:dyDescent="0.3">
      <c r="A4993" s="1" t="s">
        <v>1386</v>
      </c>
      <c r="B4993" s="1" t="s">
        <v>1387</v>
      </c>
      <c r="C4993" s="1">
        <v>75199.399999999994</v>
      </c>
      <c r="D4993" s="1" t="s">
        <v>39</v>
      </c>
      <c r="E4993" s="1" t="s">
        <v>40</v>
      </c>
      <c r="F4993" s="3">
        <v>6537.6</v>
      </c>
    </row>
    <row r="4994" spans="1:6" ht="15.75" customHeight="1" x14ac:dyDescent="0.3">
      <c r="A4994" s="1" t="s">
        <v>1386</v>
      </c>
      <c r="B4994" s="1" t="s">
        <v>1387</v>
      </c>
      <c r="C4994" s="1">
        <v>75199.399999999994</v>
      </c>
      <c r="D4994" s="1" t="s">
        <v>45</v>
      </c>
      <c r="E4994" s="1" t="s">
        <v>46</v>
      </c>
      <c r="F4994" s="3">
        <v>774.9</v>
      </c>
    </row>
    <row r="4995" spans="1:6" ht="15.75" customHeight="1" x14ac:dyDescent="0.3">
      <c r="A4995" s="1" t="s">
        <v>1386</v>
      </c>
      <c r="B4995" s="1" t="s">
        <v>1387</v>
      </c>
      <c r="C4995" s="1">
        <v>75199.399999999994</v>
      </c>
      <c r="D4995" s="1" t="s">
        <v>47</v>
      </c>
      <c r="E4995" s="1" t="s">
        <v>48</v>
      </c>
      <c r="F4995" s="3">
        <v>5286.4</v>
      </c>
    </row>
    <row r="4996" spans="1:6" ht="15.75" customHeight="1" x14ac:dyDescent="0.3">
      <c r="A4996" s="1" t="s">
        <v>1386</v>
      </c>
      <c r="B4996" s="1" t="s">
        <v>1387</v>
      </c>
      <c r="C4996" s="1">
        <v>75199.399999999994</v>
      </c>
      <c r="D4996" s="1" t="s">
        <v>49</v>
      </c>
      <c r="E4996" s="4" t="s">
        <v>6303</v>
      </c>
      <c r="F4996" s="3">
        <v>2693.2</v>
      </c>
    </row>
    <row r="4997" spans="1:6" ht="15.75" customHeight="1" x14ac:dyDescent="0.3">
      <c r="A4997" s="1" t="s">
        <v>1386</v>
      </c>
      <c r="B4997" s="1" t="s">
        <v>1387</v>
      </c>
      <c r="C4997" s="1">
        <v>75199.399999999994</v>
      </c>
      <c r="D4997" s="1" t="s">
        <v>50</v>
      </c>
      <c r="E4997" s="4" t="s">
        <v>6304</v>
      </c>
      <c r="F4997" s="3">
        <v>75.099999999999994</v>
      </c>
    </row>
    <row r="4998" spans="1:6" ht="15.75" customHeight="1" x14ac:dyDescent="0.3">
      <c r="A4998" s="1" t="s">
        <v>1386</v>
      </c>
      <c r="B4998" s="1" t="s">
        <v>1387</v>
      </c>
      <c r="C4998" s="1">
        <v>75199.399999999994</v>
      </c>
      <c r="D4998" s="1" t="s">
        <v>51</v>
      </c>
      <c r="E4998" s="1" t="s">
        <v>52</v>
      </c>
      <c r="F4998" s="3">
        <v>1397.4</v>
      </c>
    </row>
    <row r="4999" spans="1:6" ht="15.75" customHeight="1" x14ac:dyDescent="0.3">
      <c r="A4999" s="1" t="s">
        <v>1386</v>
      </c>
      <c r="B4999" s="1" t="s">
        <v>1387</v>
      </c>
      <c r="C4999" s="1">
        <v>75199.399999999994</v>
      </c>
      <c r="D4999" s="1" t="s">
        <v>53</v>
      </c>
      <c r="E4999" s="1" t="s">
        <v>54</v>
      </c>
      <c r="F4999" s="3">
        <v>1627</v>
      </c>
    </row>
    <row r="5000" spans="1:6" ht="15.75" customHeight="1" x14ac:dyDescent="0.3">
      <c r="A5000" s="1" t="s">
        <v>56</v>
      </c>
      <c r="B5000" s="1" t="s">
        <v>57</v>
      </c>
      <c r="C5000" s="1">
        <v>267078.09999999998</v>
      </c>
      <c r="D5000" s="1" t="s">
        <v>55</v>
      </c>
      <c r="E5000" s="4" t="s">
        <v>6305</v>
      </c>
      <c r="F5000" s="3">
        <v>218638.1</v>
      </c>
    </row>
    <row r="5001" spans="1:6" ht="15.75" customHeight="1" x14ac:dyDescent="0.3">
      <c r="A5001" s="1" t="s">
        <v>56</v>
      </c>
      <c r="B5001" s="1" t="s">
        <v>57</v>
      </c>
      <c r="C5001" s="1">
        <v>267078.09999999998</v>
      </c>
      <c r="D5001" s="1" t="s">
        <v>58</v>
      </c>
      <c r="E5001" s="4" t="s">
        <v>6306</v>
      </c>
      <c r="F5001" s="3">
        <v>1731.1</v>
      </c>
    </row>
    <row r="5002" spans="1:6" ht="15.75" customHeight="1" x14ac:dyDescent="0.3">
      <c r="A5002" s="1" t="s">
        <v>56</v>
      </c>
      <c r="B5002" s="1" t="s">
        <v>57</v>
      </c>
      <c r="C5002" s="1">
        <v>267078.09999999998</v>
      </c>
      <c r="D5002" s="1" t="s">
        <v>59</v>
      </c>
      <c r="E5002" s="4" t="s">
        <v>7019</v>
      </c>
      <c r="F5002" s="3">
        <v>5422</v>
      </c>
    </row>
    <row r="5003" spans="1:6" ht="15.75" customHeight="1" x14ac:dyDescent="0.3">
      <c r="A5003" s="1" t="s">
        <v>56</v>
      </c>
      <c r="B5003" s="1" t="s">
        <v>57</v>
      </c>
      <c r="C5003" s="1">
        <v>267078.09999999998</v>
      </c>
      <c r="D5003" s="1" t="s">
        <v>60</v>
      </c>
      <c r="E5003" s="1" t="s">
        <v>61</v>
      </c>
      <c r="F5003" s="3">
        <v>35095.9</v>
      </c>
    </row>
    <row r="5004" spans="1:6" ht="15.75" customHeight="1" x14ac:dyDescent="0.3">
      <c r="A5004" s="1" t="s">
        <v>56</v>
      </c>
      <c r="B5004" s="1" t="s">
        <v>57</v>
      </c>
      <c r="C5004" s="1">
        <v>267078.09999999998</v>
      </c>
      <c r="D5004" s="1" t="s">
        <v>62</v>
      </c>
      <c r="E5004" s="1" t="s">
        <v>63</v>
      </c>
      <c r="F5004" s="3">
        <v>3457</v>
      </c>
    </row>
    <row r="5005" spans="1:6" ht="15.75" customHeight="1" x14ac:dyDescent="0.3">
      <c r="A5005" s="1" t="s">
        <v>56</v>
      </c>
      <c r="B5005" s="1" t="s">
        <v>57</v>
      </c>
      <c r="C5005" s="1">
        <v>267078.09999999998</v>
      </c>
      <c r="D5005" s="1" t="s">
        <v>64</v>
      </c>
      <c r="E5005" s="1" t="s">
        <v>65</v>
      </c>
      <c r="F5005" s="3">
        <v>2734</v>
      </c>
    </row>
    <row r="5006" spans="1:6" ht="15.75" customHeight="1" x14ac:dyDescent="0.3">
      <c r="A5006" s="1" t="s">
        <v>67</v>
      </c>
      <c r="B5006" s="1" t="s">
        <v>68</v>
      </c>
      <c r="C5006" s="1">
        <v>93583.8</v>
      </c>
      <c r="D5006" s="1" t="s">
        <v>66</v>
      </c>
      <c r="E5006" s="4" t="s">
        <v>7020</v>
      </c>
      <c r="F5006" s="3">
        <v>16284.7</v>
      </c>
    </row>
    <row r="5007" spans="1:6" ht="15.75" customHeight="1" x14ac:dyDescent="0.3">
      <c r="A5007" s="1" t="s">
        <v>67</v>
      </c>
      <c r="B5007" s="1" t="s">
        <v>68</v>
      </c>
      <c r="C5007" s="1">
        <v>93583.8</v>
      </c>
      <c r="D5007" s="1" t="s">
        <v>69</v>
      </c>
      <c r="E5007" s="4" t="s">
        <v>7021</v>
      </c>
      <c r="F5007" s="3">
        <v>4998.2</v>
      </c>
    </row>
    <row r="5008" spans="1:6" ht="15.75" customHeight="1" x14ac:dyDescent="0.3">
      <c r="A5008" s="1" t="s">
        <v>67</v>
      </c>
      <c r="B5008" s="1" t="s">
        <v>68</v>
      </c>
      <c r="C5008" s="1">
        <v>93583.8</v>
      </c>
      <c r="D5008" s="1" t="s">
        <v>70</v>
      </c>
      <c r="E5008" s="4" t="s">
        <v>7022</v>
      </c>
      <c r="F5008" s="3">
        <v>2439.3000000000002</v>
      </c>
    </row>
    <row r="5009" spans="1:6" ht="15.75" customHeight="1" x14ac:dyDescent="0.3">
      <c r="A5009" s="1" t="s">
        <v>67</v>
      </c>
      <c r="B5009" s="1" t="s">
        <v>68</v>
      </c>
      <c r="C5009" s="1">
        <v>93583.8</v>
      </c>
      <c r="D5009" s="1" t="s">
        <v>71</v>
      </c>
      <c r="E5009" s="4" t="s">
        <v>7023</v>
      </c>
      <c r="F5009" s="3">
        <v>6664.1</v>
      </c>
    </row>
    <row r="5010" spans="1:6" ht="15.75" customHeight="1" x14ac:dyDescent="0.3">
      <c r="A5010" s="1" t="s">
        <v>67</v>
      </c>
      <c r="B5010" s="1" t="s">
        <v>68</v>
      </c>
      <c r="C5010" s="1">
        <v>93583.8</v>
      </c>
      <c r="D5010" s="1" t="s">
        <v>72</v>
      </c>
      <c r="E5010" s="4" t="s">
        <v>7024</v>
      </c>
      <c r="F5010" s="3">
        <v>1748.3</v>
      </c>
    </row>
    <row r="5011" spans="1:6" ht="15.75" customHeight="1" x14ac:dyDescent="0.3">
      <c r="A5011" s="1" t="s">
        <v>67</v>
      </c>
      <c r="B5011" s="1" t="s">
        <v>68</v>
      </c>
      <c r="C5011" s="1">
        <v>93583.8</v>
      </c>
      <c r="D5011" s="1" t="s">
        <v>73</v>
      </c>
      <c r="E5011" s="4" t="s">
        <v>7025</v>
      </c>
      <c r="F5011" s="3">
        <v>4178.3</v>
      </c>
    </row>
    <row r="5012" spans="1:6" ht="15.75" customHeight="1" x14ac:dyDescent="0.3">
      <c r="A5012" s="1" t="s">
        <v>67</v>
      </c>
      <c r="B5012" s="1" t="s">
        <v>68</v>
      </c>
      <c r="C5012" s="1">
        <v>93583.8</v>
      </c>
      <c r="D5012" s="1" t="s">
        <v>74</v>
      </c>
      <c r="E5012" s="1" t="s">
        <v>2807</v>
      </c>
      <c r="F5012" s="3">
        <v>45277.3</v>
      </c>
    </row>
    <row r="5013" spans="1:6" ht="15.75" customHeight="1" x14ac:dyDescent="0.3">
      <c r="A5013" s="1" t="s">
        <v>67</v>
      </c>
      <c r="B5013" s="1" t="s">
        <v>68</v>
      </c>
      <c r="C5013" s="1">
        <v>93583.8</v>
      </c>
      <c r="D5013" s="1" t="s">
        <v>2808</v>
      </c>
      <c r="E5013" s="1" t="s">
        <v>2809</v>
      </c>
      <c r="F5013" s="3">
        <v>2621.4</v>
      </c>
    </row>
    <row r="5014" spans="1:6" ht="15.75" customHeight="1" x14ac:dyDescent="0.3">
      <c r="A5014" s="1" t="s">
        <v>67</v>
      </c>
      <c r="B5014" s="1" t="s">
        <v>68</v>
      </c>
      <c r="C5014" s="1">
        <v>93583.8</v>
      </c>
      <c r="D5014" s="1" t="s">
        <v>2810</v>
      </c>
      <c r="E5014" s="1" t="s">
        <v>2811</v>
      </c>
      <c r="F5014" s="3">
        <v>1180.7</v>
      </c>
    </row>
    <row r="5015" spans="1:6" ht="15.75" customHeight="1" x14ac:dyDescent="0.3">
      <c r="A5015" s="1" t="s">
        <v>67</v>
      </c>
      <c r="B5015" s="1" t="s">
        <v>68</v>
      </c>
      <c r="C5015" s="1">
        <v>93583.8</v>
      </c>
      <c r="D5015" s="1" t="s">
        <v>2812</v>
      </c>
      <c r="E5015" s="1" t="s">
        <v>2813</v>
      </c>
      <c r="F5015" s="3">
        <v>2593.8000000000002</v>
      </c>
    </row>
    <row r="5016" spans="1:6" ht="15.75" customHeight="1" x14ac:dyDescent="0.3">
      <c r="A5016" s="1" t="s">
        <v>67</v>
      </c>
      <c r="B5016" s="1" t="s">
        <v>68</v>
      </c>
      <c r="C5016" s="1">
        <v>93583.8</v>
      </c>
      <c r="D5016" s="1" t="s">
        <v>2814</v>
      </c>
      <c r="E5016" s="1" t="s">
        <v>2815</v>
      </c>
      <c r="F5016" s="3">
        <v>4915.3</v>
      </c>
    </row>
    <row r="5017" spans="1:6" ht="15.75" customHeight="1" x14ac:dyDescent="0.3">
      <c r="A5017" s="1" t="s">
        <v>67</v>
      </c>
      <c r="B5017" s="1" t="s">
        <v>68</v>
      </c>
      <c r="C5017" s="1">
        <v>93583.8</v>
      </c>
      <c r="D5017" s="1" t="s">
        <v>2816</v>
      </c>
      <c r="E5017" s="1" t="s">
        <v>2817</v>
      </c>
      <c r="F5017" s="3">
        <v>682.4</v>
      </c>
    </row>
    <row r="5018" spans="1:6" ht="15.75" customHeight="1" x14ac:dyDescent="0.3">
      <c r="A5018" s="1" t="s">
        <v>2823</v>
      </c>
      <c r="B5018" s="1" t="s">
        <v>2824</v>
      </c>
      <c r="C5018" s="1">
        <v>26765.7</v>
      </c>
      <c r="D5018" s="1" t="s">
        <v>2822</v>
      </c>
      <c r="E5018" s="4" t="s">
        <v>7028</v>
      </c>
      <c r="F5018" s="3">
        <v>8020.3</v>
      </c>
    </row>
    <row r="5019" spans="1:6" ht="15.75" customHeight="1" x14ac:dyDescent="0.3">
      <c r="A5019" s="1" t="s">
        <v>2823</v>
      </c>
      <c r="B5019" s="1" t="s">
        <v>2824</v>
      </c>
      <c r="C5019" s="1">
        <v>26765.7</v>
      </c>
      <c r="D5019" s="1" t="s">
        <v>2825</v>
      </c>
      <c r="E5019" s="4" t="s">
        <v>7029</v>
      </c>
      <c r="F5019" s="3">
        <v>18745.400000000001</v>
      </c>
    </row>
    <row r="5020" spans="1:6" ht="15.75" customHeight="1" x14ac:dyDescent="0.3">
      <c r="A5020" s="1" t="s">
        <v>2819</v>
      </c>
      <c r="B5020" s="1" t="s">
        <v>2820</v>
      </c>
      <c r="C5020" s="1">
        <v>39509.199999999997</v>
      </c>
      <c r="D5020" s="1" t="s">
        <v>2818</v>
      </c>
      <c r="E5020" s="4" t="s">
        <v>7026</v>
      </c>
      <c r="F5020" s="3">
        <v>23635.200000000001</v>
      </c>
    </row>
    <row r="5021" spans="1:6" ht="15.75" customHeight="1" x14ac:dyDescent="0.3">
      <c r="A5021" s="1" t="s">
        <v>2819</v>
      </c>
      <c r="B5021" s="1" t="s">
        <v>2820</v>
      </c>
      <c r="C5021" s="1">
        <v>39509.199999999997</v>
      </c>
      <c r="D5021" s="1" t="s">
        <v>2821</v>
      </c>
      <c r="E5021" s="4" t="s">
        <v>7027</v>
      </c>
      <c r="F5021" s="3">
        <v>3362.6</v>
      </c>
    </row>
    <row r="5022" spans="1:6" ht="15.75" customHeight="1" x14ac:dyDescent="0.3">
      <c r="A5022" s="1" t="s">
        <v>2819</v>
      </c>
      <c r="B5022" s="1" t="s">
        <v>2820</v>
      </c>
      <c r="C5022" s="1">
        <v>39509.199999999997</v>
      </c>
      <c r="D5022" s="1" t="s">
        <v>2826</v>
      </c>
      <c r="E5022" s="4" t="s">
        <v>7537</v>
      </c>
      <c r="F5022" s="3">
        <v>5636.5</v>
      </c>
    </row>
    <row r="5023" spans="1:6" ht="15.75" customHeight="1" x14ac:dyDescent="0.3">
      <c r="A5023" s="1" t="s">
        <v>2819</v>
      </c>
      <c r="B5023" s="1" t="s">
        <v>2820</v>
      </c>
      <c r="C5023" s="1">
        <v>39509.199999999997</v>
      </c>
      <c r="D5023" s="1" t="s">
        <v>2827</v>
      </c>
      <c r="E5023" s="1" t="s">
        <v>2828</v>
      </c>
      <c r="F5023" s="3">
        <v>5183.8</v>
      </c>
    </row>
    <row r="5024" spans="1:6" ht="15.75" customHeight="1" x14ac:dyDescent="0.3">
      <c r="A5024" s="1" t="s">
        <v>2819</v>
      </c>
      <c r="B5024" s="1" t="s">
        <v>2820</v>
      </c>
      <c r="C5024" s="1">
        <v>39509.199999999997</v>
      </c>
      <c r="D5024" s="1" t="s">
        <v>2829</v>
      </c>
      <c r="E5024" s="4" t="s">
        <v>7030</v>
      </c>
      <c r="F5024" s="3">
        <v>139.9</v>
      </c>
    </row>
    <row r="5025" spans="1:6" ht="15.75" customHeight="1" x14ac:dyDescent="0.3">
      <c r="A5025" s="1" t="s">
        <v>2819</v>
      </c>
      <c r="B5025" s="1" t="s">
        <v>2820</v>
      </c>
      <c r="C5025" s="1">
        <v>39509.199999999997</v>
      </c>
      <c r="D5025" s="1" t="s">
        <v>2830</v>
      </c>
      <c r="E5025" s="1" t="s">
        <v>2831</v>
      </c>
      <c r="F5025" s="3">
        <v>1551.2</v>
      </c>
    </row>
    <row r="5026" spans="1:6" ht="15.75" customHeight="1" x14ac:dyDescent="0.3">
      <c r="A5026" s="1" t="s">
        <v>2833</v>
      </c>
      <c r="B5026" s="1" t="s">
        <v>2834</v>
      </c>
      <c r="C5026" s="1">
        <v>8873.7000000000007</v>
      </c>
      <c r="D5026" s="1" t="s">
        <v>2832</v>
      </c>
      <c r="E5026" s="4" t="s">
        <v>7538</v>
      </c>
      <c r="F5026" s="3">
        <v>1596.1</v>
      </c>
    </row>
    <row r="5027" spans="1:6" ht="15.75" customHeight="1" x14ac:dyDescent="0.3">
      <c r="A5027" s="1" t="s">
        <v>2833</v>
      </c>
      <c r="B5027" s="1" t="s">
        <v>2834</v>
      </c>
      <c r="C5027" s="1">
        <v>8873.7000000000007</v>
      </c>
      <c r="D5027" s="1" t="s">
        <v>2835</v>
      </c>
      <c r="E5027" s="1" t="s">
        <v>2836</v>
      </c>
      <c r="F5027" s="3">
        <v>305.8</v>
      </c>
    </row>
    <row r="5028" spans="1:6" ht="15.75" customHeight="1" x14ac:dyDescent="0.3">
      <c r="A5028" s="1" t="s">
        <v>2833</v>
      </c>
      <c r="B5028" s="1" t="s">
        <v>2834</v>
      </c>
      <c r="C5028" s="1">
        <v>8873.7000000000007</v>
      </c>
      <c r="D5028" s="1" t="s">
        <v>2837</v>
      </c>
      <c r="E5028" s="1" t="s">
        <v>2838</v>
      </c>
      <c r="F5028" s="3">
        <v>1047.2</v>
      </c>
    </row>
    <row r="5029" spans="1:6" ht="15.75" customHeight="1" x14ac:dyDescent="0.3">
      <c r="A5029" s="1" t="s">
        <v>2833</v>
      </c>
      <c r="B5029" s="1" t="s">
        <v>2834</v>
      </c>
      <c r="C5029" s="1">
        <v>8873.7000000000007</v>
      </c>
      <c r="D5029" s="1" t="s">
        <v>2839</v>
      </c>
      <c r="E5029" s="1" t="s">
        <v>2840</v>
      </c>
      <c r="F5029" s="3">
        <v>17</v>
      </c>
    </row>
    <row r="5030" spans="1:6" ht="15.75" customHeight="1" x14ac:dyDescent="0.3">
      <c r="A5030" s="1" t="s">
        <v>2833</v>
      </c>
      <c r="B5030" s="1" t="s">
        <v>2834</v>
      </c>
      <c r="C5030" s="1">
        <v>8873.7000000000007</v>
      </c>
      <c r="D5030" s="1" t="s">
        <v>2841</v>
      </c>
      <c r="E5030" s="1" t="s">
        <v>2842</v>
      </c>
      <c r="F5030" s="3">
        <v>7</v>
      </c>
    </row>
    <row r="5031" spans="1:6" ht="15.75" customHeight="1" x14ac:dyDescent="0.3">
      <c r="A5031" s="1" t="s">
        <v>2833</v>
      </c>
      <c r="B5031" s="1" t="s">
        <v>2834</v>
      </c>
      <c r="C5031" s="1">
        <v>8873.7000000000007</v>
      </c>
      <c r="D5031" s="1" t="s">
        <v>2843</v>
      </c>
      <c r="E5031" s="1" t="s">
        <v>2844</v>
      </c>
      <c r="F5031" s="3">
        <v>41</v>
      </c>
    </row>
    <row r="5032" spans="1:6" ht="15.75" customHeight="1" x14ac:dyDescent="0.3">
      <c r="A5032" s="1" t="s">
        <v>2833</v>
      </c>
      <c r="B5032" s="1" t="s">
        <v>2834</v>
      </c>
      <c r="C5032" s="1">
        <v>8873.7000000000007</v>
      </c>
      <c r="D5032" s="1" t="s">
        <v>2845</v>
      </c>
      <c r="E5032" s="1" t="s">
        <v>2846</v>
      </c>
      <c r="F5032" s="3">
        <v>2180.6999999999998</v>
      </c>
    </row>
    <row r="5033" spans="1:6" ht="15.75" customHeight="1" x14ac:dyDescent="0.3">
      <c r="A5033" s="1" t="s">
        <v>2833</v>
      </c>
      <c r="B5033" s="1" t="s">
        <v>2834</v>
      </c>
      <c r="C5033" s="1">
        <v>8873.7000000000007</v>
      </c>
      <c r="D5033" s="1" t="s">
        <v>2847</v>
      </c>
      <c r="E5033" s="1" t="s">
        <v>2848</v>
      </c>
      <c r="F5033" s="3">
        <v>301</v>
      </c>
    </row>
    <row r="5034" spans="1:6" ht="15.75" customHeight="1" x14ac:dyDescent="0.3">
      <c r="A5034" s="1" t="s">
        <v>2833</v>
      </c>
      <c r="B5034" s="1" t="s">
        <v>2834</v>
      </c>
      <c r="C5034" s="1">
        <v>8873.7000000000007</v>
      </c>
      <c r="D5034" s="1" t="s">
        <v>2849</v>
      </c>
      <c r="E5034" s="1" t="s">
        <v>2850</v>
      </c>
      <c r="F5034" s="3">
        <v>50</v>
      </c>
    </row>
    <row r="5035" spans="1:6" ht="15.75" customHeight="1" x14ac:dyDescent="0.3">
      <c r="A5035" s="1" t="s">
        <v>2833</v>
      </c>
      <c r="B5035" s="1" t="s">
        <v>2834</v>
      </c>
      <c r="C5035" s="1">
        <v>8873.7000000000007</v>
      </c>
      <c r="D5035" s="1" t="s">
        <v>2851</v>
      </c>
      <c r="E5035" s="1" t="s">
        <v>2852</v>
      </c>
      <c r="F5035" s="3">
        <v>113.8</v>
      </c>
    </row>
    <row r="5036" spans="1:6" ht="15.75" customHeight="1" x14ac:dyDescent="0.3">
      <c r="A5036" s="1" t="s">
        <v>2833</v>
      </c>
      <c r="B5036" s="1" t="s">
        <v>2834</v>
      </c>
      <c r="C5036" s="1">
        <v>8873.7000000000007</v>
      </c>
      <c r="D5036" s="1" t="s">
        <v>2853</v>
      </c>
      <c r="E5036" s="1" t="s">
        <v>2854</v>
      </c>
      <c r="F5036" s="3">
        <v>34</v>
      </c>
    </row>
    <row r="5037" spans="1:6" ht="15.75" customHeight="1" x14ac:dyDescent="0.3">
      <c r="A5037" s="1" t="s">
        <v>2833</v>
      </c>
      <c r="B5037" s="1" t="s">
        <v>2834</v>
      </c>
      <c r="C5037" s="1">
        <v>8873.7000000000007</v>
      </c>
      <c r="D5037" s="1" t="s">
        <v>2855</v>
      </c>
      <c r="E5037" s="1" t="s">
        <v>2856</v>
      </c>
      <c r="F5037" s="3">
        <v>603.6</v>
      </c>
    </row>
    <row r="5038" spans="1:6" ht="15.75" customHeight="1" x14ac:dyDescent="0.3">
      <c r="A5038" s="1" t="s">
        <v>2833</v>
      </c>
      <c r="B5038" s="1" t="s">
        <v>2834</v>
      </c>
      <c r="C5038" s="1">
        <v>8873.7000000000007</v>
      </c>
      <c r="D5038" s="1" t="s">
        <v>2857</v>
      </c>
      <c r="E5038" s="1" t="s">
        <v>2858</v>
      </c>
      <c r="F5038" s="3">
        <v>1658</v>
      </c>
    </row>
    <row r="5039" spans="1:6" ht="15.75" customHeight="1" x14ac:dyDescent="0.3">
      <c r="A5039" s="1" t="s">
        <v>2833</v>
      </c>
      <c r="B5039" s="1" t="s">
        <v>2834</v>
      </c>
      <c r="C5039" s="1">
        <v>8873.7000000000007</v>
      </c>
      <c r="D5039" s="1" t="s">
        <v>2859</v>
      </c>
      <c r="E5039" s="4" t="s">
        <v>7031</v>
      </c>
      <c r="F5039" s="3">
        <v>11</v>
      </c>
    </row>
    <row r="5040" spans="1:6" ht="15.75" customHeight="1" x14ac:dyDescent="0.3">
      <c r="A5040" s="1" t="s">
        <v>2833</v>
      </c>
      <c r="B5040" s="1" t="s">
        <v>2834</v>
      </c>
      <c r="C5040" s="1">
        <v>8873.7000000000007</v>
      </c>
      <c r="D5040" s="1" t="s">
        <v>2972</v>
      </c>
      <c r="E5040" s="2" t="s">
        <v>970</v>
      </c>
      <c r="F5040" s="3">
        <v>127</v>
      </c>
    </row>
    <row r="5041" spans="1:6" ht="15.75" customHeight="1" x14ac:dyDescent="0.3">
      <c r="A5041" s="1" t="s">
        <v>2833</v>
      </c>
      <c r="B5041" s="1" t="s">
        <v>2834</v>
      </c>
      <c r="C5041" s="1">
        <v>8873.7000000000007</v>
      </c>
      <c r="D5041" s="1" t="s">
        <v>2973</v>
      </c>
      <c r="E5041" s="1" t="s">
        <v>2974</v>
      </c>
      <c r="F5041" s="3">
        <v>54</v>
      </c>
    </row>
    <row r="5042" spans="1:6" ht="15.75" customHeight="1" x14ac:dyDescent="0.3">
      <c r="A5042" s="1" t="s">
        <v>2833</v>
      </c>
      <c r="B5042" s="1" t="s">
        <v>2834</v>
      </c>
      <c r="C5042" s="1">
        <v>8873.7000000000007</v>
      </c>
      <c r="D5042" s="1" t="s">
        <v>2975</v>
      </c>
      <c r="E5042" s="1" t="s">
        <v>2976</v>
      </c>
      <c r="F5042" s="3">
        <v>211.7</v>
      </c>
    </row>
    <row r="5043" spans="1:6" ht="15.75" customHeight="1" x14ac:dyDescent="0.3">
      <c r="A5043" s="1" t="s">
        <v>2833</v>
      </c>
      <c r="B5043" s="1" t="s">
        <v>2834</v>
      </c>
      <c r="C5043" s="1">
        <v>8873.7000000000007</v>
      </c>
      <c r="D5043" s="1" t="s">
        <v>2977</v>
      </c>
      <c r="E5043" s="1" t="s">
        <v>1089</v>
      </c>
      <c r="F5043" s="3">
        <v>257</v>
      </c>
    </row>
    <row r="5044" spans="1:6" ht="15.75" customHeight="1" x14ac:dyDescent="0.3">
      <c r="A5044" s="1" t="s">
        <v>2833</v>
      </c>
      <c r="B5044" s="1" t="s">
        <v>2834</v>
      </c>
      <c r="C5044" s="1">
        <v>8873.7000000000007</v>
      </c>
      <c r="D5044" s="1" t="s">
        <v>1090</v>
      </c>
      <c r="E5044" s="1" t="s">
        <v>1091</v>
      </c>
      <c r="F5044" s="3">
        <v>232.8</v>
      </c>
    </row>
    <row r="5045" spans="1:6" ht="15.75" customHeight="1" x14ac:dyDescent="0.3">
      <c r="A5045" s="1" t="s">
        <v>2833</v>
      </c>
      <c r="B5045" s="1" t="s">
        <v>2834</v>
      </c>
      <c r="C5045" s="1">
        <v>8873.7000000000007</v>
      </c>
      <c r="D5045" s="1" t="s">
        <v>1092</v>
      </c>
      <c r="E5045" s="1" t="s">
        <v>1093</v>
      </c>
      <c r="F5045" s="3">
        <v>25</v>
      </c>
    </row>
    <row r="5046" spans="1:6" ht="15.75" customHeight="1" x14ac:dyDescent="0.3">
      <c r="A5046" s="1" t="s">
        <v>1096</v>
      </c>
      <c r="B5046" s="1" t="s">
        <v>1097</v>
      </c>
      <c r="C5046" s="1">
        <v>14359</v>
      </c>
      <c r="D5046" s="1" t="s">
        <v>1094</v>
      </c>
      <c r="E5046" s="1" t="s">
        <v>1095</v>
      </c>
      <c r="F5046" s="3">
        <v>17</v>
      </c>
    </row>
    <row r="5047" spans="1:6" ht="15.75" customHeight="1" x14ac:dyDescent="0.3">
      <c r="A5047" s="1" t="s">
        <v>1096</v>
      </c>
      <c r="B5047" s="1" t="s">
        <v>1097</v>
      </c>
      <c r="C5047" s="1">
        <v>14359</v>
      </c>
      <c r="D5047" s="1" t="s">
        <v>1098</v>
      </c>
      <c r="E5047" s="1" t="s">
        <v>1099</v>
      </c>
      <c r="F5047" s="3">
        <v>2812.9</v>
      </c>
    </row>
    <row r="5048" spans="1:6" ht="15.75" customHeight="1" x14ac:dyDescent="0.3">
      <c r="A5048" s="1" t="s">
        <v>1096</v>
      </c>
      <c r="B5048" s="1" t="s">
        <v>1097</v>
      </c>
      <c r="C5048" s="1">
        <v>14359</v>
      </c>
      <c r="D5048" s="1" t="s">
        <v>1100</v>
      </c>
      <c r="E5048" s="4" t="s">
        <v>2262</v>
      </c>
      <c r="F5048" s="3">
        <v>1059</v>
      </c>
    </row>
    <row r="5049" spans="1:6" ht="15.75" customHeight="1" x14ac:dyDescent="0.3">
      <c r="A5049" s="1" t="s">
        <v>1096</v>
      </c>
      <c r="B5049" s="1" t="s">
        <v>1097</v>
      </c>
      <c r="C5049" s="1">
        <v>14359</v>
      </c>
      <c r="D5049" s="1" t="s">
        <v>1101</v>
      </c>
      <c r="E5049" s="4" t="s">
        <v>2263</v>
      </c>
      <c r="F5049" s="3">
        <v>818</v>
      </c>
    </row>
    <row r="5050" spans="1:6" ht="15.75" customHeight="1" x14ac:dyDescent="0.3">
      <c r="A5050" s="1" t="s">
        <v>1096</v>
      </c>
      <c r="B5050" s="1" t="s">
        <v>1097</v>
      </c>
      <c r="C5050" s="1">
        <v>14359</v>
      </c>
      <c r="D5050" s="1" t="s">
        <v>1102</v>
      </c>
      <c r="E5050" s="1" t="s">
        <v>1103</v>
      </c>
      <c r="F5050" s="3">
        <v>241</v>
      </c>
    </row>
    <row r="5051" spans="1:6" ht="15.75" customHeight="1" x14ac:dyDescent="0.3">
      <c r="A5051" s="1" t="s">
        <v>1096</v>
      </c>
      <c r="B5051" s="1" t="s">
        <v>1097</v>
      </c>
      <c r="C5051" s="1">
        <v>14359</v>
      </c>
      <c r="D5051" s="1" t="s">
        <v>1104</v>
      </c>
      <c r="E5051" s="1" t="s">
        <v>1105</v>
      </c>
      <c r="F5051" s="3">
        <v>193</v>
      </c>
    </row>
    <row r="5052" spans="1:6" ht="15.75" customHeight="1" x14ac:dyDescent="0.3">
      <c r="A5052" s="1" t="s">
        <v>1096</v>
      </c>
      <c r="B5052" s="1" t="s">
        <v>1097</v>
      </c>
      <c r="C5052" s="1">
        <v>14359</v>
      </c>
      <c r="D5052" s="1" t="s">
        <v>1106</v>
      </c>
      <c r="E5052" s="1" t="s">
        <v>1107</v>
      </c>
      <c r="F5052" s="3">
        <v>1707</v>
      </c>
    </row>
    <row r="5053" spans="1:6" ht="15.75" customHeight="1" x14ac:dyDescent="0.3">
      <c r="A5053" s="1" t="s">
        <v>1096</v>
      </c>
      <c r="B5053" s="1" t="s">
        <v>1097</v>
      </c>
      <c r="C5053" s="1">
        <v>14359</v>
      </c>
      <c r="D5053" s="1" t="s">
        <v>1108</v>
      </c>
      <c r="E5053" s="1" t="s">
        <v>1109</v>
      </c>
      <c r="F5053" s="3">
        <v>775</v>
      </c>
    </row>
    <row r="5054" spans="1:6" ht="15.75" customHeight="1" x14ac:dyDescent="0.3">
      <c r="A5054" s="1" t="s">
        <v>1096</v>
      </c>
      <c r="B5054" s="1" t="s">
        <v>1097</v>
      </c>
      <c r="C5054" s="1">
        <v>14359</v>
      </c>
      <c r="D5054" s="1" t="s">
        <v>1110</v>
      </c>
      <c r="E5054" s="1" t="s">
        <v>1111</v>
      </c>
      <c r="F5054" s="3">
        <v>94</v>
      </c>
    </row>
    <row r="5055" spans="1:6" ht="15.75" customHeight="1" x14ac:dyDescent="0.3">
      <c r="A5055" s="1" t="s">
        <v>1096</v>
      </c>
      <c r="B5055" s="1" t="s">
        <v>1097</v>
      </c>
      <c r="C5055" s="1">
        <v>14359</v>
      </c>
      <c r="D5055" s="1" t="s">
        <v>1112</v>
      </c>
      <c r="E5055" s="1" t="s">
        <v>1113</v>
      </c>
      <c r="F5055" s="3">
        <v>59</v>
      </c>
    </row>
    <row r="5056" spans="1:6" ht="15.75" customHeight="1" x14ac:dyDescent="0.3">
      <c r="A5056" s="1" t="s">
        <v>1096</v>
      </c>
      <c r="B5056" s="1" t="s">
        <v>1097</v>
      </c>
      <c r="C5056" s="1">
        <v>14359</v>
      </c>
      <c r="D5056" s="1" t="s">
        <v>1114</v>
      </c>
      <c r="E5056" s="1" t="s">
        <v>1115</v>
      </c>
      <c r="F5056" s="3">
        <v>1026.9000000000001</v>
      </c>
    </row>
    <row r="5057" spans="1:6" ht="15.75" customHeight="1" x14ac:dyDescent="0.3">
      <c r="A5057" s="1" t="s">
        <v>1096</v>
      </c>
      <c r="B5057" s="1" t="s">
        <v>1097</v>
      </c>
      <c r="C5057" s="1">
        <v>14359</v>
      </c>
      <c r="D5057" s="1" t="s">
        <v>1116</v>
      </c>
      <c r="E5057" s="1" t="s">
        <v>1117</v>
      </c>
      <c r="F5057" s="3">
        <v>202.7</v>
      </c>
    </row>
    <row r="5058" spans="1:6" ht="15.75" customHeight="1" x14ac:dyDescent="0.3">
      <c r="A5058" s="1" t="s">
        <v>1096</v>
      </c>
      <c r="B5058" s="1" t="s">
        <v>1097</v>
      </c>
      <c r="C5058" s="1">
        <v>14359</v>
      </c>
      <c r="D5058" s="1" t="s">
        <v>1118</v>
      </c>
      <c r="E5058" s="1" t="s">
        <v>1119</v>
      </c>
      <c r="F5058" s="3">
        <v>71</v>
      </c>
    </row>
    <row r="5059" spans="1:6" ht="15.75" customHeight="1" x14ac:dyDescent="0.3">
      <c r="A5059" s="1" t="s">
        <v>1096</v>
      </c>
      <c r="B5059" s="1" t="s">
        <v>1097</v>
      </c>
      <c r="C5059" s="1">
        <v>14359</v>
      </c>
      <c r="D5059" s="1" t="s">
        <v>1120</v>
      </c>
      <c r="E5059" s="2" t="s">
        <v>971</v>
      </c>
      <c r="F5059" s="3">
        <v>1890</v>
      </c>
    </row>
    <row r="5060" spans="1:6" ht="15.75" customHeight="1" x14ac:dyDescent="0.3">
      <c r="A5060" s="1" t="s">
        <v>1096</v>
      </c>
      <c r="B5060" s="1" t="s">
        <v>1097</v>
      </c>
      <c r="C5060" s="1">
        <v>14359</v>
      </c>
      <c r="D5060" s="1" t="s">
        <v>1121</v>
      </c>
      <c r="E5060" s="1" t="s">
        <v>1952</v>
      </c>
      <c r="F5060" s="3">
        <v>35</v>
      </c>
    </row>
    <row r="5061" spans="1:6" ht="15.75" customHeight="1" x14ac:dyDescent="0.3">
      <c r="A5061" s="1" t="s">
        <v>1096</v>
      </c>
      <c r="B5061" s="1" t="s">
        <v>1097</v>
      </c>
      <c r="C5061" s="1">
        <v>14359</v>
      </c>
      <c r="D5061" s="1" t="s">
        <v>1122</v>
      </c>
      <c r="E5061" s="2" t="s">
        <v>972</v>
      </c>
      <c r="F5061" s="3">
        <v>577</v>
      </c>
    </row>
    <row r="5062" spans="1:6" ht="15.75" customHeight="1" x14ac:dyDescent="0.3">
      <c r="A5062" s="1" t="s">
        <v>1096</v>
      </c>
      <c r="B5062" s="1" t="s">
        <v>1097</v>
      </c>
      <c r="C5062" s="1">
        <v>14359</v>
      </c>
      <c r="D5062" s="1" t="s">
        <v>1123</v>
      </c>
      <c r="E5062" s="1" t="s">
        <v>1124</v>
      </c>
      <c r="F5062" s="3">
        <v>139</v>
      </c>
    </row>
    <row r="5063" spans="1:6" ht="15.75" customHeight="1" x14ac:dyDescent="0.3">
      <c r="A5063" s="1" t="s">
        <v>1096</v>
      </c>
      <c r="B5063" s="1" t="s">
        <v>1097</v>
      </c>
      <c r="C5063" s="1">
        <v>14359</v>
      </c>
      <c r="D5063" s="1" t="s">
        <v>1125</v>
      </c>
      <c r="E5063" s="1" t="s">
        <v>1126</v>
      </c>
      <c r="F5063" s="3">
        <v>347</v>
      </c>
    </row>
    <row r="5064" spans="1:6" ht="15.75" customHeight="1" x14ac:dyDescent="0.3">
      <c r="A5064" s="1" t="s">
        <v>1096</v>
      </c>
      <c r="B5064" s="1" t="s">
        <v>1097</v>
      </c>
      <c r="C5064" s="1">
        <v>14359</v>
      </c>
      <c r="D5064" s="1" t="s">
        <v>1127</v>
      </c>
      <c r="E5064" s="1" t="s">
        <v>1128</v>
      </c>
      <c r="F5064" s="3">
        <v>47</v>
      </c>
    </row>
    <row r="5065" spans="1:6" ht="15.75" customHeight="1" x14ac:dyDescent="0.3">
      <c r="A5065" s="1" t="s">
        <v>1096</v>
      </c>
      <c r="B5065" s="1" t="s">
        <v>1097</v>
      </c>
      <c r="C5065" s="1">
        <v>14359</v>
      </c>
      <c r="D5065" s="1" t="s">
        <v>1129</v>
      </c>
      <c r="E5065" s="4" t="s">
        <v>11461</v>
      </c>
      <c r="F5065" s="3">
        <v>1681.5</v>
      </c>
    </row>
    <row r="5066" spans="1:6" ht="15.75" customHeight="1" x14ac:dyDescent="0.3">
      <c r="A5066" s="1" t="s">
        <v>1096</v>
      </c>
      <c r="B5066" s="1" t="s">
        <v>1097</v>
      </c>
      <c r="C5066" s="1">
        <v>14359</v>
      </c>
      <c r="D5066" s="1" t="s">
        <v>1130</v>
      </c>
      <c r="E5066" s="4" t="s">
        <v>2264</v>
      </c>
      <c r="F5066" s="3">
        <v>151</v>
      </c>
    </row>
    <row r="5067" spans="1:6" ht="15.75" customHeight="1" x14ac:dyDescent="0.3">
      <c r="A5067" s="1" t="s">
        <v>1096</v>
      </c>
      <c r="B5067" s="1" t="s">
        <v>1097</v>
      </c>
      <c r="C5067" s="1">
        <v>14359</v>
      </c>
      <c r="D5067" s="1" t="s">
        <v>1131</v>
      </c>
      <c r="E5067" s="1" t="s">
        <v>1132</v>
      </c>
      <c r="F5067" s="3">
        <v>5</v>
      </c>
    </row>
    <row r="5068" spans="1:6" ht="15.75" customHeight="1" x14ac:dyDescent="0.3">
      <c r="A5068" s="1" t="s">
        <v>1096</v>
      </c>
      <c r="B5068" s="1" t="s">
        <v>1097</v>
      </c>
      <c r="C5068" s="1">
        <v>14359</v>
      </c>
      <c r="D5068" s="1" t="s">
        <v>1133</v>
      </c>
      <c r="E5068" s="1" t="s">
        <v>1134</v>
      </c>
      <c r="F5068" s="3">
        <v>1</v>
      </c>
    </row>
    <row r="5069" spans="1:6" ht="15.75" customHeight="1" x14ac:dyDescent="0.3">
      <c r="A5069" s="1" t="s">
        <v>1096</v>
      </c>
      <c r="B5069" s="1" t="s">
        <v>1097</v>
      </c>
      <c r="C5069" s="1">
        <v>14359</v>
      </c>
      <c r="D5069" s="1" t="s">
        <v>1135</v>
      </c>
      <c r="E5069" s="1" t="s">
        <v>1136</v>
      </c>
      <c r="F5069" s="3">
        <v>2</v>
      </c>
    </row>
    <row r="5070" spans="1:6" ht="15.75" customHeight="1" x14ac:dyDescent="0.3">
      <c r="A5070" s="1" t="s">
        <v>1096</v>
      </c>
      <c r="B5070" s="1" t="s">
        <v>1097</v>
      </c>
      <c r="C5070" s="1">
        <v>14359</v>
      </c>
      <c r="D5070" s="1" t="s">
        <v>1137</v>
      </c>
      <c r="E5070" s="2" t="s">
        <v>973</v>
      </c>
      <c r="F5070" s="3">
        <v>1</v>
      </c>
    </row>
    <row r="5071" spans="1:6" ht="15.75" customHeight="1" x14ac:dyDescent="0.3">
      <c r="A5071" s="1" t="s">
        <v>1096</v>
      </c>
      <c r="B5071" s="1" t="s">
        <v>1097</v>
      </c>
      <c r="C5071" s="1">
        <v>14359</v>
      </c>
      <c r="D5071" s="1" t="s">
        <v>1138</v>
      </c>
      <c r="E5071" s="1" t="s">
        <v>1139</v>
      </c>
      <c r="F5071" s="3">
        <v>406</v>
      </c>
    </row>
    <row r="5072" spans="1:6" ht="15.75" customHeight="1" x14ac:dyDescent="0.3">
      <c r="A5072" s="1" t="s">
        <v>3028</v>
      </c>
      <c r="B5072" s="1" t="s">
        <v>3027</v>
      </c>
      <c r="C5072" s="1">
        <v>14036.5</v>
      </c>
      <c r="D5072" s="1" t="s">
        <v>3026</v>
      </c>
      <c r="E5072" s="1" t="s">
        <v>3027</v>
      </c>
      <c r="F5072" s="3">
        <v>14036.5</v>
      </c>
    </row>
    <row r="5073" spans="1:6" ht="15.75" customHeight="1" x14ac:dyDescent="0.3">
      <c r="A5073" s="1" t="s">
        <v>1142</v>
      </c>
      <c r="B5073" s="1" t="s">
        <v>1143</v>
      </c>
      <c r="C5073" s="1">
        <v>10410.9</v>
      </c>
      <c r="D5073" s="1" t="s">
        <v>1140</v>
      </c>
      <c r="E5073" s="1" t="s">
        <v>1141</v>
      </c>
      <c r="F5073" s="3">
        <v>1359</v>
      </c>
    </row>
    <row r="5074" spans="1:6" ht="15.75" customHeight="1" x14ac:dyDescent="0.3">
      <c r="A5074" s="1" t="s">
        <v>1142</v>
      </c>
      <c r="B5074" s="1" t="s">
        <v>1143</v>
      </c>
      <c r="C5074" s="1">
        <v>10410.9</v>
      </c>
      <c r="D5074" s="1" t="s">
        <v>1144</v>
      </c>
      <c r="E5074" s="2" t="s">
        <v>7539</v>
      </c>
      <c r="F5074" s="3">
        <v>24</v>
      </c>
    </row>
    <row r="5075" spans="1:6" ht="15.75" customHeight="1" x14ac:dyDescent="0.3">
      <c r="A5075" s="1" t="s">
        <v>1142</v>
      </c>
      <c r="B5075" s="1" t="s">
        <v>1143</v>
      </c>
      <c r="C5075" s="1">
        <v>10410.9</v>
      </c>
      <c r="D5075" s="1" t="s">
        <v>1145</v>
      </c>
      <c r="E5075" s="4" t="s">
        <v>7540</v>
      </c>
      <c r="F5075" s="3">
        <v>23</v>
      </c>
    </row>
    <row r="5076" spans="1:6" ht="15.75" customHeight="1" x14ac:dyDescent="0.3">
      <c r="A5076" s="1" t="s">
        <v>1142</v>
      </c>
      <c r="B5076" s="1" t="s">
        <v>1143</v>
      </c>
      <c r="C5076" s="1">
        <v>10410.9</v>
      </c>
      <c r="D5076" s="1" t="s">
        <v>1146</v>
      </c>
      <c r="E5076" s="1" t="s">
        <v>1147</v>
      </c>
      <c r="F5076" s="3">
        <v>4235</v>
      </c>
    </row>
    <row r="5077" spans="1:6" ht="15.75" customHeight="1" x14ac:dyDescent="0.3">
      <c r="A5077" s="1" t="s">
        <v>1142</v>
      </c>
      <c r="B5077" s="1" t="s">
        <v>1143</v>
      </c>
      <c r="C5077" s="1">
        <v>10410.9</v>
      </c>
      <c r="D5077" s="1" t="s">
        <v>1148</v>
      </c>
      <c r="E5077" s="1" t="s">
        <v>1149</v>
      </c>
      <c r="F5077" s="3">
        <v>587</v>
      </c>
    </row>
    <row r="5078" spans="1:6" ht="15.75" customHeight="1" x14ac:dyDescent="0.3">
      <c r="A5078" s="1" t="s">
        <v>1142</v>
      </c>
      <c r="B5078" s="1" t="s">
        <v>1143</v>
      </c>
      <c r="C5078" s="1">
        <v>10410.9</v>
      </c>
      <c r="D5078" s="1" t="s">
        <v>1150</v>
      </c>
      <c r="E5078" s="1" t="s">
        <v>1151</v>
      </c>
      <c r="F5078" s="3">
        <v>405</v>
      </c>
    </row>
    <row r="5079" spans="1:6" ht="15.75" customHeight="1" x14ac:dyDescent="0.3">
      <c r="A5079" s="1" t="s">
        <v>1142</v>
      </c>
      <c r="B5079" s="1" t="s">
        <v>1143</v>
      </c>
      <c r="C5079" s="1">
        <v>10410.9</v>
      </c>
      <c r="D5079" s="1" t="s">
        <v>1152</v>
      </c>
      <c r="E5079" s="1" t="s">
        <v>3022</v>
      </c>
      <c r="F5079" s="3">
        <v>57</v>
      </c>
    </row>
    <row r="5080" spans="1:6" ht="15.75" customHeight="1" x14ac:dyDescent="0.3">
      <c r="A5080" s="1" t="s">
        <v>1142</v>
      </c>
      <c r="B5080" s="1" t="s">
        <v>1143</v>
      </c>
      <c r="C5080" s="1">
        <v>10410.9</v>
      </c>
      <c r="D5080" s="1" t="s">
        <v>3023</v>
      </c>
      <c r="E5080" s="4" t="s">
        <v>7539</v>
      </c>
      <c r="F5080" s="3">
        <v>210</v>
      </c>
    </row>
    <row r="5081" spans="1:6" ht="15.75" customHeight="1" x14ac:dyDescent="0.3">
      <c r="A5081" s="1" t="s">
        <v>1142</v>
      </c>
      <c r="B5081" s="1" t="s">
        <v>1143</v>
      </c>
      <c r="C5081" s="1">
        <v>10410.9</v>
      </c>
      <c r="D5081" s="1" t="s">
        <v>3024</v>
      </c>
      <c r="E5081" s="2" t="s">
        <v>7541</v>
      </c>
      <c r="F5081" s="3">
        <v>89</v>
      </c>
    </row>
    <row r="5082" spans="1:6" ht="15.75" customHeight="1" x14ac:dyDescent="0.3">
      <c r="A5082" s="1" t="s">
        <v>1142</v>
      </c>
      <c r="B5082" s="1" t="s">
        <v>1143</v>
      </c>
      <c r="C5082" s="1">
        <v>10410.9</v>
      </c>
      <c r="D5082" s="1" t="s">
        <v>3025</v>
      </c>
      <c r="E5082" s="4" t="s">
        <v>7542</v>
      </c>
      <c r="F5082" s="3">
        <v>3421.9</v>
      </c>
    </row>
    <row r="5083" spans="1:6" ht="15.75" customHeight="1" x14ac:dyDescent="0.3">
      <c r="A5083" s="1" t="s">
        <v>3030</v>
      </c>
      <c r="B5083" s="1" t="s">
        <v>3031</v>
      </c>
      <c r="C5083" s="1">
        <v>4514</v>
      </c>
      <c r="D5083" s="1" t="s">
        <v>3029</v>
      </c>
      <c r="E5083" s="4" t="s">
        <v>7032</v>
      </c>
      <c r="F5083" s="3">
        <v>2938.4</v>
      </c>
    </row>
    <row r="5084" spans="1:6" ht="15.75" customHeight="1" x14ac:dyDescent="0.3">
      <c r="A5084" s="1" t="s">
        <v>3030</v>
      </c>
      <c r="B5084" s="1" t="s">
        <v>3031</v>
      </c>
      <c r="C5084" s="1">
        <v>4514</v>
      </c>
      <c r="D5084" s="1" t="s">
        <v>3032</v>
      </c>
      <c r="E5084" s="4" t="s">
        <v>7033</v>
      </c>
      <c r="F5084" s="3">
        <v>204.4</v>
      </c>
    </row>
    <row r="5085" spans="1:6" ht="15.75" customHeight="1" x14ac:dyDescent="0.3">
      <c r="A5085" s="1" t="s">
        <v>3030</v>
      </c>
      <c r="B5085" s="1" t="s">
        <v>3031</v>
      </c>
      <c r="C5085" s="1">
        <v>4514</v>
      </c>
      <c r="D5085" s="1" t="s">
        <v>3033</v>
      </c>
      <c r="E5085" s="1" t="s">
        <v>3034</v>
      </c>
      <c r="F5085" s="3">
        <v>863</v>
      </c>
    </row>
    <row r="5086" spans="1:6" ht="15.75" customHeight="1" x14ac:dyDescent="0.3">
      <c r="A5086" s="1" t="s">
        <v>3030</v>
      </c>
      <c r="B5086" s="1" t="s">
        <v>3031</v>
      </c>
      <c r="C5086" s="1">
        <v>4514</v>
      </c>
      <c r="D5086" s="1" t="s">
        <v>3035</v>
      </c>
      <c r="E5086" s="4" t="s">
        <v>7034</v>
      </c>
      <c r="F5086" s="3">
        <v>67.8</v>
      </c>
    </row>
    <row r="5087" spans="1:6" ht="15.75" customHeight="1" x14ac:dyDescent="0.3">
      <c r="A5087" s="1" t="s">
        <v>3030</v>
      </c>
      <c r="B5087" s="1" t="s">
        <v>3031</v>
      </c>
      <c r="C5087" s="1">
        <v>4514</v>
      </c>
      <c r="D5087" s="1" t="s">
        <v>3036</v>
      </c>
      <c r="E5087" s="1" t="s">
        <v>3037</v>
      </c>
      <c r="F5087" s="3">
        <v>214.2</v>
      </c>
    </row>
    <row r="5088" spans="1:6" ht="15.75" customHeight="1" x14ac:dyDescent="0.3">
      <c r="A5088" s="1" t="s">
        <v>3030</v>
      </c>
      <c r="B5088" s="1" t="s">
        <v>3031</v>
      </c>
      <c r="C5088" s="1">
        <v>4514</v>
      </c>
      <c r="D5088" s="1" t="s">
        <v>3038</v>
      </c>
      <c r="E5088" s="1" t="s">
        <v>3039</v>
      </c>
      <c r="F5088" s="3">
        <v>30.3</v>
      </c>
    </row>
    <row r="5089" spans="1:6" ht="15.75" customHeight="1" x14ac:dyDescent="0.3">
      <c r="A5089" s="1" t="s">
        <v>3030</v>
      </c>
      <c r="B5089" s="1" t="s">
        <v>3031</v>
      </c>
      <c r="C5089" s="1">
        <v>4514</v>
      </c>
      <c r="D5089" s="1" t="s">
        <v>3040</v>
      </c>
      <c r="E5089" s="1" t="s">
        <v>3041</v>
      </c>
      <c r="F5089" s="3">
        <v>98.5</v>
      </c>
    </row>
    <row r="5090" spans="1:6" ht="15.75" customHeight="1" x14ac:dyDescent="0.3">
      <c r="A5090" s="1" t="s">
        <v>3030</v>
      </c>
      <c r="B5090" s="1" t="s">
        <v>3031</v>
      </c>
      <c r="C5090" s="1">
        <v>4514</v>
      </c>
      <c r="D5090" s="1" t="s">
        <v>3042</v>
      </c>
      <c r="E5090" s="4" t="s">
        <v>7035</v>
      </c>
      <c r="F5090" s="3">
        <v>97.4</v>
      </c>
    </row>
    <row r="5091" spans="1:6" ht="15.75" customHeight="1" x14ac:dyDescent="0.3">
      <c r="A5091" s="1" t="s">
        <v>3069</v>
      </c>
      <c r="B5091" s="1" t="s">
        <v>3070</v>
      </c>
      <c r="C5091" s="1">
        <v>11057.8</v>
      </c>
      <c r="D5091" s="1" t="s">
        <v>3067</v>
      </c>
      <c r="E5091" s="1" t="s">
        <v>3068</v>
      </c>
      <c r="F5091" s="3">
        <v>1877.6</v>
      </c>
    </row>
    <row r="5092" spans="1:6" ht="15.75" customHeight="1" x14ac:dyDescent="0.3">
      <c r="A5092" s="1" t="s">
        <v>3069</v>
      </c>
      <c r="B5092" s="1" t="s">
        <v>3070</v>
      </c>
      <c r="C5092" s="1">
        <v>11057.8</v>
      </c>
      <c r="D5092" s="1" t="s">
        <v>3071</v>
      </c>
      <c r="E5092" s="2" t="s">
        <v>974</v>
      </c>
      <c r="F5092" s="3">
        <v>8522.2000000000007</v>
      </c>
    </row>
    <row r="5093" spans="1:6" ht="15.75" customHeight="1" x14ac:dyDescent="0.3">
      <c r="A5093" s="1" t="s">
        <v>3069</v>
      </c>
      <c r="B5093" s="1" t="s">
        <v>3070</v>
      </c>
      <c r="C5093" s="1">
        <v>11057.8</v>
      </c>
      <c r="D5093" s="1" t="s">
        <v>3072</v>
      </c>
      <c r="E5093" s="1" t="s">
        <v>3073</v>
      </c>
      <c r="F5093" s="3">
        <v>139</v>
      </c>
    </row>
    <row r="5094" spans="1:6" ht="15.75" customHeight="1" x14ac:dyDescent="0.3">
      <c r="A5094" s="1" t="s">
        <v>3069</v>
      </c>
      <c r="B5094" s="1" t="s">
        <v>3070</v>
      </c>
      <c r="C5094" s="1">
        <v>11057.8</v>
      </c>
      <c r="D5094" s="1" t="s">
        <v>3074</v>
      </c>
      <c r="E5094" s="1" t="s">
        <v>3075</v>
      </c>
      <c r="F5094" s="3">
        <v>207</v>
      </c>
    </row>
    <row r="5095" spans="1:6" ht="15.75" customHeight="1" x14ac:dyDescent="0.3">
      <c r="A5095" s="1" t="s">
        <v>3069</v>
      </c>
      <c r="B5095" s="1" t="s">
        <v>3070</v>
      </c>
      <c r="C5095" s="1">
        <v>11057.8</v>
      </c>
      <c r="D5095" s="1" t="s">
        <v>3076</v>
      </c>
      <c r="E5095" s="1" t="s">
        <v>3077</v>
      </c>
      <c r="F5095" s="3">
        <v>303</v>
      </c>
    </row>
    <row r="5096" spans="1:6" ht="15.75" customHeight="1" x14ac:dyDescent="0.3">
      <c r="A5096" s="1" t="s">
        <v>3069</v>
      </c>
      <c r="B5096" s="1" t="s">
        <v>3070</v>
      </c>
      <c r="C5096" s="1">
        <v>11057.8</v>
      </c>
      <c r="D5096" s="1" t="s">
        <v>3078</v>
      </c>
      <c r="E5096" s="1" t="s">
        <v>3079</v>
      </c>
      <c r="F5096" s="3">
        <v>9</v>
      </c>
    </row>
    <row r="5097" spans="1:6" ht="15.75" customHeight="1" x14ac:dyDescent="0.3">
      <c r="A5097" s="1" t="s">
        <v>3082</v>
      </c>
      <c r="B5097" s="1" t="s">
        <v>3081</v>
      </c>
      <c r="C5097" s="1">
        <v>2255</v>
      </c>
      <c r="D5097" s="1" t="s">
        <v>3080</v>
      </c>
      <c r="E5097" s="1" t="s">
        <v>3081</v>
      </c>
      <c r="F5097" s="3">
        <v>2222</v>
      </c>
    </row>
    <row r="5098" spans="1:6" ht="15.75" customHeight="1" x14ac:dyDescent="0.3">
      <c r="A5098" s="1" t="s">
        <v>3082</v>
      </c>
      <c r="B5098" s="1" t="s">
        <v>3081</v>
      </c>
      <c r="C5098" s="1">
        <v>2255</v>
      </c>
      <c r="D5098" s="1" t="s">
        <v>3083</v>
      </c>
      <c r="E5098" s="1" t="s">
        <v>3084</v>
      </c>
      <c r="F5098" s="3">
        <v>4</v>
      </c>
    </row>
    <row r="5099" spans="1:6" ht="15.75" customHeight="1" x14ac:dyDescent="0.3">
      <c r="A5099" s="1" t="s">
        <v>3082</v>
      </c>
      <c r="B5099" s="1" t="s">
        <v>3081</v>
      </c>
      <c r="C5099" s="1">
        <v>2255</v>
      </c>
      <c r="D5099" s="1" t="s">
        <v>3085</v>
      </c>
      <c r="E5099" s="4" t="s">
        <v>7043</v>
      </c>
      <c r="F5099" s="3">
        <v>29</v>
      </c>
    </row>
    <row r="5100" spans="1:6" ht="15.75" customHeight="1" x14ac:dyDescent="0.3">
      <c r="A5100" s="1" t="s">
        <v>3044</v>
      </c>
      <c r="B5100" s="1" t="s">
        <v>3045</v>
      </c>
      <c r="C5100" s="1">
        <v>67701.3</v>
      </c>
      <c r="D5100" s="1" t="s">
        <v>3043</v>
      </c>
      <c r="E5100" s="4" t="s">
        <v>2265</v>
      </c>
      <c r="F5100" s="3">
        <v>5293.6</v>
      </c>
    </row>
    <row r="5101" spans="1:6" ht="15.75" customHeight="1" x14ac:dyDescent="0.3">
      <c r="A5101" s="1" t="s">
        <v>3044</v>
      </c>
      <c r="B5101" s="1" t="s">
        <v>3045</v>
      </c>
      <c r="C5101" s="1">
        <v>67701.3</v>
      </c>
      <c r="D5101" s="1" t="s">
        <v>3046</v>
      </c>
      <c r="E5101" s="1" t="s">
        <v>3047</v>
      </c>
      <c r="F5101" s="3">
        <v>3896.7</v>
      </c>
    </row>
    <row r="5102" spans="1:6" ht="15.75" customHeight="1" x14ac:dyDescent="0.3">
      <c r="A5102" s="1" t="s">
        <v>3044</v>
      </c>
      <c r="B5102" s="1" t="s">
        <v>3045</v>
      </c>
      <c r="C5102" s="1">
        <v>67701.3</v>
      </c>
      <c r="D5102" s="1" t="s">
        <v>3048</v>
      </c>
      <c r="E5102" s="4" t="s">
        <v>7036</v>
      </c>
      <c r="F5102" s="3">
        <v>92</v>
      </c>
    </row>
    <row r="5103" spans="1:6" ht="15.75" customHeight="1" x14ac:dyDescent="0.3">
      <c r="A5103" s="1" t="s">
        <v>3044</v>
      </c>
      <c r="B5103" s="1" t="s">
        <v>3045</v>
      </c>
      <c r="C5103" s="1">
        <v>67701.3</v>
      </c>
      <c r="D5103" s="1" t="s">
        <v>3049</v>
      </c>
      <c r="E5103" s="4" t="s">
        <v>7037</v>
      </c>
      <c r="F5103" s="3">
        <v>29927.7</v>
      </c>
    </row>
    <row r="5104" spans="1:6" ht="15.75" customHeight="1" x14ac:dyDescent="0.3">
      <c r="A5104" s="1" t="s">
        <v>3044</v>
      </c>
      <c r="B5104" s="1" t="s">
        <v>3045</v>
      </c>
      <c r="C5104" s="1">
        <v>67701.3</v>
      </c>
      <c r="D5104" s="1" t="s">
        <v>3050</v>
      </c>
      <c r="E5104" s="4" t="s">
        <v>7038</v>
      </c>
      <c r="F5104" s="3">
        <v>20</v>
      </c>
    </row>
    <row r="5105" spans="1:6" ht="15.75" customHeight="1" x14ac:dyDescent="0.3">
      <c r="A5105" s="1" t="s">
        <v>3044</v>
      </c>
      <c r="B5105" s="1" t="s">
        <v>3045</v>
      </c>
      <c r="C5105" s="1">
        <v>67701.3</v>
      </c>
      <c r="D5105" s="1" t="s">
        <v>3051</v>
      </c>
      <c r="E5105" s="4" t="s">
        <v>7039</v>
      </c>
      <c r="F5105" s="3">
        <v>2183.6</v>
      </c>
    </row>
    <row r="5106" spans="1:6" ht="15.75" customHeight="1" x14ac:dyDescent="0.3">
      <c r="A5106" s="1" t="s">
        <v>3044</v>
      </c>
      <c r="B5106" s="1" t="s">
        <v>3045</v>
      </c>
      <c r="C5106" s="1">
        <v>67701.3</v>
      </c>
      <c r="D5106" s="1" t="s">
        <v>3052</v>
      </c>
      <c r="E5106" s="4" t="s">
        <v>3053</v>
      </c>
      <c r="F5106" s="3">
        <v>5636.8</v>
      </c>
    </row>
    <row r="5107" spans="1:6" ht="15.75" customHeight="1" x14ac:dyDescent="0.3">
      <c r="A5107" s="1" t="s">
        <v>3044</v>
      </c>
      <c r="B5107" s="1" t="s">
        <v>3045</v>
      </c>
      <c r="C5107" s="1">
        <v>67701.3</v>
      </c>
      <c r="D5107" s="1" t="s">
        <v>3054</v>
      </c>
      <c r="E5107" s="1" t="s">
        <v>3055</v>
      </c>
      <c r="F5107" s="3">
        <v>3812.5</v>
      </c>
    </row>
    <row r="5108" spans="1:6" ht="15.75" customHeight="1" x14ac:dyDescent="0.3">
      <c r="A5108" s="1" t="s">
        <v>3044</v>
      </c>
      <c r="B5108" s="1" t="s">
        <v>3045</v>
      </c>
      <c r="C5108" s="1">
        <v>67701.3</v>
      </c>
      <c r="D5108" s="1" t="s">
        <v>3056</v>
      </c>
      <c r="E5108" s="1" t="s">
        <v>3057</v>
      </c>
      <c r="F5108" s="3">
        <v>7308.5</v>
      </c>
    </row>
    <row r="5109" spans="1:6" ht="15.75" customHeight="1" x14ac:dyDescent="0.3">
      <c r="A5109" s="1" t="s">
        <v>3044</v>
      </c>
      <c r="B5109" s="1" t="s">
        <v>3045</v>
      </c>
      <c r="C5109" s="1">
        <v>67701.3</v>
      </c>
      <c r="D5109" s="1" t="s">
        <v>3058</v>
      </c>
      <c r="E5109" s="1" t="s">
        <v>3059</v>
      </c>
      <c r="F5109" s="3">
        <v>707</v>
      </c>
    </row>
    <row r="5110" spans="1:6" ht="15.75" customHeight="1" x14ac:dyDescent="0.3">
      <c r="A5110" s="1" t="s">
        <v>3044</v>
      </c>
      <c r="B5110" s="1" t="s">
        <v>3045</v>
      </c>
      <c r="C5110" s="1">
        <v>67701.3</v>
      </c>
      <c r="D5110" s="1" t="s">
        <v>3060</v>
      </c>
      <c r="E5110" s="4" t="s">
        <v>7040</v>
      </c>
      <c r="F5110" s="3">
        <v>4</v>
      </c>
    </row>
    <row r="5111" spans="1:6" ht="15.75" customHeight="1" x14ac:dyDescent="0.3">
      <c r="A5111" s="1" t="s">
        <v>3044</v>
      </c>
      <c r="B5111" s="1" t="s">
        <v>3045</v>
      </c>
      <c r="C5111" s="1">
        <v>67701.3</v>
      </c>
      <c r="D5111" s="1" t="s">
        <v>3061</v>
      </c>
      <c r="E5111" s="1" t="s">
        <v>3062</v>
      </c>
      <c r="F5111" s="3">
        <v>1224.3</v>
      </c>
    </row>
    <row r="5112" spans="1:6" ht="15.75" customHeight="1" x14ac:dyDescent="0.3">
      <c r="A5112" s="1" t="s">
        <v>3044</v>
      </c>
      <c r="B5112" s="1" t="s">
        <v>3045</v>
      </c>
      <c r="C5112" s="1">
        <v>67701.3</v>
      </c>
      <c r="D5112" s="1" t="s">
        <v>3063</v>
      </c>
      <c r="E5112" s="4" t="s">
        <v>7041</v>
      </c>
      <c r="F5112" s="3">
        <v>7</v>
      </c>
    </row>
    <row r="5113" spans="1:6" ht="15.75" customHeight="1" x14ac:dyDescent="0.3">
      <c r="A5113" s="1" t="s">
        <v>3044</v>
      </c>
      <c r="B5113" s="1" t="s">
        <v>3045</v>
      </c>
      <c r="C5113" s="1">
        <v>67701.3</v>
      </c>
      <c r="D5113" s="1" t="s">
        <v>3064</v>
      </c>
      <c r="E5113" s="1" t="s">
        <v>3065</v>
      </c>
      <c r="F5113" s="3">
        <v>1786.1</v>
      </c>
    </row>
    <row r="5114" spans="1:6" ht="15.75" customHeight="1" x14ac:dyDescent="0.3">
      <c r="A5114" s="1" t="s">
        <v>3044</v>
      </c>
      <c r="B5114" s="1" t="s">
        <v>3045</v>
      </c>
      <c r="C5114" s="1">
        <v>67701.3</v>
      </c>
      <c r="D5114" s="1" t="s">
        <v>3066</v>
      </c>
      <c r="E5114" s="4" t="s">
        <v>7042</v>
      </c>
      <c r="F5114" s="3">
        <v>2</v>
      </c>
    </row>
    <row r="5115" spans="1:6" ht="15.75" customHeight="1" x14ac:dyDescent="0.3">
      <c r="A5115" s="1" t="s">
        <v>3044</v>
      </c>
      <c r="B5115" s="1" t="s">
        <v>3045</v>
      </c>
      <c r="C5115" s="1">
        <v>67701.3</v>
      </c>
      <c r="D5115" s="1" t="s">
        <v>3086</v>
      </c>
      <c r="E5115" s="1" t="s">
        <v>3087</v>
      </c>
      <c r="F5115" s="3">
        <v>70.2</v>
      </c>
    </row>
    <row r="5116" spans="1:6" ht="15.75" customHeight="1" x14ac:dyDescent="0.3">
      <c r="A5116" s="1" t="s">
        <v>3044</v>
      </c>
      <c r="B5116" s="1" t="s">
        <v>3045</v>
      </c>
      <c r="C5116" s="1">
        <v>67701.3</v>
      </c>
      <c r="D5116" s="1" t="s">
        <v>3088</v>
      </c>
      <c r="E5116" s="1" t="s">
        <v>3089</v>
      </c>
      <c r="F5116" s="3">
        <v>2806.7</v>
      </c>
    </row>
    <row r="5117" spans="1:6" ht="15.75" customHeight="1" x14ac:dyDescent="0.3">
      <c r="A5117" s="1" t="s">
        <v>3044</v>
      </c>
      <c r="B5117" s="1" t="s">
        <v>3045</v>
      </c>
      <c r="C5117" s="1">
        <v>67701.3</v>
      </c>
      <c r="D5117" s="1" t="s">
        <v>3090</v>
      </c>
      <c r="E5117" s="1" t="s">
        <v>3091</v>
      </c>
      <c r="F5117" s="3">
        <v>1774</v>
      </c>
    </row>
    <row r="5118" spans="1:6" ht="15.75" customHeight="1" x14ac:dyDescent="0.3">
      <c r="A5118" s="1" t="s">
        <v>3044</v>
      </c>
      <c r="B5118" s="1" t="s">
        <v>3045</v>
      </c>
      <c r="C5118" s="1">
        <v>67701.3</v>
      </c>
      <c r="D5118" s="1" t="s">
        <v>3092</v>
      </c>
      <c r="E5118" s="1" t="s">
        <v>3093</v>
      </c>
      <c r="F5118" s="3">
        <v>19</v>
      </c>
    </row>
    <row r="5119" spans="1:6" ht="15.75" customHeight="1" x14ac:dyDescent="0.3">
      <c r="A5119" s="1" t="s">
        <v>3044</v>
      </c>
      <c r="B5119" s="1" t="s">
        <v>3045</v>
      </c>
      <c r="C5119" s="1">
        <v>67701.3</v>
      </c>
      <c r="D5119" s="1" t="s">
        <v>3094</v>
      </c>
      <c r="E5119" s="1" t="s">
        <v>3095</v>
      </c>
      <c r="F5119" s="3">
        <v>263</v>
      </c>
    </row>
    <row r="5120" spans="1:6" ht="15.75" customHeight="1" x14ac:dyDescent="0.3">
      <c r="A5120" s="1" t="s">
        <v>3044</v>
      </c>
      <c r="B5120" s="1" t="s">
        <v>3045</v>
      </c>
      <c r="C5120" s="1">
        <v>67701.3</v>
      </c>
      <c r="D5120" s="1" t="s">
        <v>3096</v>
      </c>
      <c r="E5120" s="4" t="s">
        <v>2266</v>
      </c>
      <c r="F5120" s="3">
        <v>337.1</v>
      </c>
    </row>
    <row r="5121" spans="1:6" ht="15.75" customHeight="1" x14ac:dyDescent="0.3">
      <c r="A5121" s="1" t="s">
        <v>3044</v>
      </c>
      <c r="B5121" s="1" t="s">
        <v>3045</v>
      </c>
      <c r="C5121" s="1">
        <v>67701.3</v>
      </c>
      <c r="D5121" s="1" t="s">
        <v>3097</v>
      </c>
      <c r="E5121" s="1" t="s">
        <v>1048</v>
      </c>
      <c r="F5121" s="3">
        <v>529.5</v>
      </c>
    </row>
    <row r="5122" spans="1:6" ht="15.75" customHeight="1" x14ac:dyDescent="0.3">
      <c r="A5122" s="1" t="s">
        <v>1051</v>
      </c>
      <c r="B5122" s="1" t="s">
        <v>1052</v>
      </c>
      <c r="C5122" s="1">
        <v>69249.7</v>
      </c>
      <c r="D5122" s="1" t="s">
        <v>1049</v>
      </c>
      <c r="E5122" s="1" t="s">
        <v>1050</v>
      </c>
      <c r="F5122" s="3">
        <v>59466.1</v>
      </c>
    </row>
    <row r="5123" spans="1:6" ht="15.75" customHeight="1" x14ac:dyDescent="0.3">
      <c r="A5123" s="1" t="s">
        <v>1051</v>
      </c>
      <c r="B5123" s="1" t="s">
        <v>1052</v>
      </c>
      <c r="C5123" s="1">
        <v>69249.7</v>
      </c>
      <c r="D5123" s="1" t="s">
        <v>1053</v>
      </c>
      <c r="E5123" s="1" t="s">
        <v>1054</v>
      </c>
      <c r="F5123" s="3">
        <v>1415</v>
      </c>
    </row>
    <row r="5124" spans="1:6" ht="15.75" customHeight="1" x14ac:dyDescent="0.3">
      <c r="A5124" s="1" t="s">
        <v>1051</v>
      </c>
      <c r="B5124" s="1" t="s">
        <v>1052</v>
      </c>
      <c r="C5124" s="1">
        <v>69249.7</v>
      </c>
      <c r="D5124" s="1" t="s">
        <v>1055</v>
      </c>
      <c r="E5124" s="4" t="s">
        <v>7543</v>
      </c>
      <c r="F5124" s="3">
        <v>924</v>
      </c>
    </row>
    <row r="5125" spans="1:6" ht="15.75" customHeight="1" x14ac:dyDescent="0.3">
      <c r="A5125" s="1" t="s">
        <v>1051</v>
      </c>
      <c r="B5125" s="1" t="s">
        <v>1052</v>
      </c>
      <c r="C5125" s="1">
        <v>69249.7</v>
      </c>
      <c r="D5125" s="1" t="s">
        <v>1056</v>
      </c>
      <c r="E5125" s="4" t="s">
        <v>7544</v>
      </c>
      <c r="F5125" s="3">
        <v>3539</v>
      </c>
    </row>
    <row r="5126" spans="1:6" ht="15.75" customHeight="1" x14ac:dyDescent="0.3">
      <c r="A5126" s="1" t="s">
        <v>1051</v>
      </c>
      <c r="B5126" s="1" t="s">
        <v>1052</v>
      </c>
      <c r="C5126" s="1">
        <v>69249.7</v>
      </c>
      <c r="D5126" s="1" t="s">
        <v>1057</v>
      </c>
      <c r="E5126" s="1" t="s">
        <v>1058</v>
      </c>
      <c r="F5126" s="3">
        <v>2996</v>
      </c>
    </row>
    <row r="5127" spans="1:6" ht="15.75" customHeight="1" x14ac:dyDescent="0.3">
      <c r="A5127" s="1" t="s">
        <v>1051</v>
      </c>
      <c r="B5127" s="1" t="s">
        <v>1052</v>
      </c>
      <c r="C5127" s="1">
        <v>69249.7</v>
      </c>
      <c r="D5127" s="1" t="s">
        <v>1059</v>
      </c>
      <c r="E5127" s="1" t="s">
        <v>1060</v>
      </c>
      <c r="F5127" s="3">
        <v>105</v>
      </c>
    </row>
    <row r="5128" spans="1:6" ht="15.75" customHeight="1" x14ac:dyDescent="0.3">
      <c r="A5128" s="1" t="s">
        <v>1051</v>
      </c>
      <c r="B5128" s="1" t="s">
        <v>1052</v>
      </c>
      <c r="C5128" s="1">
        <v>69249.7</v>
      </c>
      <c r="D5128" s="1" t="s">
        <v>1061</v>
      </c>
      <c r="E5128" s="4" t="s">
        <v>7545</v>
      </c>
      <c r="F5128" s="3">
        <v>18.3</v>
      </c>
    </row>
    <row r="5129" spans="1:6" ht="15.75" customHeight="1" x14ac:dyDescent="0.3">
      <c r="A5129" s="1" t="s">
        <v>1051</v>
      </c>
      <c r="B5129" s="1" t="s">
        <v>1052</v>
      </c>
      <c r="C5129" s="1">
        <v>69249.7</v>
      </c>
      <c r="D5129" s="1" t="s">
        <v>1062</v>
      </c>
      <c r="E5129" s="1" t="s">
        <v>1063</v>
      </c>
      <c r="F5129" s="3">
        <v>786.3</v>
      </c>
    </row>
    <row r="5130" spans="1:6" ht="15.75" customHeight="1" x14ac:dyDescent="0.3">
      <c r="A5130" s="1" t="s">
        <v>1066</v>
      </c>
      <c r="B5130" s="1" t="s">
        <v>1067</v>
      </c>
      <c r="C5130" s="1">
        <v>8152.7</v>
      </c>
      <c r="D5130" s="1" t="s">
        <v>1064</v>
      </c>
      <c r="E5130" s="1" t="s">
        <v>1065</v>
      </c>
      <c r="F5130" s="3">
        <v>751.7</v>
      </c>
    </row>
    <row r="5131" spans="1:6" ht="15.75" customHeight="1" x14ac:dyDescent="0.3">
      <c r="A5131" s="1" t="s">
        <v>1066</v>
      </c>
      <c r="B5131" s="1" t="s">
        <v>1067</v>
      </c>
      <c r="C5131" s="1">
        <v>8152.7</v>
      </c>
      <c r="D5131" s="1" t="s">
        <v>1068</v>
      </c>
      <c r="E5131" s="2" t="s">
        <v>975</v>
      </c>
      <c r="F5131" s="3">
        <v>326</v>
      </c>
    </row>
    <row r="5132" spans="1:6" ht="15.75" customHeight="1" x14ac:dyDescent="0.3">
      <c r="A5132" s="1" t="s">
        <v>1066</v>
      </c>
      <c r="B5132" s="1" t="s">
        <v>1067</v>
      </c>
      <c r="C5132" s="1">
        <v>8152.7</v>
      </c>
      <c r="D5132" s="1" t="s">
        <v>1069</v>
      </c>
      <c r="E5132" s="4" t="s">
        <v>2267</v>
      </c>
      <c r="F5132" s="3">
        <v>1456.4</v>
      </c>
    </row>
    <row r="5133" spans="1:6" ht="15.75" customHeight="1" x14ac:dyDescent="0.3">
      <c r="A5133" s="1" t="s">
        <v>1066</v>
      </c>
      <c r="B5133" s="1" t="s">
        <v>1067</v>
      </c>
      <c r="C5133" s="1">
        <v>8152.7</v>
      </c>
      <c r="D5133" s="1" t="s">
        <v>1070</v>
      </c>
      <c r="E5133" s="1" t="s">
        <v>1071</v>
      </c>
      <c r="F5133" s="3">
        <v>1422.2</v>
      </c>
    </row>
    <row r="5134" spans="1:6" ht="15.75" customHeight="1" x14ac:dyDescent="0.3">
      <c r="A5134" s="1" t="s">
        <v>1066</v>
      </c>
      <c r="B5134" s="1" t="s">
        <v>1067</v>
      </c>
      <c r="C5134" s="1">
        <v>8152.7</v>
      </c>
      <c r="D5134" s="1" t="s">
        <v>1072</v>
      </c>
      <c r="E5134" s="1" t="s">
        <v>1073</v>
      </c>
      <c r="F5134" s="3">
        <v>759.4</v>
      </c>
    </row>
    <row r="5135" spans="1:6" ht="15.75" customHeight="1" x14ac:dyDescent="0.3">
      <c r="A5135" s="1" t="s">
        <v>1066</v>
      </c>
      <c r="B5135" s="1" t="s">
        <v>1067</v>
      </c>
      <c r="C5135" s="1">
        <v>8152.7</v>
      </c>
      <c r="D5135" s="1" t="s">
        <v>1074</v>
      </c>
      <c r="E5135" s="1" t="s">
        <v>1075</v>
      </c>
      <c r="F5135" s="3">
        <v>3248</v>
      </c>
    </row>
    <row r="5136" spans="1:6" ht="15.75" customHeight="1" x14ac:dyDescent="0.3">
      <c r="A5136" s="1" t="s">
        <v>1066</v>
      </c>
      <c r="B5136" s="1" t="s">
        <v>1067</v>
      </c>
      <c r="C5136" s="1">
        <v>8152.7</v>
      </c>
      <c r="D5136" s="1" t="s">
        <v>1076</v>
      </c>
      <c r="E5136" s="4" t="s">
        <v>2268</v>
      </c>
      <c r="F5136" s="3">
        <v>145</v>
      </c>
    </row>
    <row r="5137" spans="1:6" ht="15.75" customHeight="1" x14ac:dyDescent="0.3">
      <c r="A5137" s="1" t="s">
        <v>1066</v>
      </c>
      <c r="B5137" s="1" t="s">
        <v>1067</v>
      </c>
      <c r="C5137" s="1">
        <v>8152.7</v>
      </c>
      <c r="D5137" s="1" t="s">
        <v>1077</v>
      </c>
      <c r="E5137" s="1" t="s">
        <v>1078</v>
      </c>
      <c r="F5137" s="3">
        <v>44</v>
      </c>
    </row>
    <row r="5138" spans="1:6" ht="15.75" customHeight="1" x14ac:dyDescent="0.3">
      <c r="A5138" s="1" t="s">
        <v>1080</v>
      </c>
      <c r="B5138" s="1" t="s">
        <v>1081</v>
      </c>
      <c r="C5138" s="1">
        <v>346117</v>
      </c>
      <c r="D5138" s="1" t="s">
        <v>1079</v>
      </c>
      <c r="E5138" s="4" t="s">
        <v>2269</v>
      </c>
      <c r="F5138" s="3">
        <v>112785.3</v>
      </c>
    </row>
    <row r="5139" spans="1:6" ht="15.75" customHeight="1" x14ac:dyDescent="0.3">
      <c r="A5139" s="1" t="s">
        <v>1080</v>
      </c>
      <c r="B5139" s="1" t="s">
        <v>1081</v>
      </c>
      <c r="C5139" s="1">
        <v>346117</v>
      </c>
      <c r="D5139" s="1" t="s">
        <v>1082</v>
      </c>
      <c r="E5139" s="1" t="s">
        <v>1083</v>
      </c>
      <c r="F5139" s="3">
        <v>19415</v>
      </c>
    </row>
    <row r="5140" spans="1:6" ht="15.75" customHeight="1" x14ac:dyDescent="0.3">
      <c r="A5140" s="1" t="s">
        <v>1080</v>
      </c>
      <c r="B5140" s="1" t="s">
        <v>1081</v>
      </c>
      <c r="C5140" s="1">
        <v>346117</v>
      </c>
      <c r="D5140" s="1" t="s">
        <v>1084</v>
      </c>
      <c r="E5140" s="1" t="s">
        <v>1085</v>
      </c>
      <c r="F5140" s="3">
        <v>2435.6</v>
      </c>
    </row>
    <row r="5141" spans="1:6" ht="15.75" customHeight="1" x14ac:dyDescent="0.3">
      <c r="A5141" s="1" t="s">
        <v>1080</v>
      </c>
      <c r="B5141" s="1" t="s">
        <v>1081</v>
      </c>
      <c r="C5141" s="1">
        <v>346117</v>
      </c>
      <c r="D5141" s="1" t="s">
        <v>1086</v>
      </c>
      <c r="E5141" s="4" t="s">
        <v>2270</v>
      </c>
      <c r="F5141" s="3">
        <v>13871.6</v>
      </c>
    </row>
    <row r="5142" spans="1:6" ht="15.75" customHeight="1" x14ac:dyDescent="0.3">
      <c r="A5142" s="1" t="s">
        <v>1080</v>
      </c>
      <c r="B5142" s="1" t="s">
        <v>1081</v>
      </c>
      <c r="C5142" s="1">
        <v>346117</v>
      </c>
      <c r="D5142" s="1" t="s">
        <v>1087</v>
      </c>
      <c r="E5142" s="1" t="s">
        <v>1088</v>
      </c>
      <c r="F5142" s="3">
        <v>15441.9</v>
      </c>
    </row>
    <row r="5143" spans="1:6" ht="15.75" customHeight="1" x14ac:dyDescent="0.3">
      <c r="A5143" s="1" t="s">
        <v>1080</v>
      </c>
      <c r="B5143" s="1" t="s">
        <v>1081</v>
      </c>
      <c r="C5143" s="1">
        <v>346117</v>
      </c>
      <c r="D5143" s="1" t="s">
        <v>100</v>
      </c>
      <c r="E5143" s="1" t="s">
        <v>101</v>
      </c>
      <c r="F5143" s="3">
        <v>4249.3999999999996</v>
      </c>
    </row>
    <row r="5144" spans="1:6" ht="15.75" customHeight="1" x14ac:dyDescent="0.3">
      <c r="A5144" s="1" t="s">
        <v>1080</v>
      </c>
      <c r="B5144" s="1" t="s">
        <v>1081</v>
      </c>
      <c r="C5144" s="1">
        <v>346117</v>
      </c>
      <c r="D5144" s="1" t="s">
        <v>102</v>
      </c>
      <c r="E5144" s="1" t="s">
        <v>103</v>
      </c>
      <c r="F5144" s="3">
        <v>1204.5999999999999</v>
      </c>
    </row>
    <row r="5145" spans="1:6" ht="15.75" customHeight="1" x14ac:dyDescent="0.3">
      <c r="A5145" s="1" t="s">
        <v>1080</v>
      </c>
      <c r="B5145" s="1" t="s">
        <v>1081</v>
      </c>
      <c r="C5145" s="1">
        <v>346117</v>
      </c>
      <c r="D5145" s="1" t="s">
        <v>104</v>
      </c>
      <c r="E5145" s="2" t="s">
        <v>976</v>
      </c>
      <c r="F5145" s="3">
        <v>271.10000000000002</v>
      </c>
    </row>
    <row r="5146" spans="1:6" ht="15.75" customHeight="1" x14ac:dyDescent="0.3">
      <c r="A5146" s="1" t="s">
        <v>1080</v>
      </c>
      <c r="B5146" s="1" t="s">
        <v>1081</v>
      </c>
      <c r="C5146" s="1">
        <v>346117</v>
      </c>
      <c r="D5146" s="1" t="s">
        <v>105</v>
      </c>
      <c r="E5146" s="1" t="s">
        <v>106</v>
      </c>
      <c r="F5146" s="3">
        <v>349.1</v>
      </c>
    </row>
    <row r="5147" spans="1:6" ht="15.75" customHeight="1" x14ac:dyDescent="0.3">
      <c r="A5147" s="1" t="s">
        <v>1080</v>
      </c>
      <c r="B5147" s="1" t="s">
        <v>1081</v>
      </c>
      <c r="C5147" s="1">
        <v>346117</v>
      </c>
      <c r="D5147" s="1" t="s">
        <v>107</v>
      </c>
      <c r="E5147" s="1" t="s">
        <v>108</v>
      </c>
      <c r="F5147" s="3">
        <v>12475</v>
      </c>
    </row>
    <row r="5148" spans="1:6" ht="15.75" customHeight="1" x14ac:dyDescent="0.3">
      <c r="A5148" s="1" t="s">
        <v>1080</v>
      </c>
      <c r="B5148" s="1" t="s">
        <v>1081</v>
      </c>
      <c r="C5148" s="1">
        <v>346117</v>
      </c>
      <c r="D5148" s="1" t="s">
        <v>109</v>
      </c>
      <c r="E5148" s="1" t="s">
        <v>110</v>
      </c>
      <c r="F5148" s="3">
        <v>1458.4</v>
      </c>
    </row>
    <row r="5149" spans="1:6" ht="15.75" customHeight="1" x14ac:dyDescent="0.3">
      <c r="A5149" s="1" t="s">
        <v>1080</v>
      </c>
      <c r="B5149" s="1" t="s">
        <v>1081</v>
      </c>
      <c r="C5149" s="1">
        <v>346117</v>
      </c>
      <c r="D5149" s="1" t="s">
        <v>111</v>
      </c>
      <c r="E5149" s="4" t="s">
        <v>7546</v>
      </c>
      <c r="F5149" s="3">
        <v>11136</v>
      </c>
    </row>
    <row r="5150" spans="1:6" ht="15.75" customHeight="1" x14ac:dyDescent="0.3">
      <c r="A5150" s="1" t="s">
        <v>1080</v>
      </c>
      <c r="B5150" s="1" t="s">
        <v>1081</v>
      </c>
      <c r="C5150" s="1">
        <v>346117</v>
      </c>
      <c r="D5150" s="1" t="s">
        <v>112</v>
      </c>
      <c r="E5150" s="4" t="s">
        <v>7547</v>
      </c>
      <c r="F5150" s="3">
        <v>1458</v>
      </c>
    </row>
    <row r="5151" spans="1:6" ht="15.75" customHeight="1" x14ac:dyDescent="0.3">
      <c r="A5151" s="1" t="s">
        <v>1080</v>
      </c>
      <c r="B5151" s="1" t="s">
        <v>1081</v>
      </c>
      <c r="C5151" s="1">
        <v>346117</v>
      </c>
      <c r="D5151" s="1" t="s">
        <v>113</v>
      </c>
      <c r="E5151" s="4" t="s">
        <v>11447</v>
      </c>
      <c r="F5151" s="3">
        <v>2650</v>
      </c>
    </row>
    <row r="5152" spans="1:6" ht="15.75" customHeight="1" x14ac:dyDescent="0.3">
      <c r="A5152" s="1" t="s">
        <v>1080</v>
      </c>
      <c r="B5152" s="1" t="s">
        <v>1081</v>
      </c>
      <c r="C5152" s="1">
        <v>346117</v>
      </c>
      <c r="D5152" s="1" t="s">
        <v>114</v>
      </c>
      <c r="E5152" s="4" t="s">
        <v>7548</v>
      </c>
      <c r="F5152" s="3">
        <v>347</v>
      </c>
    </row>
    <row r="5153" spans="1:6" ht="15.75" customHeight="1" x14ac:dyDescent="0.3">
      <c r="A5153" s="1" t="s">
        <v>1080</v>
      </c>
      <c r="B5153" s="1" t="s">
        <v>1081</v>
      </c>
      <c r="C5153" s="1">
        <v>346117</v>
      </c>
      <c r="D5153" s="1" t="s">
        <v>115</v>
      </c>
      <c r="E5153" s="1" t="s">
        <v>116</v>
      </c>
      <c r="F5153" s="3">
        <v>2220</v>
      </c>
    </row>
    <row r="5154" spans="1:6" ht="15.75" customHeight="1" x14ac:dyDescent="0.3">
      <c r="A5154" s="1" t="s">
        <v>1080</v>
      </c>
      <c r="B5154" s="1" t="s">
        <v>1081</v>
      </c>
      <c r="C5154" s="1">
        <v>346117</v>
      </c>
      <c r="D5154" s="1" t="s">
        <v>117</v>
      </c>
      <c r="E5154" s="4" t="s">
        <v>2271</v>
      </c>
      <c r="F5154" s="3">
        <v>291</v>
      </c>
    </row>
    <row r="5155" spans="1:6" ht="15.75" customHeight="1" x14ac:dyDescent="0.3">
      <c r="A5155" s="1" t="s">
        <v>1080</v>
      </c>
      <c r="B5155" s="1" t="s">
        <v>1081</v>
      </c>
      <c r="C5155" s="1">
        <v>346117</v>
      </c>
      <c r="D5155" s="1" t="s">
        <v>118</v>
      </c>
      <c r="E5155" s="1" t="s">
        <v>119</v>
      </c>
      <c r="F5155" s="3">
        <v>816</v>
      </c>
    </row>
    <row r="5156" spans="1:6" ht="15.75" customHeight="1" x14ac:dyDescent="0.3">
      <c r="A5156" s="1" t="s">
        <v>1080</v>
      </c>
      <c r="B5156" s="1" t="s">
        <v>1081</v>
      </c>
      <c r="C5156" s="1">
        <v>346117</v>
      </c>
      <c r="D5156" s="1" t="s">
        <v>120</v>
      </c>
      <c r="E5156" s="1" t="s">
        <v>121</v>
      </c>
      <c r="F5156" s="3">
        <v>107</v>
      </c>
    </row>
    <row r="5157" spans="1:6" ht="15.75" customHeight="1" x14ac:dyDescent="0.3">
      <c r="A5157" s="1" t="s">
        <v>1080</v>
      </c>
      <c r="B5157" s="1" t="s">
        <v>1081</v>
      </c>
      <c r="C5157" s="1">
        <v>346117</v>
      </c>
      <c r="D5157" s="1" t="s">
        <v>122</v>
      </c>
      <c r="E5157" s="1" t="s">
        <v>123</v>
      </c>
      <c r="F5157" s="3">
        <v>132499.9</v>
      </c>
    </row>
    <row r="5158" spans="1:6" ht="15.75" customHeight="1" x14ac:dyDescent="0.3">
      <c r="A5158" s="1" t="s">
        <v>1080</v>
      </c>
      <c r="B5158" s="1" t="s">
        <v>1081</v>
      </c>
      <c r="C5158" s="1">
        <v>346117</v>
      </c>
      <c r="D5158" s="1" t="s">
        <v>124</v>
      </c>
      <c r="E5158" s="4" t="s">
        <v>2272</v>
      </c>
      <c r="F5158" s="3">
        <v>1210.5999999999999</v>
      </c>
    </row>
    <row r="5159" spans="1:6" ht="15.75" customHeight="1" x14ac:dyDescent="0.3">
      <c r="A5159" s="1" t="s">
        <v>1080</v>
      </c>
      <c r="B5159" s="1" t="s">
        <v>1081</v>
      </c>
      <c r="C5159" s="1">
        <v>346117</v>
      </c>
      <c r="D5159" s="1" t="s">
        <v>125</v>
      </c>
      <c r="E5159" s="1" t="s">
        <v>126</v>
      </c>
      <c r="F5159" s="3">
        <v>1997</v>
      </c>
    </row>
    <row r="5160" spans="1:6" ht="15.75" customHeight="1" x14ac:dyDescent="0.3">
      <c r="A5160" s="1" t="s">
        <v>1080</v>
      </c>
      <c r="B5160" s="1" t="s">
        <v>1081</v>
      </c>
      <c r="C5160" s="1">
        <v>346117</v>
      </c>
      <c r="D5160" s="1" t="s">
        <v>127</v>
      </c>
      <c r="E5160" s="1" t="s">
        <v>128</v>
      </c>
      <c r="F5160" s="3">
        <v>1</v>
      </c>
    </row>
    <row r="5161" spans="1:6" ht="15.75" customHeight="1" x14ac:dyDescent="0.3">
      <c r="A5161" s="1" t="s">
        <v>1080</v>
      </c>
      <c r="B5161" s="1" t="s">
        <v>1081</v>
      </c>
      <c r="C5161" s="1">
        <v>346117</v>
      </c>
      <c r="D5161" s="1" t="s">
        <v>129</v>
      </c>
      <c r="E5161" s="1" t="s">
        <v>130</v>
      </c>
      <c r="F5161" s="3">
        <v>2004.2</v>
      </c>
    </row>
    <row r="5162" spans="1:6" ht="15.75" customHeight="1" x14ac:dyDescent="0.3">
      <c r="A5162" s="1" t="s">
        <v>1080</v>
      </c>
      <c r="B5162" s="1" t="s">
        <v>1081</v>
      </c>
      <c r="C5162" s="1">
        <v>346117</v>
      </c>
      <c r="D5162" s="1" t="s">
        <v>131</v>
      </c>
      <c r="E5162" s="1" t="s">
        <v>132</v>
      </c>
      <c r="F5162" s="3">
        <v>1687.4</v>
      </c>
    </row>
    <row r="5163" spans="1:6" ht="15.75" customHeight="1" x14ac:dyDescent="0.3">
      <c r="A5163" s="1" t="s">
        <v>1080</v>
      </c>
      <c r="B5163" s="1" t="s">
        <v>1081</v>
      </c>
      <c r="C5163" s="1">
        <v>346117</v>
      </c>
      <c r="D5163" s="1" t="s">
        <v>133</v>
      </c>
      <c r="E5163" s="4" t="s">
        <v>2273</v>
      </c>
      <c r="F5163" s="3">
        <v>202.9</v>
      </c>
    </row>
    <row r="5164" spans="1:6" ht="15.75" customHeight="1" x14ac:dyDescent="0.3">
      <c r="A5164" s="1" t="s">
        <v>1080</v>
      </c>
      <c r="B5164" s="1" t="s">
        <v>1081</v>
      </c>
      <c r="C5164" s="1">
        <v>346117</v>
      </c>
      <c r="D5164" s="1" t="s">
        <v>134</v>
      </c>
      <c r="E5164" s="1" t="s">
        <v>135</v>
      </c>
      <c r="F5164" s="3">
        <v>3532</v>
      </c>
    </row>
    <row r="5165" spans="1:6" ht="15.75" customHeight="1" x14ac:dyDescent="0.3">
      <c r="A5165" s="1" t="s">
        <v>143</v>
      </c>
      <c r="B5165" s="1" t="s">
        <v>144</v>
      </c>
      <c r="C5165" s="1">
        <v>7236.6</v>
      </c>
      <c r="D5165" s="1" t="s">
        <v>142</v>
      </c>
      <c r="E5165" s="4" t="s">
        <v>144</v>
      </c>
      <c r="F5165" s="3">
        <v>7236.6</v>
      </c>
    </row>
    <row r="5166" spans="1:6" ht="15.75" customHeight="1" x14ac:dyDescent="0.3">
      <c r="A5166" s="1" t="s">
        <v>140</v>
      </c>
      <c r="B5166" s="1" t="s">
        <v>141</v>
      </c>
      <c r="C5166" s="1">
        <v>138413.9</v>
      </c>
      <c r="D5166" s="1" t="s">
        <v>139</v>
      </c>
      <c r="E5166" s="4" t="s">
        <v>141</v>
      </c>
      <c r="F5166" s="3">
        <v>138413.9</v>
      </c>
    </row>
    <row r="5167" spans="1:6" ht="15.75" customHeight="1" x14ac:dyDescent="0.3">
      <c r="A5167" s="1" t="s">
        <v>137</v>
      </c>
      <c r="B5167" s="1" t="s">
        <v>138</v>
      </c>
      <c r="C5167" s="1">
        <v>37303.599999999999</v>
      </c>
      <c r="D5167" s="1" t="s">
        <v>136</v>
      </c>
      <c r="E5167" s="4" t="s">
        <v>7044</v>
      </c>
      <c r="F5167" s="3">
        <v>1794</v>
      </c>
    </row>
    <row r="5168" spans="1:6" ht="15.75" customHeight="1" x14ac:dyDescent="0.3">
      <c r="A5168" s="1" t="s">
        <v>137</v>
      </c>
      <c r="B5168" s="1" t="s">
        <v>138</v>
      </c>
      <c r="C5168" s="1">
        <v>37303.599999999999</v>
      </c>
      <c r="D5168" s="1" t="s">
        <v>145</v>
      </c>
      <c r="E5168" s="1" t="s">
        <v>146</v>
      </c>
      <c r="F5168" s="3">
        <v>4033.7</v>
      </c>
    </row>
    <row r="5169" spans="1:6" ht="15.75" customHeight="1" x14ac:dyDescent="0.3">
      <c r="A5169" s="1" t="s">
        <v>137</v>
      </c>
      <c r="B5169" s="1" t="s">
        <v>138</v>
      </c>
      <c r="C5169" s="1">
        <v>37303.599999999999</v>
      </c>
      <c r="D5169" s="1" t="s">
        <v>147</v>
      </c>
      <c r="E5169" s="4" t="s">
        <v>2274</v>
      </c>
      <c r="F5169" s="3">
        <v>21689.8</v>
      </c>
    </row>
    <row r="5170" spans="1:6" ht="15.75" customHeight="1" x14ac:dyDescent="0.3">
      <c r="A5170" s="1" t="s">
        <v>137</v>
      </c>
      <c r="B5170" s="1" t="s">
        <v>138</v>
      </c>
      <c r="C5170" s="1">
        <v>37303.599999999999</v>
      </c>
      <c r="D5170" s="1" t="s">
        <v>148</v>
      </c>
      <c r="E5170" s="1" t="s">
        <v>149</v>
      </c>
      <c r="F5170" s="3">
        <v>3194.2</v>
      </c>
    </row>
    <row r="5171" spans="1:6" ht="15.75" customHeight="1" x14ac:dyDescent="0.3">
      <c r="A5171" s="1" t="s">
        <v>137</v>
      </c>
      <c r="B5171" s="1" t="s">
        <v>138</v>
      </c>
      <c r="C5171" s="1">
        <v>37303.599999999999</v>
      </c>
      <c r="D5171" s="1" t="s">
        <v>150</v>
      </c>
      <c r="E5171" s="4" t="s">
        <v>2275</v>
      </c>
      <c r="F5171" s="3">
        <v>6591.9</v>
      </c>
    </row>
    <row r="5172" spans="1:6" ht="15.75" customHeight="1" x14ac:dyDescent="0.3">
      <c r="A5172" s="1" t="s">
        <v>152</v>
      </c>
      <c r="B5172" s="1" t="s">
        <v>153</v>
      </c>
      <c r="C5172" s="1">
        <v>32975.5</v>
      </c>
      <c r="D5172" s="1" t="s">
        <v>151</v>
      </c>
      <c r="E5172" s="4" t="s">
        <v>7045</v>
      </c>
      <c r="F5172" s="3">
        <v>32975.5</v>
      </c>
    </row>
    <row r="5173" spans="1:6" ht="15.75" customHeight="1" x14ac:dyDescent="0.3">
      <c r="A5173" s="1" t="s">
        <v>156</v>
      </c>
      <c r="B5173" s="1" t="s">
        <v>157</v>
      </c>
      <c r="C5173" s="1">
        <v>24667.4</v>
      </c>
      <c r="D5173" s="1" t="s">
        <v>154</v>
      </c>
      <c r="E5173" s="1" t="s">
        <v>155</v>
      </c>
      <c r="F5173" s="3">
        <v>2017.7</v>
      </c>
    </row>
    <row r="5174" spans="1:6" ht="15.75" customHeight="1" x14ac:dyDescent="0.3">
      <c r="A5174" s="1" t="s">
        <v>156</v>
      </c>
      <c r="B5174" s="1" t="s">
        <v>157</v>
      </c>
      <c r="C5174" s="1">
        <v>24667.4</v>
      </c>
      <c r="D5174" s="1" t="s">
        <v>158</v>
      </c>
      <c r="E5174" s="1" t="s">
        <v>159</v>
      </c>
      <c r="F5174" s="3">
        <v>4341.5</v>
      </c>
    </row>
    <row r="5175" spans="1:6" ht="15.75" customHeight="1" x14ac:dyDescent="0.3">
      <c r="A5175" s="1" t="s">
        <v>156</v>
      </c>
      <c r="B5175" s="1" t="s">
        <v>157</v>
      </c>
      <c r="C5175" s="1">
        <v>24667.4</v>
      </c>
      <c r="D5175" s="1" t="s">
        <v>160</v>
      </c>
      <c r="E5175" s="4" t="s">
        <v>7046</v>
      </c>
      <c r="F5175" s="3">
        <v>3296.5</v>
      </c>
    </row>
    <row r="5176" spans="1:6" ht="15.75" customHeight="1" x14ac:dyDescent="0.3">
      <c r="A5176" s="1" t="s">
        <v>156</v>
      </c>
      <c r="B5176" s="1" t="s">
        <v>157</v>
      </c>
      <c r="C5176" s="1">
        <v>24667.4</v>
      </c>
      <c r="D5176" s="1" t="s">
        <v>161</v>
      </c>
      <c r="E5176" s="4" t="s">
        <v>2276</v>
      </c>
      <c r="F5176" s="3">
        <v>614.70000000000005</v>
      </c>
    </row>
    <row r="5177" spans="1:6" ht="15.75" customHeight="1" x14ac:dyDescent="0.3">
      <c r="A5177" s="1" t="s">
        <v>156</v>
      </c>
      <c r="B5177" s="1" t="s">
        <v>157</v>
      </c>
      <c r="C5177" s="1">
        <v>24667.4</v>
      </c>
      <c r="D5177" s="1" t="s">
        <v>162</v>
      </c>
      <c r="E5177" s="1" t="s">
        <v>163</v>
      </c>
      <c r="F5177" s="3">
        <v>1483.6</v>
      </c>
    </row>
    <row r="5178" spans="1:6" ht="15.75" customHeight="1" x14ac:dyDescent="0.3">
      <c r="A5178" s="1" t="s">
        <v>156</v>
      </c>
      <c r="B5178" s="1" t="s">
        <v>157</v>
      </c>
      <c r="C5178" s="1">
        <v>24667.4</v>
      </c>
      <c r="D5178" s="1" t="s">
        <v>164</v>
      </c>
      <c r="E5178" s="1" t="s">
        <v>165</v>
      </c>
      <c r="F5178" s="3">
        <v>2590.3000000000002</v>
      </c>
    </row>
    <row r="5179" spans="1:6" ht="15.75" customHeight="1" x14ac:dyDescent="0.3">
      <c r="A5179" s="1" t="s">
        <v>156</v>
      </c>
      <c r="B5179" s="1" t="s">
        <v>157</v>
      </c>
      <c r="C5179" s="1">
        <v>24667.4</v>
      </c>
      <c r="D5179" s="1" t="s">
        <v>166</v>
      </c>
      <c r="E5179" s="1" t="s">
        <v>167</v>
      </c>
      <c r="F5179" s="3">
        <v>3082.9</v>
      </c>
    </row>
    <row r="5180" spans="1:6" ht="15.75" customHeight="1" x14ac:dyDescent="0.3">
      <c r="A5180" s="1" t="s">
        <v>156</v>
      </c>
      <c r="B5180" s="1" t="s">
        <v>157</v>
      </c>
      <c r="C5180" s="1">
        <v>24667.4</v>
      </c>
      <c r="D5180" s="1" t="s">
        <v>168</v>
      </c>
      <c r="E5180" s="1" t="s">
        <v>169</v>
      </c>
      <c r="F5180" s="3">
        <v>833.4</v>
      </c>
    </row>
    <row r="5181" spans="1:6" ht="15.75" customHeight="1" x14ac:dyDescent="0.3">
      <c r="A5181" s="1" t="s">
        <v>156</v>
      </c>
      <c r="B5181" s="1" t="s">
        <v>157</v>
      </c>
      <c r="C5181" s="1">
        <v>24667.4</v>
      </c>
      <c r="D5181" s="1" t="s">
        <v>170</v>
      </c>
      <c r="E5181" s="4" t="s">
        <v>2277</v>
      </c>
      <c r="F5181" s="3">
        <v>6406.8</v>
      </c>
    </row>
    <row r="5182" spans="1:6" ht="15.75" customHeight="1" x14ac:dyDescent="0.3">
      <c r="A5182" s="1" t="s">
        <v>173</v>
      </c>
      <c r="B5182" s="1" t="s">
        <v>174</v>
      </c>
      <c r="C5182" s="1">
        <v>28845.599999999999</v>
      </c>
      <c r="D5182" s="1" t="s">
        <v>171</v>
      </c>
      <c r="E5182" s="1" t="s">
        <v>172</v>
      </c>
      <c r="F5182" s="3">
        <v>2252.9</v>
      </c>
    </row>
    <row r="5183" spans="1:6" ht="15.75" customHeight="1" x14ac:dyDescent="0.3">
      <c r="A5183" s="1" t="s">
        <v>173</v>
      </c>
      <c r="B5183" s="1" t="s">
        <v>174</v>
      </c>
      <c r="C5183" s="1">
        <v>28845.599999999999</v>
      </c>
      <c r="D5183" s="1" t="s">
        <v>175</v>
      </c>
      <c r="E5183" s="1" t="s">
        <v>5436</v>
      </c>
      <c r="F5183" s="3">
        <v>20664.7</v>
      </c>
    </row>
    <row r="5184" spans="1:6" ht="15.75" customHeight="1" x14ac:dyDescent="0.3">
      <c r="A5184" s="1" t="s">
        <v>173</v>
      </c>
      <c r="B5184" s="1" t="s">
        <v>174</v>
      </c>
      <c r="C5184" s="1">
        <v>28845.599999999999</v>
      </c>
      <c r="D5184" s="1" t="s">
        <v>5437</v>
      </c>
      <c r="E5184" s="1" t="s">
        <v>5438</v>
      </c>
      <c r="F5184" s="3">
        <v>1628.2</v>
      </c>
    </row>
    <row r="5185" spans="1:6" ht="15.75" customHeight="1" x14ac:dyDescent="0.3">
      <c r="A5185" s="1" t="s">
        <v>173</v>
      </c>
      <c r="B5185" s="1" t="s">
        <v>174</v>
      </c>
      <c r="C5185" s="1">
        <v>28845.599999999999</v>
      </c>
      <c r="D5185" s="1" t="s">
        <v>5439</v>
      </c>
      <c r="E5185" s="4" t="s">
        <v>7549</v>
      </c>
      <c r="F5185" s="3">
        <v>475</v>
      </c>
    </row>
    <row r="5186" spans="1:6" ht="15.75" customHeight="1" x14ac:dyDescent="0.3">
      <c r="A5186" s="1" t="s">
        <v>173</v>
      </c>
      <c r="B5186" s="1" t="s">
        <v>174</v>
      </c>
      <c r="C5186" s="1">
        <v>28845.599999999999</v>
      </c>
      <c r="D5186" s="1" t="s">
        <v>5440</v>
      </c>
      <c r="E5186" s="4" t="s">
        <v>7047</v>
      </c>
      <c r="F5186" s="3">
        <v>1469.2</v>
      </c>
    </row>
    <row r="5187" spans="1:6" ht="15.75" customHeight="1" x14ac:dyDescent="0.3">
      <c r="A5187" s="1" t="s">
        <v>173</v>
      </c>
      <c r="B5187" s="1" t="s">
        <v>174</v>
      </c>
      <c r="C5187" s="1">
        <v>28845.599999999999</v>
      </c>
      <c r="D5187" s="1" t="s">
        <v>5441</v>
      </c>
      <c r="E5187" s="4" t="s">
        <v>7048</v>
      </c>
      <c r="F5187" s="3">
        <v>2355.6</v>
      </c>
    </row>
    <row r="5188" spans="1:6" ht="15.75" customHeight="1" x14ac:dyDescent="0.3">
      <c r="A5188" s="1" t="s">
        <v>5443</v>
      </c>
      <c r="B5188" s="1" t="s">
        <v>5444</v>
      </c>
      <c r="C5188" s="1">
        <v>11407.8</v>
      </c>
      <c r="D5188" s="1" t="s">
        <v>5442</v>
      </c>
      <c r="E5188" s="4" t="s">
        <v>7049</v>
      </c>
      <c r="F5188" s="3">
        <v>9450.4</v>
      </c>
    </row>
    <row r="5189" spans="1:6" ht="15.75" customHeight="1" x14ac:dyDescent="0.3">
      <c r="A5189" s="1" t="s">
        <v>5443</v>
      </c>
      <c r="B5189" s="1" t="s">
        <v>5444</v>
      </c>
      <c r="C5189" s="1">
        <v>11407.8</v>
      </c>
      <c r="D5189" s="1" t="s">
        <v>5445</v>
      </c>
      <c r="E5189" s="4" t="s">
        <v>7050</v>
      </c>
      <c r="F5189" s="3">
        <v>1957.4</v>
      </c>
    </row>
    <row r="5190" spans="1:6" ht="15.75" customHeight="1" x14ac:dyDescent="0.3">
      <c r="A5190" s="1" t="s">
        <v>5447</v>
      </c>
      <c r="B5190" s="1" t="s">
        <v>5448</v>
      </c>
      <c r="C5190" s="1">
        <v>20151.5</v>
      </c>
      <c r="D5190" s="1" t="s">
        <v>5446</v>
      </c>
      <c r="E5190" s="4" t="s">
        <v>2278</v>
      </c>
      <c r="F5190" s="3">
        <v>2564.1999999999998</v>
      </c>
    </row>
    <row r="5191" spans="1:6" ht="15.75" customHeight="1" x14ac:dyDescent="0.3">
      <c r="A5191" s="1" t="s">
        <v>5447</v>
      </c>
      <c r="B5191" s="1" t="s">
        <v>5448</v>
      </c>
      <c r="C5191" s="1">
        <v>20151.5</v>
      </c>
      <c r="D5191" s="1" t="s">
        <v>5449</v>
      </c>
      <c r="E5191" s="4" t="s">
        <v>7051</v>
      </c>
      <c r="F5191" s="3">
        <v>6189.5</v>
      </c>
    </row>
    <row r="5192" spans="1:6" ht="15.75" customHeight="1" x14ac:dyDescent="0.3">
      <c r="A5192" s="1" t="s">
        <v>5447</v>
      </c>
      <c r="B5192" s="1" t="s">
        <v>5448</v>
      </c>
      <c r="C5192" s="1">
        <v>20151.5</v>
      </c>
      <c r="D5192" s="1" t="s">
        <v>5450</v>
      </c>
      <c r="E5192" s="1" t="s">
        <v>5451</v>
      </c>
      <c r="F5192" s="3">
        <v>143.9</v>
      </c>
    </row>
    <row r="5193" spans="1:6" ht="15.75" customHeight="1" x14ac:dyDescent="0.3">
      <c r="A5193" s="1" t="s">
        <v>5447</v>
      </c>
      <c r="B5193" s="1" t="s">
        <v>5448</v>
      </c>
      <c r="C5193" s="1">
        <v>20151.5</v>
      </c>
      <c r="D5193" s="1" t="s">
        <v>5452</v>
      </c>
      <c r="E5193" s="1" t="s">
        <v>5453</v>
      </c>
      <c r="F5193" s="3">
        <v>201</v>
      </c>
    </row>
    <row r="5194" spans="1:6" ht="15.75" customHeight="1" x14ac:dyDescent="0.3">
      <c r="A5194" s="1" t="s">
        <v>5447</v>
      </c>
      <c r="B5194" s="1" t="s">
        <v>5448</v>
      </c>
      <c r="C5194" s="1">
        <v>20151.5</v>
      </c>
      <c r="D5194" s="1" t="s">
        <v>5454</v>
      </c>
      <c r="E5194" s="1" t="s">
        <v>5455</v>
      </c>
      <c r="F5194" s="3">
        <v>1988.1</v>
      </c>
    </row>
    <row r="5195" spans="1:6" ht="15.75" customHeight="1" x14ac:dyDescent="0.3">
      <c r="A5195" s="1" t="s">
        <v>5447</v>
      </c>
      <c r="B5195" s="1" t="s">
        <v>5448</v>
      </c>
      <c r="C5195" s="1">
        <v>20151.5</v>
      </c>
      <c r="D5195" s="1" t="s">
        <v>5456</v>
      </c>
      <c r="E5195" s="1" t="s">
        <v>5457</v>
      </c>
      <c r="F5195" s="3">
        <v>2176.6999999999998</v>
      </c>
    </row>
    <row r="5196" spans="1:6" ht="15.75" customHeight="1" x14ac:dyDescent="0.3">
      <c r="A5196" s="1" t="s">
        <v>5447</v>
      </c>
      <c r="B5196" s="1" t="s">
        <v>5448</v>
      </c>
      <c r="C5196" s="1">
        <v>20151.5</v>
      </c>
      <c r="D5196" s="1" t="s">
        <v>5458</v>
      </c>
      <c r="E5196" s="4" t="s">
        <v>7550</v>
      </c>
      <c r="F5196" s="3">
        <v>2502.6999999999998</v>
      </c>
    </row>
    <row r="5197" spans="1:6" ht="15.75" customHeight="1" x14ac:dyDescent="0.3">
      <c r="A5197" s="1" t="s">
        <v>5447</v>
      </c>
      <c r="B5197" s="1" t="s">
        <v>5448</v>
      </c>
      <c r="C5197" s="1">
        <v>20151.5</v>
      </c>
      <c r="D5197" s="1" t="s">
        <v>5459</v>
      </c>
      <c r="E5197" s="1" t="s">
        <v>5460</v>
      </c>
      <c r="F5197" s="3">
        <v>34</v>
      </c>
    </row>
    <row r="5198" spans="1:6" ht="15.75" customHeight="1" x14ac:dyDescent="0.3">
      <c r="A5198" s="1" t="s">
        <v>5447</v>
      </c>
      <c r="B5198" s="1" t="s">
        <v>5448</v>
      </c>
      <c r="C5198" s="1">
        <v>20151.5</v>
      </c>
      <c r="D5198" s="1" t="s">
        <v>5461</v>
      </c>
      <c r="E5198" s="4" t="s">
        <v>7551</v>
      </c>
      <c r="F5198" s="3">
        <v>3313</v>
      </c>
    </row>
    <row r="5199" spans="1:6" ht="15.75" customHeight="1" x14ac:dyDescent="0.3">
      <c r="A5199" s="1" t="s">
        <v>5447</v>
      </c>
      <c r="B5199" s="1" t="s">
        <v>5448</v>
      </c>
      <c r="C5199" s="1">
        <v>20151.5</v>
      </c>
      <c r="D5199" s="1" t="s">
        <v>5462</v>
      </c>
      <c r="E5199" s="4" t="s">
        <v>7552</v>
      </c>
      <c r="F5199" s="3">
        <v>1038.4000000000001</v>
      </c>
    </row>
    <row r="5200" spans="1:6" ht="15.75" customHeight="1" x14ac:dyDescent="0.3">
      <c r="A5200" s="1" t="s">
        <v>5464</v>
      </c>
      <c r="B5200" s="1" t="s">
        <v>5465</v>
      </c>
      <c r="C5200" s="1">
        <v>36115.300000000003</v>
      </c>
      <c r="D5200" s="1" t="s">
        <v>5463</v>
      </c>
      <c r="E5200" s="4" t="s">
        <v>7052</v>
      </c>
      <c r="F5200" s="3">
        <v>2053</v>
      </c>
    </row>
    <row r="5201" spans="1:6" ht="15.75" customHeight="1" x14ac:dyDescent="0.3">
      <c r="A5201" s="1" t="s">
        <v>5464</v>
      </c>
      <c r="B5201" s="1" t="s">
        <v>5465</v>
      </c>
      <c r="C5201" s="1">
        <v>36115.300000000003</v>
      </c>
      <c r="D5201" s="1" t="s">
        <v>5466</v>
      </c>
      <c r="E5201" s="1" t="s">
        <v>5467</v>
      </c>
      <c r="F5201" s="3">
        <v>5637.2</v>
      </c>
    </row>
    <row r="5202" spans="1:6" ht="15.75" customHeight="1" x14ac:dyDescent="0.3">
      <c r="A5202" s="1" t="s">
        <v>5464</v>
      </c>
      <c r="B5202" s="1" t="s">
        <v>5465</v>
      </c>
      <c r="C5202" s="1">
        <v>36115.300000000003</v>
      </c>
      <c r="D5202" s="1" t="s">
        <v>5468</v>
      </c>
      <c r="E5202" s="1" t="s">
        <v>5469</v>
      </c>
      <c r="F5202" s="3">
        <v>2913.3</v>
      </c>
    </row>
    <row r="5203" spans="1:6" ht="15.75" customHeight="1" x14ac:dyDescent="0.3">
      <c r="A5203" s="1" t="s">
        <v>5464</v>
      </c>
      <c r="B5203" s="1" t="s">
        <v>5465</v>
      </c>
      <c r="C5203" s="1">
        <v>36115.300000000003</v>
      </c>
      <c r="D5203" s="1" t="s">
        <v>5470</v>
      </c>
      <c r="E5203" s="1" t="s">
        <v>5471</v>
      </c>
      <c r="F5203" s="3">
        <v>6904</v>
      </c>
    </row>
    <row r="5204" spans="1:6" ht="15.75" customHeight="1" x14ac:dyDescent="0.3">
      <c r="A5204" s="1" t="s">
        <v>5464</v>
      </c>
      <c r="B5204" s="1" t="s">
        <v>5465</v>
      </c>
      <c r="C5204" s="1">
        <v>36115.300000000003</v>
      </c>
      <c r="D5204" s="1" t="s">
        <v>5472</v>
      </c>
      <c r="E5204" s="1" t="s">
        <v>5473</v>
      </c>
      <c r="F5204" s="3">
        <v>18607.8</v>
      </c>
    </row>
    <row r="5205" spans="1:6" ht="15.75" customHeight="1" x14ac:dyDescent="0.3">
      <c r="A5205" s="1" t="s">
        <v>5475</v>
      </c>
      <c r="B5205" s="1" t="s">
        <v>5476</v>
      </c>
      <c r="C5205" s="1">
        <v>40397.4</v>
      </c>
      <c r="D5205" s="1" t="s">
        <v>5474</v>
      </c>
      <c r="E5205" s="4" t="s">
        <v>7053</v>
      </c>
      <c r="F5205" s="3">
        <v>40397.4</v>
      </c>
    </row>
    <row r="5206" spans="1:6" ht="15.75" customHeight="1" x14ac:dyDescent="0.3">
      <c r="A5206" s="1" t="s">
        <v>5478</v>
      </c>
      <c r="B5206" s="1" t="s">
        <v>5479</v>
      </c>
      <c r="C5206" s="1">
        <v>13978.5</v>
      </c>
      <c r="D5206" s="1" t="s">
        <v>5477</v>
      </c>
      <c r="E5206" s="4" t="s">
        <v>7054</v>
      </c>
      <c r="F5206" s="3">
        <v>3312.4</v>
      </c>
    </row>
    <row r="5207" spans="1:6" ht="15.75" customHeight="1" x14ac:dyDescent="0.3">
      <c r="A5207" s="1" t="s">
        <v>5478</v>
      </c>
      <c r="B5207" s="1" t="s">
        <v>5479</v>
      </c>
      <c r="C5207" s="1">
        <v>13978.5</v>
      </c>
      <c r="D5207" s="1" t="s">
        <v>5480</v>
      </c>
      <c r="E5207" s="1" t="s">
        <v>5481</v>
      </c>
      <c r="F5207" s="3">
        <v>2735.9</v>
      </c>
    </row>
    <row r="5208" spans="1:6" ht="15.75" customHeight="1" x14ac:dyDescent="0.3">
      <c r="A5208" s="1" t="s">
        <v>5478</v>
      </c>
      <c r="B5208" s="1" t="s">
        <v>5479</v>
      </c>
      <c r="C5208" s="1">
        <v>13978.5</v>
      </c>
      <c r="D5208" s="1" t="s">
        <v>5482</v>
      </c>
      <c r="E5208" s="4" t="s">
        <v>7055</v>
      </c>
      <c r="F5208" s="3">
        <v>2360.4</v>
      </c>
    </row>
    <row r="5209" spans="1:6" ht="15.75" customHeight="1" x14ac:dyDescent="0.3">
      <c r="A5209" s="1" t="s">
        <v>5478</v>
      </c>
      <c r="B5209" s="1" t="s">
        <v>5479</v>
      </c>
      <c r="C5209" s="1">
        <v>13978.5</v>
      </c>
      <c r="D5209" s="1" t="s">
        <v>5483</v>
      </c>
      <c r="E5209" s="4" t="s">
        <v>7056</v>
      </c>
      <c r="F5209" s="3">
        <v>1430.1</v>
      </c>
    </row>
    <row r="5210" spans="1:6" ht="15.75" customHeight="1" x14ac:dyDescent="0.3">
      <c r="A5210" s="1" t="s">
        <v>5478</v>
      </c>
      <c r="B5210" s="1" t="s">
        <v>5479</v>
      </c>
      <c r="C5210" s="1">
        <v>13978.5</v>
      </c>
      <c r="D5210" s="1" t="s">
        <v>5484</v>
      </c>
      <c r="E5210" s="4" t="s">
        <v>7057</v>
      </c>
      <c r="F5210" s="3">
        <v>1728.7</v>
      </c>
    </row>
    <row r="5211" spans="1:6" ht="15.75" customHeight="1" x14ac:dyDescent="0.3">
      <c r="A5211" s="1" t="s">
        <v>5478</v>
      </c>
      <c r="B5211" s="1" t="s">
        <v>5479</v>
      </c>
      <c r="C5211" s="1">
        <v>13978.5</v>
      </c>
      <c r="D5211" s="1" t="s">
        <v>5485</v>
      </c>
      <c r="E5211" s="4" t="s">
        <v>7058</v>
      </c>
      <c r="F5211" s="3">
        <v>2411</v>
      </c>
    </row>
    <row r="5212" spans="1:6" ht="15.75" customHeight="1" x14ac:dyDescent="0.3">
      <c r="A5212" s="1" t="s">
        <v>5487</v>
      </c>
      <c r="B5212" s="1" t="s">
        <v>5488</v>
      </c>
      <c r="C5212" s="1">
        <v>44726.9</v>
      </c>
      <c r="D5212" s="1" t="s">
        <v>5486</v>
      </c>
      <c r="E5212" s="4" t="s">
        <v>7059</v>
      </c>
      <c r="F5212" s="3">
        <v>5892.9</v>
      </c>
    </row>
    <row r="5213" spans="1:6" ht="15.75" customHeight="1" x14ac:dyDescent="0.3">
      <c r="A5213" s="1" t="s">
        <v>5487</v>
      </c>
      <c r="B5213" s="1" t="s">
        <v>5488</v>
      </c>
      <c r="C5213" s="1">
        <v>44726.9</v>
      </c>
      <c r="D5213" s="1" t="s">
        <v>5489</v>
      </c>
      <c r="E5213" s="4" t="s">
        <v>7060</v>
      </c>
      <c r="F5213" s="3">
        <v>11151.6</v>
      </c>
    </row>
    <row r="5214" spans="1:6" ht="15.75" customHeight="1" x14ac:dyDescent="0.3">
      <c r="A5214" s="1" t="s">
        <v>5487</v>
      </c>
      <c r="B5214" s="1" t="s">
        <v>5488</v>
      </c>
      <c r="C5214" s="1">
        <v>44726.9</v>
      </c>
      <c r="D5214" s="1" t="s">
        <v>5490</v>
      </c>
      <c r="E5214" s="4" t="s">
        <v>7061</v>
      </c>
      <c r="F5214" s="3">
        <v>6373.8</v>
      </c>
    </row>
    <row r="5215" spans="1:6" ht="15.75" customHeight="1" x14ac:dyDescent="0.3">
      <c r="A5215" s="1" t="s">
        <v>5487</v>
      </c>
      <c r="B5215" s="1" t="s">
        <v>5488</v>
      </c>
      <c r="C5215" s="1">
        <v>44726.9</v>
      </c>
      <c r="D5215" s="1" t="s">
        <v>5491</v>
      </c>
      <c r="E5215" s="4" t="s">
        <v>7062</v>
      </c>
      <c r="F5215" s="3">
        <v>9443.6</v>
      </c>
    </row>
    <row r="5216" spans="1:6" ht="15.75" customHeight="1" x14ac:dyDescent="0.3">
      <c r="A5216" s="1" t="s">
        <v>5487</v>
      </c>
      <c r="B5216" s="1" t="s">
        <v>5488</v>
      </c>
      <c r="C5216" s="1">
        <v>44726.9</v>
      </c>
      <c r="D5216" s="1" t="s">
        <v>5492</v>
      </c>
      <c r="E5216" s="4" t="s">
        <v>7063</v>
      </c>
      <c r="F5216" s="3">
        <v>555</v>
      </c>
    </row>
    <row r="5217" spans="1:6" ht="15.75" customHeight="1" x14ac:dyDescent="0.3">
      <c r="A5217" s="1" t="s">
        <v>5487</v>
      </c>
      <c r="B5217" s="1" t="s">
        <v>5488</v>
      </c>
      <c r="C5217" s="1">
        <v>44726.9</v>
      </c>
      <c r="D5217" s="1" t="s">
        <v>5493</v>
      </c>
      <c r="E5217" s="4" t="s">
        <v>7064</v>
      </c>
      <c r="F5217" s="3">
        <v>11310</v>
      </c>
    </row>
    <row r="5218" spans="1:6" ht="15.75" customHeight="1" x14ac:dyDescent="0.3">
      <c r="A5218" s="1" t="s">
        <v>5496</v>
      </c>
      <c r="B5218" s="1" t="s">
        <v>5497</v>
      </c>
      <c r="C5218" s="1">
        <v>12035</v>
      </c>
      <c r="D5218" s="1" t="s">
        <v>5494</v>
      </c>
      <c r="E5218" s="1" t="s">
        <v>5495</v>
      </c>
      <c r="F5218" s="3">
        <v>12035</v>
      </c>
    </row>
    <row r="5219" spans="1:6" ht="15.75" customHeight="1" x14ac:dyDescent="0.3">
      <c r="A5219" s="1" t="s">
        <v>5519</v>
      </c>
      <c r="B5219" s="1" t="s">
        <v>5520</v>
      </c>
      <c r="C5219" s="1">
        <v>2139</v>
      </c>
      <c r="D5219" s="1" t="s">
        <v>5518</v>
      </c>
      <c r="E5219" s="4" t="s">
        <v>7065</v>
      </c>
      <c r="F5219" s="3">
        <v>2139</v>
      </c>
    </row>
    <row r="5220" spans="1:6" ht="15.75" customHeight="1" x14ac:dyDescent="0.3">
      <c r="A5220" s="1" t="s">
        <v>5522</v>
      </c>
      <c r="B5220" s="1" t="s">
        <v>5523</v>
      </c>
      <c r="C5220" s="1">
        <v>43059.199999999997</v>
      </c>
      <c r="D5220" s="1" t="s">
        <v>5521</v>
      </c>
      <c r="E5220" s="4" t="s">
        <v>7066</v>
      </c>
      <c r="F5220" s="3">
        <v>5459</v>
      </c>
    </row>
    <row r="5221" spans="1:6" ht="15.75" customHeight="1" x14ac:dyDescent="0.3">
      <c r="A5221" s="1" t="s">
        <v>5522</v>
      </c>
      <c r="B5221" s="1" t="s">
        <v>5523</v>
      </c>
      <c r="C5221" s="1">
        <v>43059.199999999997</v>
      </c>
      <c r="D5221" s="1" t="s">
        <v>5524</v>
      </c>
      <c r="E5221" s="1" t="s">
        <v>5525</v>
      </c>
      <c r="F5221" s="3">
        <v>23353.200000000001</v>
      </c>
    </row>
    <row r="5222" spans="1:6" ht="15.75" customHeight="1" x14ac:dyDescent="0.3">
      <c r="A5222" s="1" t="s">
        <v>5522</v>
      </c>
      <c r="B5222" s="1" t="s">
        <v>5523</v>
      </c>
      <c r="C5222" s="1">
        <v>43059.199999999997</v>
      </c>
      <c r="D5222" s="1" t="s">
        <v>5526</v>
      </c>
      <c r="E5222" s="1" t="s">
        <v>5527</v>
      </c>
      <c r="F5222" s="3">
        <v>14247</v>
      </c>
    </row>
    <row r="5223" spans="1:6" ht="15.75" customHeight="1" x14ac:dyDescent="0.3">
      <c r="A5223" s="1" t="s">
        <v>5500</v>
      </c>
      <c r="B5223" s="1" t="s">
        <v>5501</v>
      </c>
      <c r="C5223" s="1">
        <v>5489.9</v>
      </c>
      <c r="D5223" s="1" t="s">
        <v>5498</v>
      </c>
      <c r="E5223" s="1" t="s">
        <v>5499</v>
      </c>
      <c r="F5223" s="3">
        <v>2876</v>
      </c>
    </row>
    <row r="5224" spans="1:6" ht="15.75" customHeight="1" x14ac:dyDescent="0.3">
      <c r="A5224" s="1" t="s">
        <v>5500</v>
      </c>
      <c r="B5224" s="1" t="s">
        <v>5501</v>
      </c>
      <c r="C5224" s="1">
        <v>5489.9</v>
      </c>
      <c r="D5224" s="1" t="s">
        <v>5502</v>
      </c>
      <c r="E5224" s="1" t="s">
        <v>5503</v>
      </c>
      <c r="F5224" s="3">
        <v>2613.9</v>
      </c>
    </row>
    <row r="5225" spans="1:6" ht="15.75" customHeight="1" x14ac:dyDescent="0.3">
      <c r="A5225" s="1" t="s">
        <v>5506</v>
      </c>
      <c r="B5225" s="1" t="s">
        <v>5507</v>
      </c>
      <c r="C5225" s="1">
        <v>937811.7</v>
      </c>
      <c r="D5225" s="1" t="s">
        <v>5504</v>
      </c>
      <c r="E5225" s="1" t="s">
        <v>5505</v>
      </c>
      <c r="F5225" s="3">
        <v>211035.6</v>
      </c>
    </row>
    <row r="5226" spans="1:6" ht="15.75" customHeight="1" x14ac:dyDescent="0.3">
      <c r="A5226" s="1" t="s">
        <v>5506</v>
      </c>
      <c r="B5226" s="1" t="s">
        <v>5507</v>
      </c>
      <c r="C5226" s="1">
        <v>937811.7</v>
      </c>
      <c r="D5226" s="1" t="s">
        <v>5508</v>
      </c>
      <c r="E5226" s="4" t="s">
        <v>2279</v>
      </c>
      <c r="F5226" s="3">
        <v>572565.19999999995</v>
      </c>
    </row>
    <row r="5227" spans="1:6" ht="15.75" customHeight="1" x14ac:dyDescent="0.3">
      <c r="A5227" s="1" t="s">
        <v>5506</v>
      </c>
      <c r="B5227" s="1" t="s">
        <v>5507</v>
      </c>
      <c r="C5227" s="1">
        <v>937811.7</v>
      </c>
      <c r="D5227" s="1" t="s">
        <v>5509</v>
      </c>
      <c r="E5227" s="1" t="s">
        <v>5510</v>
      </c>
      <c r="F5227" s="3">
        <v>154210.9</v>
      </c>
    </row>
    <row r="5228" spans="1:6" ht="15.75" customHeight="1" x14ac:dyDescent="0.3">
      <c r="A5228" s="1" t="s">
        <v>5506</v>
      </c>
      <c r="B5228" s="1" t="s">
        <v>5507</v>
      </c>
      <c r="C5228" s="1">
        <v>937811.7</v>
      </c>
      <c r="D5228" s="1" t="s">
        <v>5514</v>
      </c>
      <c r="E5228" s="1" t="s">
        <v>5515</v>
      </c>
      <c r="F5228" s="3">
        <v>-5.6843418860808015E-14</v>
      </c>
    </row>
    <row r="5229" spans="1:6" ht="15.75" customHeight="1" x14ac:dyDescent="0.3">
      <c r="A5229" s="1" t="s">
        <v>5506</v>
      </c>
      <c r="B5229" s="1" t="s">
        <v>5507</v>
      </c>
      <c r="C5229" s="1">
        <v>937811.7</v>
      </c>
      <c r="D5229" s="1" t="s">
        <v>5516</v>
      </c>
      <c r="E5229" s="1" t="s">
        <v>5517</v>
      </c>
      <c r="F5229" s="3">
        <v>-9.0949470177292824E-13</v>
      </c>
    </row>
    <row r="5230" spans="1:6" ht="15.75" customHeight="1" x14ac:dyDescent="0.3">
      <c r="A5230" s="1" t="s">
        <v>5513</v>
      </c>
      <c r="B5230" s="1" t="s">
        <v>5512</v>
      </c>
      <c r="C5230" s="1">
        <v>9211</v>
      </c>
      <c r="D5230" s="1" t="s">
        <v>5511</v>
      </c>
      <c r="E5230" s="1" t="s">
        <v>5512</v>
      </c>
      <c r="F5230" s="3">
        <v>9211</v>
      </c>
    </row>
    <row r="5231" spans="1:6" ht="15.75" customHeight="1" x14ac:dyDescent="0.3">
      <c r="A5231" s="1" t="s">
        <v>6526</v>
      </c>
      <c r="B5231" s="1" t="s">
        <v>6527</v>
      </c>
      <c r="C5231" s="1">
        <v>592861.69999999995</v>
      </c>
      <c r="D5231" s="1" t="s">
        <v>567</v>
      </c>
      <c r="E5231" s="1" t="s">
        <v>6525</v>
      </c>
      <c r="F5231" s="3">
        <v>7337.7</v>
      </c>
    </row>
    <row r="5232" spans="1:6" ht="15.75" customHeight="1" x14ac:dyDescent="0.3">
      <c r="A5232" s="1" t="s">
        <v>6526</v>
      </c>
      <c r="B5232" s="1" t="s">
        <v>6527</v>
      </c>
      <c r="C5232" s="1">
        <v>592861.69999999995</v>
      </c>
      <c r="D5232" s="1" t="s">
        <v>6528</v>
      </c>
      <c r="E5232" s="1" t="s">
        <v>6529</v>
      </c>
      <c r="F5232" s="3">
        <v>561025</v>
      </c>
    </row>
    <row r="5233" spans="1:6" ht="15.75" customHeight="1" x14ac:dyDescent="0.3">
      <c r="A5233" s="1" t="s">
        <v>6526</v>
      </c>
      <c r="B5233" s="1" t="s">
        <v>6527</v>
      </c>
      <c r="C5233" s="1">
        <v>592861.69999999995</v>
      </c>
      <c r="D5233" s="1" t="s">
        <v>6530</v>
      </c>
      <c r="E5233" s="1" t="s">
        <v>6531</v>
      </c>
      <c r="F5233" s="3">
        <v>24499</v>
      </c>
    </row>
  </sheetData>
  <phoneticPr fontId="0" type="noConversion"/>
  <pageMargins left="0.75" right="0.75" top="1" bottom="1" header="0.5" footer="0.5"/>
  <pageSetup paperSize="5" scale="90" fitToHeight="200" orientation="landscape" r:id="rId1"/>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2"/>
  <sheetViews>
    <sheetView workbookViewId="0">
      <selection activeCell="C64" sqref="C64"/>
    </sheetView>
  </sheetViews>
  <sheetFormatPr defaultColWidth="9.1796875" defaultRowHeight="13" x14ac:dyDescent="0.3"/>
  <cols>
    <col min="3" max="3" width="64.7265625" customWidth="1"/>
  </cols>
  <sheetData>
    <row r="1" spans="1:5" x14ac:dyDescent="0.3">
      <c r="A1" s="18" t="s">
        <v>11048</v>
      </c>
      <c r="B1" s="19"/>
    </row>
    <row r="2" spans="1:5" x14ac:dyDescent="0.3">
      <c r="A2" s="20" t="s">
        <v>11049</v>
      </c>
      <c r="B2" s="19"/>
    </row>
    <row r="3" spans="1:5" x14ac:dyDescent="0.3">
      <c r="A3" s="21" t="s">
        <v>11050</v>
      </c>
      <c r="B3" s="19"/>
    </row>
    <row r="4" spans="1:5" x14ac:dyDescent="0.3">
      <c r="A4" s="21" t="s">
        <v>11051</v>
      </c>
      <c r="B4" s="19"/>
    </row>
    <row r="5" spans="1:5" x14ac:dyDescent="0.3">
      <c r="A5" s="18"/>
      <c r="B5" s="19"/>
    </row>
    <row r="6" spans="1:5" x14ac:dyDescent="0.3">
      <c r="A6" s="19" t="s">
        <v>11052</v>
      </c>
      <c r="B6" s="22"/>
      <c r="C6" s="22"/>
      <c r="D6" s="22" t="s">
        <v>11053</v>
      </c>
      <c r="E6" s="22"/>
    </row>
    <row r="7" spans="1:5" x14ac:dyDescent="0.3">
      <c r="A7" s="23" t="s">
        <v>11054</v>
      </c>
      <c r="B7" s="24"/>
    </row>
    <row r="8" spans="1:5" x14ac:dyDescent="0.3">
      <c r="A8" s="24" t="s">
        <v>11055</v>
      </c>
      <c r="B8" s="24" t="s">
        <v>11056</v>
      </c>
    </row>
    <row r="9" spans="1:5" x14ac:dyDescent="0.3">
      <c r="B9" t="s">
        <v>11057</v>
      </c>
      <c r="C9" t="s">
        <v>11058</v>
      </c>
      <c r="D9" t="s">
        <v>11059</v>
      </c>
    </row>
    <row r="10" spans="1:5" x14ac:dyDescent="0.3">
      <c r="B10" t="s">
        <v>11060</v>
      </c>
      <c r="C10" t="s">
        <v>11061</v>
      </c>
      <c r="D10" s="19" t="s">
        <v>11062</v>
      </c>
    </row>
    <row r="11" spans="1:5" x14ac:dyDescent="0.3">
      <c r="B11" t="s">
        <v>11063</v>
      </c>
      <c r="C11" t="s">
        <v>11064</v>
      </c>
      <c r="D11" t="s">
        <v>11065</v>
      </c>
    </row>
    <row r="12" spans="1:5" x14ac:dyDescent="0.3">
      <c r="B12" t="s">
        <v>11066</v>
      </c>
      <c r="C12" t="s">
        <v>11067</v>
      </c>
      <c r="D12" t="s">
        <v>11068</v>
      </c>
    </row>
    <row r="13" spans="1:5" x14ac:dyDescent="0.3">
      <c r="B13" t="s">
        <v>11069</v>
      </c>
      <c r="C13" t="s">
        <v>11070</v>
      </c>
      <c r="D13" t="s">
        <v>10525</v>
      </c>
    </row>
    <row r="14" spans="1:5" x14ac:dyDescent="0.3">
      <c r="B14" t="s">
        <v>11071</v>
      </c>
      <c r="C14" t="s">
        <v>11072</v>
      </c>
      <c r="D14" t="s">
        <v>11073</v>
      </c>
    </row>
    <row r="15" spans="1:5" x14ac:dyDescent="0.3">
      <c r="B15" t="s">
        <v>11074</v>
      </c>
      <c r="C15" t="s">
        <v>11075</v>
      </c>
      <c r="D15" t="s">
        <v>11076</v>
      </c>
    </row>
    <row r="16" spans="1:5" x14ac:dyDescent="0.3">
      <c r="B16" t="s">
        <v>11077</v>
      </c>
      <c r="C16" t="s">
        <v>11078</v>
      </c>
      <c r="D16" t="s">
        <v>11079</v>
      </c>
    </row>
    <row r="17" spans="1:4" x14ac:dyDescent="0.3">
      <c r="B17" t="s">
        <v>11080</v>
      </c>
      <c r="C17" t="s">
        <v>11081</v>
      </c>
      <c r="D17" t="s">
        <v>11082</v>
      </c>
    </row>
    <row r="18" spans="1:4" x14ac:dyDescent="0.3">
      <c r="B18" t="s">
        <v>11083</v>
      </c>
      <c r="C18" s="19" t="s">
        <v>11084</v>
      </c>
      <c r="D18" t="s">
        <v>11085</v>
      </c>
    </row>
    <row r="20" spans="1:4" x14ac:dyDescent="0.3">
      <c r="A20" s="24" t="s">
        <v>11086</v>
      </c>
      <c r="B20" s="24" t="s">
        <v>11087</v>
      </c>
    </row>
    <row r="21" spans="1:4" x14ac:dyDescent="0.3">
      <c r="B21" t="s">
        <v>11088</v>
      </c>
      <c r="C21" t="s">
        <v>11089</v>
      </c>
      <c r="D21" t="s">
        <v>11090</v>
      </c>
    </row>
    <row r="22" spans="1:4" x14ac:dyDescent="0.3">
      <c r="B22" t="s">
        <v>11091</v>
      </c>
      <c r="C22" t="s">
        <v>11092</v>
      </c>
      <c r="D22" t="s">
        <v>11093</v>
      </c>
    </row>
    <row r="23" spans="1:4" x14ac:dyDescent="0.3">
      <c r="B23" t="s">
        <v>11094</v>
      </c>
      <c r="C23" t="s">
        <v>11095</v>
      </c>
      <c r="D23" t="s">
        <v>11096</v>
      </c>
    </row>
    <row r="25" spans="1:4" x14ac:dyDescent="0.3">
      <c r="A25" s="24" t="s">
        <v>11097</v>
      </c>
      <c r="B25" s="24" t="s">
        <v>11098</v>
      </c>
    </row>
    <row r="26" spans="1:4" x14ac:dyDescent="0.3">
      <c r="A26" s="24"/>
      <c r="B26" t="s">
        <v>11099</v>
      </c>
      <c r="C26" t="s">
        <v>11100</v>
      </c>
      <c r="D26" t="s">
        <v>11101</v>
      </c>
    </row>
    <row r="27" spans="1:4" x14ac:dyDescent="0.3">
      <c r="B27" t="s">
        <v>11102</v>
      </c>
      <c r="C27" t="s">
        <v>11103</v>
      </c>
      <c r="D27" s="19" t="s">
        <v>11104</v>
      </c>
    </row>
    <row r="29" spans="1:4" x14ac:dyDescent="0.3">
      <c r="A29" s="24" t="s">
        <v>11105</v>
      </c>
      <c r="B29" s="24" t="s">
        <v>11106</v>
      </c>
    </row>
    <row r="30" spans="1:4" x14ac:dyDescent="0.3">
      <c r="B30" t="s">
        <v>11107</v>
      </c>
      <c r="C30" t="s">
        <v>11108</v>
      </c>
      <c r="D30" s="19" t="s">
        <v>11109</v>
      </c>
    </row>
    <row r="31" spans="1:4" x14ac:dyDescent="0.3">
      <c r="B31" t="s">
        <v>11110</v>
      </c>
      <c r="C31" t="s">
        <v>11111</v>
      </c>
      <c r="D31" s="19" t="s">
        <v>11112</v>
      </c>
    </row>
    <row r="33" spans="1:4" x14ac:dyDescent="0.3">
      <c r="A33" s="24" t="s">
        <v>11113</v>
      </c>
      <c r="B33" s="24" t="s">
        <v>11114</v>
      </c>
    </row>
    <row r="34" spans="1:4" x14ac:dyDescent="0.3">
      <c r="B34" t="s">
        <v>11115</v>
      </c>
      <c r="C34" t="s">
        <v>11114</v>
      </c>
      <c r="D34" s="19" t="s">
        <v>11116</v>
      </c>
    </row>
    <row r="36" spans="1:4" x14ac:dyDescent="0.3">
      <c r="A36" s="23" t="s">
        <v>11117</v>
      </c>
      <c r="B36" s="24"/>
    </row>
    <row r="37" spans="1:4" x14ac:dyDescent="0.3">
      <c r="A37" s="24" t="s">
        <v>11118</v>
      </c>
      <c r="B37" s="24" t="s">
        <v>6822</v>
      </c>
    </row>
    <row r="38" spans="1:4" x14ac:dyDescent="0.3">
      <c r="B38" t="s">
        <v>11119</v>
      </c>
      <c r="C38" t="s">
        <v>11120</v>
      </c>
      <c r="D38" s="19" t="s">
        <v>11121</v>
      </c>
    </row>
    <row r="40" spans="1:4" x14ac:dyDescent="0.3">
      <c r="A40" s="24" t="s">
        <v>11122</v>
      </c>
      <c r="B40" s="24" t="s">
        <v>11123</v>
      </c>
    </row>
    <row r="41" spans="1:4" x14ac:dyDescent="0.3">
      <c r="B41" t="s">
        <v>11124</v>
      </c>
      <c r="C41" t="s">
        <v>11123</v>
      </c>
      <c r="D41" s="19" t="s">
        <v>11125</v>
      </c>
    </row>
    <row r="43" spans="1:4" x14ac:dyDescent="0.3">
      <c r="A43" s="24" t="s">
        <v>11126</v>
      </c>
      <c r="B43" s="24" t="s">
        <v>11127</v>
      </c>
    </row>
    <row r="44" spans="1:4" x14ac:dyDescent="0.3">
      <c r="B44" t="s">
        <v>11128</v>
      </c>
      <c r="C44" t="s">
        <v>11129</v>
      </c>
      <c r="D44" s="19" t="s">
        <v>11130</v>
      </c>
    </row>
    <row r="45" spans="1:4" x14ac:dyDescent="0.3">
      <c r="B45" t="s">
        <v>11131</v>
      </c>
      <c r="C45" t="s">
        <v>11132</v>
      </c>
      <c r="D45" s="19" t="s">
        <v>11133</v>
      </c>
    </row>
    <row r="46" spans="1:4" x14ac:dyDescent="0.3">
      <c r="B46" s="19" t="s">
        <v>11134</v>
      </c>
      <c r="C46" s="19" t="s">
        <v>6845</v>
      </c>
      <c r="D46" t="s">
        <v>11135</v>
      </c>
    </row>
    <row r="48" spans="1:4" x14ac:dyDescent="0.3">
      <c r="A48" s="24" t="s">
        <v>11136</v>
      </c>
      <c r="B48" s="24" t="s">
        <v>11137</v>
      </c>
    </row>
    <row r="49" spans="1:4" x14ac:dyDescent="0.3">
      <c r="B49" t="s">
        <v>11138</v>
      </c>
      <c r="C49" t="s">
        <v>11139</v>
      </c>
      <c r="D49" s="19" t="s">
        <v>11140</v>
      </c>
    </row>
    <row r="50" spans="1:4" x14ac:dyDescent="0.3">
      <c r="B50" t="s">
        <v>11141</v>
      </c>
      <c r="C50" t="s">
        <v>11142</v>
      </c>
      <c r="D50" s="19" t="s">
        <v>11143</v>
      </c>
    </row>
    <row r="51" spans="1:4" x14ac:dyDescent="0.3">
      <c r="B51" t="s">
        <v>11144</v>
      </c>
      <c r="C51" t="s">
        <v>11145</v>
      </c>
      <c r="D51" s="19" t="s">
        <v>11146</v>
      </c>
    </row>
    <row r="53" spans="1:4" x14ac:dyDescent="0.3">
      <c r="A53" s="24" t="s">
        <v>11147</v>
      </c>
      <c r="B53" s="24" t="s">
        <v>11148</v>
      </c>
    </row>
    <row r="54" spans="1:4" x14ac:dyDescent="0.3">
      <c r="B54" t="s">
        <v>11149</v>
      </c>
      <c r="C54" t="s">
        <v>11150</v>
      </c>
      <c r="D54" s="19" t="s">
        <v>4713</v>
      </c>
    </row>
    <row r="55" spans="1:4" x14ac:dyDescent="0.3">
      <c r="B55" t="s">
        <v>11151</v>
      </c>
      <c r="C55" t="s">
        <v>11152</v>
      </c>
      <c r="D55" s="19" t="s">
        <v>4717</v>
      </c>
    </row>
    <row r="56" spans="1:4" x14ac:dyDescent="0.3">
      <c r="B56" t="s">
        <v>11153</v>
      </c>
      <c r="C56" t="s">
        <v>11154</v>
      </c>
      <c r="D56" s="19" t="s">
        <v>11155</v>
      </c>
    </row>
    <row r="58" spans="1:4" x14ac:dyDescent="0.3">
      <c r="A58" s="23" t="s">
        <v>11156</v>
      </c>
      <c r="B58" s="24"/>
    </row>
    <row r="59" spans="1:4" x14ac:dyDescent="0.3">
      <c r="A59" s="24" t="s">
        <v>11157</v>
      </c>
      <c r="B59" s="24" t="s">
        <v>11158</v>
      </c>
    </row>
    <row r="60" spans="1:4" x14ac:dyDescent="0.3">
      <c r="B60" t="s">
        <v>11159</v>
      </c>
      <c r="C60" t="s">
        <v>11158</v>
      </c>
      <c r="D60" s="19" t="s">
        <v>11160</v>
      </c>
    </row>
    <row r="62" spans="1:4" x14ac:dyDescent="0.3">
      <c r="A62" s="24" t="s">
        <v>11161</v>
      </c>
      <c r="B62" s="24" t="s">
        <v>11162</v>
      </c>
    </row>
    <row r="63" spans="1:4" x14ac:dyDescent="0.3">
      <c r="B63" t="s">
        <v>11163</v>
      </c>
      <c r="C63" t="s">
        <v>11162</v>
      </c>
      <c r="D63" s="19" t="s">
        <v>11164</v>
      </c>
    </row>
    <row r="65" spans="1:4" x14ac:dyDescent="0.3">
      <c r="A65" s="24" t="s">
        <v>11165</v>
      </c>
      <c r="B65" s="24" t="s">
        <v>11166</v>
      </c>
    </row>
    <row r="66" spans="1:4" x14ac:dyDescent="0.3">
      <c r="B66" t="s">
        <v>11167</v>
      </c>
      <c r="C66" t="s">
        <v>11166</v>
      </c>
      <c r="D66" s="19" t="s">
        <v>11168</v>
      </c>
    </row>
    <row r="68" spans="1:4" x14ac:dyDescent="0.3">
      <c r="A68" s="23" t="s">
        <v>11169</v>
      </c>
      <c r="B68" s="24"/>
    </row>
    <row r="69" spans="1:4" x14ac:dyDescent="0.3">
      <c r="A69" s="24" t="s">
        <v>11170</v>
      </c>
      <c r="B69" s="24" t="s">
        <v>11171</v>
      </c>
    </row>
    <row r="70" spans="1:4" x14ac:dyDescent="0.3">
      <c r="B70" t="s">
        <v>11172</v>
      </c>
      <c r="C70" t="s">
        <v>11173</v>
      </c>
      <c r="D70" t="s">
        <v>11174</v>
      </c>
    </row>
    <row r="71" spans="1:4" x14ac:dyDescent="0.3">
      <c r="B71" t="s">
        <v>11175</v>
      </c>
      <c r="C71" t="s">
        <v>11176</v>
      </c>
      <c r="D71" t="s">
        <v>11174</v>
      </c>
    </row>
    <row r="72" spans="1:4" x14ac:dyDescent="0.3">
      <c r="B72" t="s">
        <v>11177</v>
      </c>
      <c r="C72" t="s">
        <v>11178</v>
      </c>
      <c r="D72" t="s">
        <v>11174</v>
      </c>
    </row>
    <row r="73" spans="1:4" x14ac:dyDescent="0.3">
      <c r="B73" t="s">
        <v>11179</v>
      </c>
      <c r="C73" t="s">
        <v>11180</v>
      </c>
      <c r="D73" t="s">
        <v>11174</v>
      </c>
    </row>
    <row r="74" spans="1:4" x14ac:dyDescent="0.3">
      <c r="D74" s="19"/>
    </row>
    <row r="75" spans="1:4" x14ac:dyDescent="0.3">
      <c r="A75" s="24" t="s">
        <v>11181</v>
      </c>
      <c r="B75" s="24" t="s">
        <v>11182</v>
      </c>
    </row>
    <row r="76" spans="1:4" x14ac:dyDescent="0.3">
      <c r="B76" t="s">
        <v>11183</v>
      </c>
      <c r="C76" t="s">
        <v>11184</v>
      </c>
      <c r="D76" t="s">
        <v>11174</v>
      </c>
    </row>
    <row r="77" spans="1:4" x14ac:dyDescent="0.3">
      <c r="B77" t="s">
        <v>11185</v>
      </c>
      <c r="C77" t="s">
        <v>11186</v>
      </c>
      <c r="D77" t="s">
        <v>11174</v>
      </c>
    </row>
    <row r="78" spans="1:4" x14ac:dyDescent="0.3">
      <c r="B78" t="s">
        <v>11187</v>
      </c>
      <c r="C78" t="s">
        <v>11188</v>
      </c>
      <c r="D78" t="s">
        <v>11174</v>
      </c>
    </row>
    <row r="79" spans="1:4" x14ac:dyDescent="0.3">
      <c r="B79" t="s">
        <v>11189</v>
      </c>
      <c r="C79" t="s">
        <v>11190</v>
      </c>
      <c r="D79" t="s">
        <v>11174</v>
      </c>
    </row>
    <row r="80" spans="1:4" x14ac:dyDescent="0.3">
      <c r="B80" t="s">
        <v>11191</v>
      </c>
      <c r="C80" t="s">
        <v>11192</v>
      </c>
      <c r="D80" t="s">
        <v>11174</v>
      </c>
    </row>
    <row r="82" spans="1:4" x14ac:dyDescent="0.3">
      <c r="A82" s="24" t="s">
        <v>11193</v>
      </c>
      <c r="B82" s="24" t="s">
        <v>11194</v>
      </c>
    </row>
    <row r="83" spans="1:4" x14ac:dyDescent="0.3">
      <c r="B83" t="s">
        <v>11195</v>
      </c>
      <c r="C83" t="s">
        <v>11196</v>
      </c>
      <c r="D83" t="s">
        <v>11174</v>
      </c>
    </row>
    <row r="84" spans="1:4" x14ac:dyDescent="0.3">
      <c r="B84" t="s">
        <v>11197</v>
      </c>
      <c r="C84" t="s">
        <v>10779</v>
      </c>
      <c r="D84" t="s">
        <v>11174</v>
      </c>
    </row>
    <row r="85" spans="1:4" x14ac:dyDescent="0.3">
      <c r="B85" t="s">
        <v>10780</v>
      </c>
      <c r="C85" t="s">
        <v>10781</v>
      </c>
      <c r="D85" t="s">
        <v>11174</v>
      </c>
    </row>
    <row r="86" spans="1:4" x14ac:dyDescent="0.3">
      <c r="B86" t="s">
        <v>10782</v>
      </c>
      <c r="C86" t="s">
        <v>10783</v>
      </c>
      <c r="D86" t="s">
        <v>11174</v>
      </c>
    </row>
    <row r="88" spans="1:4" x14ac:dyDescent="0.3">
      <c r="A88" s="23" t="s">
        <v>10784</v>
      </c>
      <c r="B88" s="24"/>
    </row>
    <row r="89" spans="1:4" x14ac:dyDescent="0.3">
      <c r="A89" s="24" t="s">
        <v>10785</v>
      </c>
      <c r="B89" s="24" t="s">
        <v>8952</v>
      </c>
    </row>
    <row r="90" spans="1:4" x14ac:dyDescent="0.3">
      <c r="B90" t="s">
        <v>8953</v>
      </c>
      <c r="C90" t="s">
        <v>8954</v>
      </c>
      <c r="D90" t="s">
        <v>8953</v>
      </c>
    </row>
    <row r="91" spans="1:4" x14ac:dyDescent="0.3">
      <c r="B91" t="s">
        <v>8955</v>
      </c>
      <c r="C91" t="s">
        <v>8956</v>
      </c>
      <c r="D91" t="s">
        <v>8955</v>
      </c>
    </row>
    <row r="92" spans="1:4" x14ac:dyDescent="0.3">
      <c r="B92" t="s">
        <v>8957</v>
      </c>
      <c r="C92" t="s">
        <v>8958</v>
      </c>
      <c r="D92" t="s">
        <v>8957</v>
      </c>
    </row>
    <row r="93" spans="1:4" x14ac:dyDescent="0.3">
      <c r="B93" t="s">
        <v>8959</v>
      </c>
      <c r="C93" t="s">
        <v>8960</v>
      </c>
      <c r="D93" t="s">
        <v>8959</v>
      </c>
    </row>
    <row r="94" spans="1:4" x14ac:dyDescent="0.3">
      <c r="B94" t="s">
        <v>8961</v>
      </c>
      <c r="C94" t="s">
        <v>8962</v>
      </c>
      <c r="D94" t="s">
        <v>8961</v>
      </c>
    </row>
    <row r="95" spans="1:4" x14ac:dyDescent="0.3">
      <c r="B95" t="s">
        <v>8963</v>
      </c>
      <c r="C95" t="s">
        <v>8964</v>
      </c>
      <c r="D95" t="s">
        <v>8963</v>
      </c>
    </row>
    <row r="96" spans="1:4" x14ac:dyDescent="0.3">
      <c r="B96" t="s">
        <v>8965</v>
      </c>
      <c r="C96" t="s">
        <v>8966</v>
      </c>
      <c r="D96" t="s">
        <v>8965</v>
      </c>
    </row>
    <row r="97" spans="2:4" x14ac:dyDescent="0.3">
      <c r="B97" t="s">
        <v>8967</v>
      </c>
      <c r="C97" t="s">
        <v>8968</v>
      </c>
      <c r="D97" t="s">
        <v>8967</v>
      </c>
    </row>
    <row r="98" spans="2:4" x14ac:dyDescent="0.3">
      <c r="B98" t="s">
        <v>8969</v>
      </c>
      <c r="C98" t="s">
        <v>8970</v>
      </c>
      <c r="D98" t="s">
        <v>8969</v>
      </c>
    </row>
    <row r="99" spans="2:4" x14ac:dyDescent="0.3">
      <c r="B99" t="s">
        <v>8971</v>
      </c>
      <c r="C99" t="s">
        <v>8972</v>
      </c>
      <c r="D99" s="19" t="s">
        <v>8973</v>
      </c>
    </row>
    <row r="100" spans="2:4" x14ac:dyDescent="0.3">
      <c r="B100" t="s">
        <v>8974</v>
      </c>
      <c r="C100" t="s">
        <v>8975</v>
      </c>
      <c r="D100" s="19" t="s">
        <v>8976</v>
      </c>
    </row>
    <row r="101" spans="2:4" x14ac:dyDescent="0.3">
      <c r="B101" t="s">
        <v>8977</v>
      </c>
      <c r="C101" t="s">
        <v>8978</v>
      </c>
      <c r="D101" s="19" t="s">
        <v>8979</v>
      </c>
    </row>
    <row r="102" spans="2:4" x14ac:dyDescent="0.3">
      <c r="B102" t="s">
        <v>8980</v>
      </c>
      <c r="C102" t="s">
        <v>8981</v>
      </c>
      <c r="D102" s="19" t="s">
        <v>8982</v>
      </c>
    </row>
    <row r="103" spans="2:4" x14ac:dyDescent="0.3">
      <c r="B103" t="s">
        <v>8983</v>
      </c>
      <c r="C103" t="s">
        <v>8984</v>
      </c>
      <c r="D103" s="19" t="s">
        <v>8985</v>
      </c>
    </row>
    <row r="104" spans="2:4" x14ac:dyDescent="0.3">
      <c r="B104" t="s">
        <v>8986</v>
      </c>
      <c r="C104" t="s">
        <v>8987</v>
      </c>
      <c r="D104" s="19" t="s">
        <v>8988</v>
      </c>
    </row>
    <row r="105" spans="2:4" x14ac:dyDescent="0.3">
      <c r="B105" t="s">
        <v>8989</v>
      </c>
      <c r="C105" t="s">
        <v>8990</v>
      </c>
      <c r="D105" s="19" t="s">
        <v>8991</v>
      </c>
    </row>
    <row r="106" spans="2:4" x14ac:dyDescent="0.3">
      <c r="B106" t="s">
        <v>8992</v>
      </c>
      <c r="C106" t="s">
        <v>8993</v>
      </c>
      <c r="D106" t="s">
        <v>8992</v>
      </c>
    </row>
    <row r="107" spans="2:4" x14ac:dyDescent="0.3">
      <c r="B107" t="s">
        <v>8994</v>
      </c>
      <c r="C107" t="s">
        <v>8995</v>
      </c>
      <c r="D107" t="s">
        <v>8994</v>
      </c>
    </row>
    <row r="108" spans="2:4" x14ac:dyDescent="0.3">
      <c r="B108" t="s">
        <v>8996</v>
      </c>
      <c r="C108" t="s">
        <v>8997</v>
      </c>
      <c r="D108" t="s">
        <v>8996</v>
      </c>
    </row>
    <row r="109" spans="2:4" x14ac:dyDescent="0.3">
      <c r="B109" t="s">
        <v>8998</v>
      </c>
      <c r="C109" t="s">
        <v>8999</v>
      </c>
      <c r="D109" t="s">
        <v>8998</v>
      </c>
    </row>
    <row r="110" spans="2:4" x14ac:dyDescent="0.3">
      <c r="B110" t="s">
        <v>9000</v>
      </c>
      <c r="C110" t="s">
        <v>9001</v>
      </c>
      <c r="D110" s="19" t="s">
        <v>9002</v>
      </c>
    </row>
    <row r="111" spans="2:4" x14ac:dyDescent="0.3">
      <c r="B111" t="s">
        <v>9003</v>
      </c>
      <c r="C111" t="s">
        <v>9004</v>
      </c>
      <c r="D111" t="s">
        <v>9003</v>
      </c>
    </row>
    <row r="112" spans="2:4" x14ac:dyDescent="0.3">
      <c r="B112" t="s">
        <v>9005</v>
      </c>
      <c r="C112" t="s">
        <v>9006</v>
      </c>
      <c r="D112" t="s">
        <v>9005</v>
      </c>
    </row>
    <row r="113" spans="2:4" x14ac:dyDescent="0.3">
      <c r="B113" t="s">
        <v>9007</v>
      </c>
      <c r="C113" t="s">
        <v>9008</v>
      </c>
      <c r="D113" t="s">
        <v>9007</v>
      </c>
    </row>
    <row r="114" spans="2:4" x14ac:dyDescent="0.3">
      <c r="B114" t="s">
        <v>9009</v>
      </c>
      <c r="C114" t="s">
        <v>9010</v>
      </c>
      <c r="D114" t="s">
        <v>9009</v>
      </c>
    </row>
    <row r="115" spans="2:4" x14ac:dyDescent="0.3">
      <c r="B115" s="19" t="s">
        <v>8129</v>
      </c>
      <c r="C115" t="s">
        <v>8130</v>
      </c>
      <c r="D115" s="19" t="s">
        <v>9011</v>
      </c>
    </row>
    <row r="116" spans="2:4" x14ac:dyDescent="0.3">
      <c r="B116" t="s">
        <v>9012</v>
      </c>
      <c r="C116" s="19" t="s">
        <v>9013</v>
      </c>
      <c r="D116" s="19" t="s">
        <v>9014</v>
      </c>
    </row>
    <row r="117" spans="2:4" x14ac:dyDescent="0.3">
      <c r="B117" t="s">
        <v>9015</v>
      </c>
      <c r="C117" t="s">
        <v>9016</v>
      </c>
      <c r="D117" t="s">
        <v>9015</v>
      </c>
    </row>
    <row r="118" spans="2:4" x14ac:dyDescent="0.3">
      <c r="B118" t="s">
        <v>9017</v>
      </c>
      <c r="C118" t="s">
        <v>9018</v>
      </c>
      <c r="D118" t="s">
        <v>9017</v>
      </c>
    </row>
    <row r="119" spans="2:4" x14ac:dyDescent="0.3">
      <c r="B119" t="s">
        <v>9019</v>
      </c>
      <c r="C119" t="s">
        <v>9020</v>
      </c>
      <c r="D119" t="s">
        <v>9019</v>
      </c>
    </row>
    <row r="120" spans="2:4" x14ac:dyDescent="0.3">
      <c r="B120" t="s">
        <v>9021</v>
      </c>
      <c r="C120" t="s">
        <v>9022</v>
      </c>
      <c r="D120" t="s">
        <v>9021</v>
      </c>
    </row>
    <row r="121" spans="2:4" x14ac:dyDescent="0.3">
      <c r="B121" t="s">
        <v>9023</v>
      </c>
      <c r="C121" t="s">
        <v>9024</v>
      </c>
      <c r="D121" s="19" t="s">
        <v>9025</v>
      </c>
    </row>
    <row r="122" spans="2:4" x14ac:dyDescent="0.3">
      <c r="B122" t="s">
        <v>9026</v>
      </c>
      <c r="C122" t="s">
        <v>9027</v>
      </c>
      <c r="D122" t="s">
        <v>9026</v>
      </c>
    </row>
    <row r="123" spans="2:4" x14ac:dyDescent="0.3">
      <c r="B123" t="s">
        <v>9028</v>
      </c>
      <c r="C123" t="s">
        <v>9029</v>
      </c>
      <c r="D123" t="s">
        <v>9028</v>
      </c>
    </row>
    <row r="124" spans="2:4" x14ac:dyDescent="0.3">
      <c r="B124" t="s">
        <v>9030</v>
      </c>
      <c r="C124" t="s">
        <v>9031</v>
      </c>
      <c r="D124" s="19" t="s">
        <v>9032</v>
      </c>
    </row>
    <row r="125" spans="2:4" x14ac:dyDescent="0.3">
      <c r="B125" t="s">
        <v>9033</v>
      </c>
      <c r="C125" t="s">
        <v>9034</v>
      </c>
      <c r="D125" s="19" t="s">
        <v>9035</v>
      </c>
    </row>
    <row r="126" spans="2:4" x14ac:dyDescent="0.3">
      <c r="B126" t="s">
        <v>9036</v>
      </c>
      <c r="C126" t="s">
        <v>9037</v>
      </c>
      <c r="D126" t="s">
        <v>9036</v>
      </c>
    </row>
    <row r="127" spans="2:4" x14ac:dyDescent="0.3">
      <c r="B127" t="s">
        <v>9038</v>
      </c>
      <c r="C127" t="s">
        <v>9039</v>
      </c>
      <c r="D127" t="s">
        <v>9038</v>
      </c>
    </row>
    <row r="128" spans="2:4" x14ac:dyDescent="0.3">
      <c r="B128" t="s">
        <v>9040</v>
      </c>
      <c r="C128" t="s">
        <v>9041</v>
      </c>
      <c r="D128" s="19" t="s">
        <v>9042</v>
      </c>
    </row>
    <row r="130" spans="1:4" x14ac:dyDescent="0.3">
      <c r="A130" s="24" t="s">
        <v>9043</v>
      </c>
      <c r="B130" s="24" t="s">
        <v>9044</v>
      </c>
    </row>
    <row r="131" spans="1:4" x14ac:dyDescent="0.3">
      <c r="B131" t="s">
        <v>5906</v>
      </c>
      <c r="C131" t="s">
        <v>5907</v>
      </c>
      <c r="D131" s="19" t="s">
        <v>9045</v>
      </c>
    </row>
    <row r="132" spans="1:4" x14ac:dyDescent="0.3">
      <c r="B132" t="s">
        <v>9046</v>
      </c>
      <c r="C132" t="s">
        <v>9047</v>
      </c>
      <c r="D132" s="19" t="s">
        <v>9048</v>
      </c>
    </row>
    <row r="133" spans="1:4" x14ac:dyDescent="0.3">
      <c r="B133" t="s">
        <v>9049</v>
      </c>
      <c r="C133" t="s">
        <v>9050</v>
      </c>
      <c r="D133" s="19" t="s">
        <v>9051</v>
      </c>
    </row>
    <row r="134" spans="1:4" x14ac:dyDescent="0.3">
      <c r="B134" t="s">
        <v>9052</v>
      </c>
      <c r="C134" t="s">
        <v>9053</v>
      </c>
      <c r="D134" s="19" t="s">
        <v>9054</v>
      </c>
    </row>
    <row r="136" spans="1:4" x14ac:dyDescent="0.3">
      <c r="A136" s="24" t="s">
        <v>9055</v>
      </c>
      <c r="B136" s="24" t="s">
        <v>9056</v>
      </c>
    </row>
    <row r="137" spans="1:4" x14ac:dyDescent="0.3">
      <c r="B137" t="s">
        <v>9057</v>
      </c>
      <c r="C137" t="s">
        <v>9058</v>
      </c>
      <c r="D137" s="19" t="s">
        <v>9059</v>
      </c>
    </row>
    <row r="138" spans="1:4" x14ac:dyDescent="0.3">
      <c r="B138" t="s">
        <v>9060</v>
      </c>
      <c r="C138" t="s">
        <v>9061</v>
      </c>
      <c r="D138" t="s">
        <v>9060</v>
      </c>
    </row>
    <row r="139" spans="1:4" x14ac:dyDescent="0.3">
      <c r="B139" t="s">
        <v>9062</v>
      </c>
      <c r="C139" t="s">
        <v>9063</v>
      </c>
      <c r="D139" t="s">
        <v>9062</v>
      </c>
    </row>
    <row r="141" spans="1:4" x14ac:dyDescent="0.3">
      <c r="A141" s="24" t="s">
        <v>9064</v>
      </c>
      <c r="B141" s="24" t="s">
        <v>9065</v>
      </c>
    </row>
    <row r="142" spans="1:4" x14ac:dyDescent="0.3">
      <c r="B142" s="19" t="s">
        <v>8450</v>
      </c>
      <c r="C142" t="s">
        <v>8451</v>
      </c>
      <c r="D142" s="19" t="s">
        <v>9066</v>
      </c>
    </row>
    <row r="143" spans="1:4" x14ac:dyDescent="0.3">
      <c r="B143" t="s">
        <v>9067</v>
      </c>
      <c r="C143" t="s">
        <v>9068</v>
      </c>
      <c r="D143" s="19" t="s">
        <v>9069</v>
      </c>
    </row>
    <row r="144" spans="1:4" x14ac:dyDescent="0.3">
      <c r="B144" t="s">
        <v>9682</v>
      </c>
      <c r="C144" t="s">
        <v>9070</v>
      </c>
      <c r="D144" s="19" t="s">
        <v>9071</v>
      </c>
    </row>
    <row r="145" spans="1:4" x14ac:dyDescent="0.3">
      <c r="B145" t="s">
        <v>9072</v>
      </c>
      <c r="C145" t="s">
        <v>9073</v>
      </c>
      <c r="D145" s="19" t="s">
        <v>9074</v>
      </c>
    </row>
    <row r="146" spans="1:4" x14ac:dyDescent="0.3">
      <c r="B146" t="s">
        <v>9075</v>
      </c>
      <c r="C146" t="s">
        <v>9076</v>
      </c>
      <c r="D146" s="19" t="s">
        <v>9077</v>
      </c>
    </row>
    <row r="147" spans="1:4" x14ac:dyDescent="0.3">
      <c r="B147" t="s">
        <v>9078</v>
      </c>
      <c r="C147" t="s">
        <v>9079</v>
      </c>
      <c r="D147" s="19" t="s">
        <v>9080</v>
      </c>
    </row>
    <row r="148" spans="1:4" x14ac:dyDescent="0.3">
      <c r="B148" t="s">
        <v>9081</v>
      </c>
      <c r="C148" t="s">
        <v>9082</v>
      </c>
      <c r="D148" s="19" t="s">
        <v>9083</v>
      </c>
    </row>
    <row r="150" spans="1:4" x14ac:dyDescent="0.3">
      <c r="A150" s="24" t="s">
        <v>9084</v>
      </c>
      <c r="B150" s="24" t="s">
        <v>9085</v>
      </c>
    </row>
    <row r="151" spans="1:4" x14ac:dyDescent="0.3">
      <c r="B151" t="s">
        <v>9086</v>
      </c>
      <c r="C151" t="s">
        <v>9087</v>
      </c>
      <c r="D151" s="19" t="s">
        <v>9088</v>
      </c>
    </row>
    <row r="152" spans="1:4" x14ac:dyDescent="0.3">
      <c r="B152" t="s">
        <v>9089</v>
      </c>
      <c r="C152" t="s">
        <v>9090</v>
      </c>
      <c r="D152" s="19" t="s">
        <v>9091</v>
      </c>
    </row>
    <row r="153" spans="1:4" x14ac:dyDescent="0.3">
      <c r="B153" t="s">
        <v>9092</v>
      </c>
      <c r="C153" t="s">
        <v>9093</v>
      </c>
      <c r="D153" s="19" t="s">
        <v>9094</v>
      </c>
    </row>
    <row r="154" spans="1:4" x14ac:dyDescent="0.3">
      <c r="B154" s="19" t="s">
        <v>8491</v>
      </c>
      <c r="C154" t="s">
        <v>8492</v>
      </c>
      <c r="D154" s="19" t="s">
        <v>8491</v>
      </c>
    </row>
    <row r="155" spans="1:4" x14ac:dyDescent="0.3">
      <c r="B155" s="19" t="s">
        <v>9095</v>
      </c>
      <c r="C155" s="19" t="s">
        <v>8243</v>
      </c>
      <c r="D155" s="25" t="s">
        <v>9096</v>
      </c>
    </row>
    <row r="157" spans="1:4" x14ac:dyDescent="0.3">
      <c r="A157" s="24" t="s">
        <v>9097</v>
      </c>
      <c r="B157" s="24" t="s">
        <v>9098</v>
      </c>
    </row>
    <row r="158" spans="1:4" x14ac:dyDescent="0.3">
      <c r="B158" t="s">
        <v>9099</v>
      </c>
      <c r="C158" t="s">
        <v>9100</v>
      </c>
      <c r="D158" t="s">
        <v>9099</v>
      </c>
    </row>
    <row r="159" spans="1:4" x14ac:dyDescent="0.3">
      <c r="B159" t="s">
        <v>9101</v>
      </c>
      <c r="C159" t="s">
        <v>9102</v>
      </c>
      <c r="D159" t="s">
        <v>9101</v>
      </c>
    </row>
    <row r="160" spans="1:4" x14ac:dyDescent="0.3">
      <c r="B160" t="s">
        <v>9103</v>
      </c>
      <c r="C160" t="s">
        <v>9104</v>
      </c>
      <c r="D160" s="19" t="s">
        <v>9105</v>
      </c>
    </row>
    <row r="161" spans="1:4" x14ac:dyDescent="0.3">
      <c r="B161" t="s">
        <v>9106</v>
      </c>
      <c r="C161" t="s">
        <v>9107</v>
      </c>
      <c r="D161" s="19" t="s">
        <v>9108</v>
      </c>
    </row>
    <row r="162" spans="1:4" x14ac:dyDescent="0.3">
      <c r="B162" t="s">
        <v>9109</v>
      </c>
      <c r="C162" t="s">
        <v>9110</v>
      </c>
      <c r="D162" s="19" t="s">
        <v>9111</v>
      </c>
    </row>
    <row r="164" spans="1:4" x14ac:dyDescent="0.3">
      <c r="A164" s="24" t="s">
        <v>9112</v>
      </c>
      <c r="B164" s="24" t="s">
        <v>9113</v>
      </c>
    </row>
    <row r="165" spans="1:4" x14ac:dyDescent="0.3">
      <c r="B165" t="s">
        <v>9114</v>
      </c>
      <c r="C165" t="s">
        <v>9115</v>
      </c>
      <c r="D165" s="19" t="s">
        <v>9116</v>
      </c>
    </row>
    <row r="166" spans="1:4" x14ac:dyDescent="0.3">
      <c r="B166" t="s">
        <v>6035</v>
      </c>
      <c r="C166" t="s">
        <v>6036</v>
      </c>
      <c r="D166" s="19" t="s">
        <v>9117</v>
      </c>
    </row>
    <row r="167" spans="1:4" x14ac:dyDescent="0.3">
      <c r="B167" t="s">
        <v>8358</v>
      </c>
      <c r="C167" t="s">
        <v>8359</v>
      </c>
      <c r="D167" s="19" t="s">
        <v>9118</v>
      </c>
    </row>
    <row r="169" spans="1:4" x14ac:dyDescent="0.3">
      <c r="A169" s="24" t="s">
        <v>9119</v>
      </c>
      <c r="B169" s="24" t="s">
        <v>9120</v>
      </c>
    </row>
    <row r="170" spans="1:4" x14ac:dyDescent="0.3">
      <c r="B170" t="s">
        <v>9121</v>
      </c>
      <c r="C170" t="s">
        <v>9122</v>
      </c>
      <c r="D170" t="s">
        <v>9121</v>
      </c>
    </row>
    <row r="171" spans="1:4" x14ac:dyDescent="0.3">
      <c r="B171" t="s">
        <v>9123</v>
      </c>
      <c r="C171" t="s">
        <v>9124</v>
      </c>
      <c r="D171" t="s">
        <v>9123</v>
      </c>
    </row>
    <row r="172" spans="1:4" x14ac:dyDescent="0.3">
      <c r="B172" t="s">
        <v>8307</v>
      </c>
      <c r="C172" t="s">
        <v>9125</v>
      </c>
      <c r="D172" s="19" t="s">
        <v>9126</v>
      </c>
    </row>
    <row r="173" spans="1:4" x14ac:dyDescent="0.3">
      <c r="B173" s="19" t="s">
        <v>9127</v>
      </c>
      <c r="C173" t="s">
        <v>9128</v>
      </c>
      <c r="D173" t="s">
        <v>9129</v>
      </c>
    </row>
    <row r="174" spans="1:4" x14ac:dyDescent="0.3">
      <c r="B174" t="s">
        <v>9130</v>
      </c>
      <c r="C174" t="s">
        <v>9131</v>
      </c>
      <c r="D174" t="s">
        <v>9130</v>
      </c>
    </row>
    <row r="175" spans="1:4" x14ac:dyDescent="0.3">
      <c r="B175" t="s">
        <v>9132</v>
      </c>
      <c r="C175" t="s">
        <v>9133</v>
      </c>
      <c r="D175" t="s">
        <v>9132</v>
      </c>
    </row>
    <row r="176" spans="1:4" x14ac:dyDescent="0.3">
      <c r="B176" t="s">
        <v>9134</v>
      </c>
      <c r="C176" t="s">
        <v>9135</v>
      </c>
      <c r="D176" t="s">
        <v>9134</v>
      </c>
    </row>
    <row r="177" spans="1:4" x14ac:dyDescent="0.3">
      <c r="B177" t="s">
        <v>9136</v>
      </c>
      <c r="C177" t="s">
        <v>9137</v>
      </c>
      <c r="D177" t="s">
        <v>9136</v>
      </c>
    </row>
    <row r="178" spans="1:4" x14ac:dyDescent="0.3">
      <c r="B178" t="s">
        <v>9138</v>
      </c>
      <c r="C178" t="s">
        <v>9139</v>
      </c>
      <c r="D178" s="19" t="s">
        <v>9140</v>
      </c>
    </row>
    <row r="179" spans="1:4" x14ac:dyDescent="0.3">
      <c r="B179" t="s">
        <v>9141</v>
      </c>
      <c r="C179" t="s">
        <v>11198</v>
      </c>
      <c r="D179" t="s">
        <v>9141</v>
      </c>
    </row>
    <row r="180" spans="1:4" x14ac:dyDescent="0.3">
      <c r="B180" t="s">
        <v>11199</v>
      </c>
      <c r="C180" t="s">
        <v>11200</v>
      </c>
      <c r="D180" t="s">
        <v>11199</v>
      </c>
    </row>
    <row r="181" spans="1:4" x14ac:dyDescent="0.3">
      <c r="B181" t="s">
        <v>11201</v>
      </c>
      <c r="C181" t="s">
        <v>11202</v>
      </c>
      <c r="D181" t="s">
        <v>11201</v>
      </c>
    </row>
    <row r="183" spans="1:4" x14ac:dyDescent="0.3">
      <c r="A183" s="24" t="s">
        <v>11203</v>
      </c>
      <c r="B183" s="24" t="s">
        <v>11204</v>
      </c>
    </row>
    <row r="184" spans="1:4" x14ac:dyDescent="0.3">
      <c r="B184" t="s">
        <v>11205</v>
      </c>
      <c r="C184" t="s">
        <v>11206</v>
      </c>
      <c r="D184" s="19" t="s">
        <v>11207</v>
      </c>
    </row>
    <row r="185" spans="1:4" x14ac:dyDescent="0.3">
      <c r="B185" t="s">
        <v>11208</v>
      </c>
      <c r="C185" t="s">
        <v>11209</v>
      </c>
      <c r="D185" t="s">
        <v>11210</v>
      </c>
    </row>
    <row r="187" spans="1:4" x14ac:dyDescent="0.3">
      <c r="A187" s="24" t="s">
        <v>11211</v>
      </c>
      <c r="B187" s="24" t="s">
        <v>11212</v>
      </c>
    </row>
    <row r="188" spans="1:4" x14ac:dyDescent="0.3">
      <c r="B188" t="s">
        <v>11213</v>
      </c>
      <c r="C188" t="s">
        <v>11214</v>
      </c>
      <c r="D188" s="19" t="s">
        <v>11215</v>
      </c>
    </row>
    <row r="189" spans="1:4" x14ac:dyDescent="0.3">
      <c r="B189" t="s">
        <v>11216</v>
      </c>
      <c r="C189" t="s">
        <v>11217</v>
      </c>
      <c r="D189" s="19" t="s">
        <v>11218</v>
      </c>
    </row>
    <row r="190" spans="1:4" x14ac:dyDescent="0.3">
      <c r="B190" t="s">
        <v>11219</v>
      </c>
      <c r="C190" s="19" t="s">
        <v>11220</v>
      </c>
      <c r="D190" s="19" t="s">
        <v>11221</v>
      </c>
    </row>
    <row r="191" spans="1:4" x14ac:dyDescent="0.3">
      <c r="B191" t="s">
        <v>11222</v>
      </c>
      <c r="C191" t="s">
        <v>11223</v>
      </c>
      <c r="D191" t="s">
        <v>11222</v>
      </c>
    </row>
    <row r="192" spans="1:4" x14ac:dyDescent="0.3">
      <c r="B192" t="s">
        <v>11224</v>
      </c>
      <c r="C192" t="s">
        <v>11225</v>
      </c>
      <c r="D192" t="s">
        <v>11224</v>
      </c>
    </row>
    <row r="193" spans="1:4" x14ac:dyDescent="0.3">
      <c r="B193" t="s">
        <v>11226</v>
      </c>
      <c r="C193" s="19" t="s">
        <v>11227</v>
      </c>
      <c r="D193" t="s">
        <v>11226</v>
      </c>
    </row>
    <row r="194" spans="1:4" x14ac:dyDescent="0.3">
      <c r="B194" t="s">
        <v>11228</v>
      </c>
      <c r="C194" t="s">
        <v>11229</v>
      </c>
      <c r="D194" t="s">
        <v>11228</v>
      </c>
    </row>
    <row r="195" spans="1:4" x14ac:dyDescent="0.3">
      <c r="B195" t="s">
        <v>11230</v>
      </c>
      <c r="C195" t="s">
        <v>11231</v>
      </c>
      <c r="D195" t="s">
        <v>11230</v>
      </c>
    </row>
    <row r="196" spans="1:4" x14ac:dyDescent="0.3">
      <c r="B196" t="s">
        <v>11232</v>
      </c>
      <c r="C196" t="s">
        <v>11233</v>
      </c>
      <c r="D196" t="s">
        <v>11232</v>
      </c>
    </row>
    <row r="197" spans="1:4" x14ac:dyDescent="0.3">
      <c r="B197" t="s">
        <v>11234</v>
      </c>
      <c r="C197" t="s">
        <v>11235</v>
      </c>
      <c r="D197" t="s">
        <v>11234</v>
      </c>
    </row>
    <row r="199" spans="1:4" x14ac:dyDescent="0.3">
      <c r="A199" s="24" t="s">
        <v>11236</v>
      </c>
      <c r="B199" s="24" t="s">
        <v>11237</v>
      </c>
    </row>
    <row r="200" spans="1:4" x14ac:dyDescent="0.3">
      <c r="A200" s="24"/>
      <c r="B200" t="s">
        <v>11238</v>
      </c>
      <c r="C200" t="s">
        <v>11239</v>
      </c>
      <c r="D200" s="19" t="s">
        <v>11240</v>
      </c>
    </row>
    <row r="201" spans="1:4" x14ac:dyDescent="0.3">
      <c r="B201" t="s">
        <v>11241</v>
      </c>
      <c r="C201" t="s">
        <v>11242</v>
      </c>
      <c r="D201" t="s">
        <v>11241</v>
      </c>
    </row>
    <row r="202" spans="1:4" x14ac:dyDescent="0.3">
      <c r="B202" t="s">
        <v>11243</v>
      </c>
      <c r="C202" t="s">
        <v>11244</v>
      </c>
      <c r="D202" t="s">
        <v>11243</v>
      </c>
    </row>
    <row r="203" spans="1:4" x14ac:dyDescent="0.3">
      <c r="B203" t="s">
        <v>11245</v>
      </c>
      <c r="C203" t="s">
        <v>11246</v>
      </c>
      <c r="D203" t="s">
        <v>11245</v>
      </c>
    </row>
    <row r="204" spans="1:4" x14ac:dyDescent="0.3">
      <c r="B204" t="s">
        <v>11247</v>
      </c>
      <c r="C204" t="s">
        <v>11248</v>
      </c>
      <c r="D204" t="s">
        <v>11247</v>
      </c>
    </row>
    <row r="205" spans="1:4" x14ac:dyDescent="0.3">
      <c r="B205" t="s">
        <v>11249</v>
      </c>
      <c r="C205" t="s">
        <v>11250</v>
      </c>
      <c r="D205" t="s">
        <v>11249</v>
      </c>
    </row>
    <row r="207" spans="1:4" x14ac:dyDescent="0.3">
      <c r="A207" s="24" t="s">
        <v>11251</v>
      </c>
      <c r="B207" s="24" t="s">
        <v>11252</v>
      </c>
    </row>
    <row r="208" spans="1:4" x14ac:dyDescent="0.3">
      <c r="B208" t="s">
        <v>11253</v>
      </c>
      <c r="C208" t="s">
        <v>11254</v>
      </c>
      <c r="D208" s="19" t="s">
        <v>11255</v>
      </c>
    </row>
    <row r="209" spans="1:4" x14ac:dyDescent="0.3">
      <c r="B209" t="s">
        <v>11256</v>
      </c>
      <c r="C209" t="s">
        <v>11257</v>
      </c>
      <c r="D209" t="s">
        <v>11256</v>
      </c>
    </row>
    <row r="210" spans="1:4" x14ac:dyDescent="0.3">
      <c r="B210" t="s">
        <v>11258</v>
      </c>
      <c r="C210" t="s">
        <v>11259</v>
      </c>
      <c r="D210" t="s">
        <v>11258</v>
      </c>
    </row>
    <row r="211" spans="1:4" x14ac:dyDescent="0.3">
      <c r="B211" t="s">
        <v>11260</v>
      </c>
      <c r="C211" t="s">
        <v>11261</v>
      </c>
      <c r="D211" t="s">
        <v>11260</v>
      </c>
    </row>
    <row r="212" spans="1:4" x14ac:dyDescent="0.3">
      <c r="B212" t="s">
        <v>11262</v>
      </c>
      <c r="C212" t="s">
        <v>11263</v>
      </c>
      <c r="D212" t="s">
        <v>11262</v>
      </c>
    </row>
    <row r="214" spans="1:4" x14ac:dyDescent="0.3">
      <c r="A214" s="24" t="s">
        <v>11264</v>
      </c>
      <c r="B214" s="24" t="s">
        <v>11265</v>
      </c>
    </row>
    <row r="215" spans="1:4" x14ac:dyDescent="0.3">
      <c r="B215" t="s">
        <v>11266</v>
      </c>
      <c r="C215" t="s">
        <v>11267</v>
      </c>
      <c r="D215" s="19" t="s">
        <v>11268</v>
      </c>
    </row>
    <row r="216" spans="1:4" x14ac:dyDescent="0.3">
      <c r="B216" t="s">
        <v>11269</v>
      </c>
      <c r="C216" t="s">
        <v>11270</v>
      </c>
      <c r="D216" s="19" t="s">
        <v>11271</v>
      </c>
    </row>
    <row r="217" spans="1:4" x14ac:dyDescent="0.3">
      <c r="B217" t="s">
        <v>11272</v>
      </c>
      <c r="C217" t="s">
        <v>11273</v>
      </c>
      <c r="D217" s="19" t="s">
        <v>11274</v>
      </c>
    </row>
    <row r="218" spans="1:4" x14ac:dyDescent="0.3">
      <c r="B218" t="s">
        <v>5070</v>
      </c>
      <c r="C218" t="s">
        <v>5071</v>
      </c>
      <c r="D218" s="19" t="s">
        <v>11275</v>
      </c>
    </row>
    <row r="219" spans="1:4" x14ac:dyDescent="0.3">
      <c r="B219" t="s">
        <v>5100</v>
      </c>
      <c r="C219" t="s">
        <v>5101</v>
      </c>
      <c r="D219" s="19" t="s">
        <v>11276</v>
      </c>
    </row>
    <row r="221" spans="1:4" x14ac:dyDescent="0.3">
      <c r="A221" s="24" t="s">
        <v>11277</v>
      </c>
      <c r="B221" s="23" t="s">
        <v>11278</v>
      </c>
    </row>
    <row r="222" spans="1:4" x14ac:dyDescent="0.3">
      <c r="B222" t="s">
        <v>11279</v>
      </c>
      <c r="C222" t="s">
        <v>11280</v>
      </c>
      <c r="D222" t="s">
        <v>11279</v>
      </c>
    </row>
    <row r="223" spans="1:4" x14ac:dyDescent="0.3">
      <c r="B223" t="s">
        <v>11281</v>
      </c>
      <c r="C223" t="s">
        <v>11282</v>
      </c>
      <c r="D223" t="s">
        <v>11281</v>
      </c>
    </row>
    <row r="224" spans="1:4" x14ac:dyDescent="0.3">
      <c r="B224" t="s">
        <v>11283</v>
      </c>
      <c r="C224" t="s">
        <v>11284</v>
      </c>
      <c r="D224" t="s">
        <v>11283</v>
      </c>
    </row>
    <row r="225" spans="1:4" x14ac:dyDescent="0.3">
      <c r="B225" t="s">
        <v>11285</v>
      </c>
      <c r="C225" t="s">
        <v>11286</v>
      </c>
      <c r="D225" t="s">
        <v>11285</v>
      </c>
    </row>
    <row r="227" spans="1:4" x14ac:dyDescent="0.3">
      <c r="A227" s="24" t="s">
        <v>11287</v>
      </c>
      <c r="B227" s="24" t="s">
        <v>11288</v>
      </c>
    </row>
    <row r="228" spans="1:4" x14ac:dyDescent="0.3">
      <c r="B228" t="s">
        <v>11289</v>
      </c>
      <c r="C228" t="s">
        <v>11290</v>
      </c>
      <c r="D228" t="s">
        <v>11289</v>
      </c>
    </row>
    <row r="229" spans="1:4" x14ac:dyDescent="0.3">
      <c r="B229" t="s">
        <v>11291</v>
      </c>
      <c r="C229" t="s">
        <v>11292</v>
      </c>
      <c r="D229" t="s">
        <v>11291</v>
      </c>
    </row>
    <row r="230" spans="1:4" x14ac:dyDescent="0.3">
      <c r="B230" t="s">
        <v>11293</v>
      </c>
      <c r="C230" t="s">
        <v>11294</v>
      </c>
      <c r="D230" t="s">
        <v>11293</v>
      </c>
    </row>
    <row r="231" spans="1:4" x14ac:dyDescent="0.3">
      <c r="B231" t="s">
        <v>11295</v>
      </c>
      <c r="C231" t="s">
        <v>11296</v>
      </c>
      <c r="D231" s="19" t="s">
        <v>11297</v>
      </c>
    </row>
    <row r="233" spans="1:4" x14ac:dyDescent="0.3">
      <c r="A233" s="24" t="s">
        <v>11298</v>
      </c>
      <c r="B233" s="24" t="s">
        <v>11299</v>
      </c>
    </row>
    <row r="234" spans="1:4" x14ac:dyDescent="0.3">
      <c r="B234" t="s">
        <v>11300</v>
      </c>
      <c r="C234" t="s">
        <v>11299</v>
      </c>
      <c r="D234" s="19" t="s">
        <v>11301</v>
      </c>
    </row>
    <row r="236" spans="1:4" x14ac:dyDescent="0.3">
      <c r="A236" s="24" t="s">
        <v>11302</v>
      </c>
      <c r="B236" s="24" t="s">
        <v>11303</v>
      </c>
    </row>
    <row r="237" spans="1:4" x14ac:dyDescent="0.3">
      <c r="B237" t="s">
        <v>11304</v>
      </c>
      <c r="C237" t="s">
        <v>11305</v>
      </c>
      <c r="D237" s="19" t="s">
        <v>11306</v>
      </c>
    </row>
    <row r="238" spans="1:4" x14ac:dyDescent="0.3">
      <c r="B238" t="s">
        <v>11307</v>
      </c>
      <c r="C238" t="s">
        <v>11308</v>
      </c>
      <c r="D238" s="19" t="s">
        <v>11309</v>
      </c>
    </row>
    <row r="240" spans="1:4" x14ac:dyDescent="0.3">
      <c r="A240" s="24" t="s">
        <v>11310</v>
      </c>
      <c r="B240" s="24" t="s">
        <v>11311</v>
      </c>
    </row>
    <row r="241" spans="1:4" x14ac:dyDescent="0.3">
      <c r="B241" t="s">
        <v>11312</v>
      </c>
      <c r="C241" t="s">
        <v>11313</v>
      </c>
      <c r="D241" t="s">
        <v>11312</v>
      </c>
    </row>
    <row r="242" spans="1:4" x14ac:dyDescent="0.3">
      <c r="B242" t="s">
        <v>11314</v>
      </c>
      <c r="C242" t="s">
        <v>11315</v>
      </c>
      <c r="D242" t="s">
        <v>11314</v>
      </c>
    </row>
    <row r="243" spans="1:4" x14ac:dyDescent="0.3">
      <c r="B243" t="s">
        <v>11316</v>
      </c>
      <c r="C243" t="s">
        <v>11317</v>
      </c>
      <c r="D243" t="s">
        <v>11316</v>
      </c>
    </row>
    <row r="244" spans="1:4" x14ac:dyDescent="0.3">
      <c r="B244" t="s">
        <v>11318</v>
      </c>
      <c r="C244" t="s">
        <v>11319</v>
      </c>
      <c r="D244" s="19" t="s">
        <v>11320</v>
      </c>
    </row>
    <row r="246" spans="1:4" x14ac:dyDescent="0.3">
      <c r="A246" s="24" t="s">
        <v>11321</v>
      </c>
      <c r="B246" s="24" t="s">
        <v>11322</v>
      </c>
    </row>
    <row r="247" spans="1:4" x14ac:dyDescent="0.3">
      <c r="B247" t="s">
        <v>11323</v>
      </c>
      <c r="C247" t="s">
        <v>11324</v>
      </c>
      <c r="D247" s="19" t="s">
        <v>11325</v>
      </c>
    </row>
    <row r="248" spans="1:4" x14ac:dyDescent="0.3">
      <c r="B248" t="s">
        <v>11326</v>
      </c>
      <c r="C248" t="s">
        <v>11327</v>
      </c>
      <c r="D248" s="19" t="s">
        <v>11328</v>
      </c>
    </row>
    <row r="249" spans="1:4" x14ac:dyDescent="0.3">
      <c r="B249" t="s">
        <v>11329</v>
      </c>
      <c r="C249" t="s">
        <v>11330</v>
      </c>
      <c r="D249" t="s">
        <v>11329</v>
      </c>
    </row>
    <row r="250" spans="1:4" x14ac:dyDescent="0.3">
      <c r="B250" t="s">
        <v>11331</v>
      </c>
      <c r="C250" s="19" t="s">
        <v>11332</v>
      </c>
      <c r="D250" t="s">
        <v>11331</v>
      </c>
    </row>
    <row r="251" spans="1:4" x14ac:dyDescent="0.3">
      <c r="B251" t="s">
        <v>11333</v>
      </c>
      <c r="C251" t="s">
        <v>11334</v>
      </c>
      <c r="D251" t="s">
        <v>11333</v>
      </c>
    </row>
    <row r="253" spans="1:4" x14ac:dyDescent="0.3">
      <c r="A253" s="24" t="s">
        <v>11335</v>
      </c>
      <c r="B253" s="24" t="s">
        <v>11336</v>
      </c>
    </row>
    <row r="254" spans="1:4" x14ac:dyDescent="0.3">
      <c r="B254" t="s">
        <v>11337</v>
      </c>
      <c r="C254" t="s">
        <v>11338</v>
      </c>
      <c r="D254" s="19" t="s">
        <v>11339</v>
      </c>
    </row>
    <row r="255" spans="1:4" x14ac:dyDescent="0.3">
      <c r="B255" t="s">
        <v>11340</v>
      </c>
      <c r="C255" t="s">
        <v>11341</v>
      </c>
      <c r="D255" s="19" t="s">
        <v>11342</v>
      </c>
    </row>
    <row r="256" spans="1:4" x14ac:dyDescent="0.3">
      <c r="B256" t="s">
        <v>11343</v>
      </c>
      <c r="C256" t="s">
        <v>11344</v>
      </c>
      <c r="D256" s="19" t="s">
        <v>11345</v>
      </c>
    </row>
    <row r="257" spans="1:4" x14ac:dyDescent="0.3">
      <c r="B257" t="s">
        <v>11346</v>
      </c>
      <c r="C257" t="s">
        <v>11347</v>
      </c>
      <c r="D257" s="19" t="s">
        <v>11348</v>
      </c>
    </row>
    <row r="258" spans="1:4" x14ac:dyDescent="0.3">
      <c r="B258" t="s">
        <v>11349</v>
      </c>
      <c r="C258" t="s">
        <v>11350</v>
      </c>
      <c r="D258" s="19" t="s">
        <v>11351</v>
      </c>
    </row>
    <row r="259" spans="1:4" x14ac:dyDescent="0.3">
      <c r="B259" t="s">
        <v>11352</v>
      </c>
      <c r="C259" t="s">
        <v>11353</v>
      </c>
      <c r="D259" t="s">
        <v>11352</v>
      </c>
    </row>
    <row r="260" spans="1:4" x14ac:dyDescent="0.3">
      <c r="B260" t="s">
        <v>11354</v>
      </c>
      <c r="C260" t="s">
        <v>11355</v>
      </c>
      <c r="D260" s="19" t="s">
        <v>11356</v>
      </c>
    </row>
    <row r="261" spans="1:4" x14ac:dyDescent="0.3">
      <c r="B261" t="s">
        <v>11357</v>
      </c>
      <c r="C261" t="s">
        <v>11358</v>
      </c>
      <c r="D261" s="19" t="s">
        <v>11359</v>
      </c>
    </row>
    <row r="262" spans="1:4" x14ac:dyDescent="0.3">
      <c r="B262" t="s">
        <v>11360</v>
      </c>
      <c r="C262" t="s">
        <v>11361</v>
      </c>
      <c r="D262" s="19" t="s">
        <v>11362</v>
      </c>
    </row>
    <row r="263" spans="1:4" x14ac:dyDescent="0.3">
      <c r="B263" t="s">
        <v>11363</v>
      </c>
      <c r="C263" t="s">
        <v>11364</v>
      </c>
      <c r="D263" s="19" t="s">
        <v>11365</v>
      </c>
    </row>
    <row r="265" spans="1:4" x14ac:dyDescent="0.3">
      <c r="A265" s="24" t="s">
        <v>11366</v>
      </c>
      <c r="B265" s="24" t="s">
        <v>11367</v>
      </c>
    </row>
    <row r="266" spans="1:4" x14ac:dyDescent="0.3">
      <c r="B266" t="s">
        <v>11368</v>
      </c>
      <c r="C266" t="s">
        <v>11369</v>
      </c>
      <c r="D266" t="s">
        <v>11368</v>
      </c>
    </row>
    <row r="267" spans="1:4" x14ac:dyDescent="0.3">
      <c r="B267" t="s">
        <v>11370</v>
      </c>
      <c r="C267" t="s">
        <v>11371</v>
      </c>
      <c r="D267" t="s">
        <v>11370</v>
      </c>
    </row>
    <row r="268" spans="1:4" x14ac:dyDescent="0.3">
      <c r="B268" t="s">
        <v>11372</v>
      </c>
      <c r="C268" t="s">
        <v>11373</v>
      </c>
      <c r="D268" t="s">
        <v>11372</v>
      </c>
    </row>
    <row r="269" spans="1:4" x14ac:dyDescent="0.3">
      <c r="B269" t="s">
        <v>11374</v>
      </c>
      <c r="C269" t="s">
        <v>11375</v>
      </c>
      <c r="D269" t="s">
        <v>11374</v>
      </c>
    </row>
    <row r="270" spans="1:4" x14ac:dyDescent="0.3">
      <c r="B270" t="s">
        <v>11376</v>
      </c>
      <c r="C270" t="s">
        <v>11377</v>
      </c>
      <c r="D270" t="s">
        <v>11376</v>
      </c>
    </row>
    <row r="271" spans="1:4" x14ac:dyDescent="0.3">
      <c r="B271" t="s">
        <v>11378</v>
      </c>
      <c r="C271" t="s">
        <v>11379</v>
      </c>
      <c r="D271" s="19" t="s">
        <v>11380</v>
      </c>
    </row>
    <row r="272" spans="1:4" x14ac:dyDescent="0.3">
      <c r="B272" t="s">
        <v>11381</v>
      </c>
      <c r="C272" t="s">
        <v>11382</v>
      </c>
      <c r="D272" t="s">
        <v>11381</v>
      </c>
    </row>
    <row r="273" spans="1:4" x14ac:dyDescent="0.3">
      <c r="B273" t="s">
        <v>11383</v>
      </c>
      <c r="C273" t="s">
        <v>11384</v>
      </c>
      <c r="D273" t="s">
        <v>11383</v>
      </c>
    </row>
    <row r="274" spans="1:4" x14ac:dyDescent="0.3">
      <c r="B274" t="s">
        <v>11385</v>
      </c>
      <c r="C274" t="s">
        <v>9298</v>
      </c>
      <c r="D274" t="s">
        <v>9299</v>
      </c>
    </row>
    <row r="275" spans="1:4" x14ac:dyDescent="0.3">
      <c r="B275" t="s">
        <v>9300</v>
      </c>
      <c r="C275" t="s">
        <v>9301</v>
      </c>
      <c r="D275" s="19" t="s">
        <v>9302</v>
      </c>
    </row>
    <row r="276" spans="1:4" x14ac:dyDescent="0.3">
      <c r="B276" t="s">
        <v>9303</v>
      </c>
      <c r="C276" t="s">
        <v>9304</v>
      </c>
      <c r="D276" s="19" t="s">
        <v>9305</v>
      </c>
    </row>
    <row r="277" spans="1:4" x14ac:dyDescent="0.3">
      <c r="B277" t="s">
        <v>9306</v>
      </c>
      <c r="C277" t="s">
        <v>9307</v>
      </c>
      <c r="D277" t="s">
        <v>9306</v>
      </c>
    </row>
    <row r="278" spans="1:4" x14ac:dyDescent="0.3">
      <c r="B278" t="s">
        <v>9308</v>
      </c>
      <c r="C278" t="s">
        <v>9309</v>
      </c>
      <c r="D278" t="s">
        <v>9308</v>
      </c>
    </row>
    <row r="279" spans="1:4" x14ac:dyDescent="0.3">
      <c r="B279" t="s">
        <v>9310</v>
      </c>
      <c r="C279" t="s">
        <v>9311</v>
      </c>
      <c r="D279" s="19" t="s">
        <v>9312</v>
      </c>
    </row>
    <row r="280" spans="1:4" x14ac:dyDescent="0.3">
      <c r="B280" t="s">
        <v>9313</v>
      </c>
      <c r="C280" t="s">
        <v>9314</v>
      </c>
      <c r="D280" s="19" t="s">
        <v>9315</v>
      </c>
    </row>
    <row r="281" spans="1:4" x14ac:dyDescent="0.3">
      <c r="B281" t="s">
        <v>9316</v>
      </c>
      <c r="C281" t="s">
        <v>9317</v>
      </c>
      <c r="D281" s="19" t="s">
        <v>9318</v>
      </c>
    </row>
    <row r="282" spans="1:4" x14ac:dyDescent="0.3">
      <c r="B282" t="s">
        <v>9319</v>
      </c>
      <c r="C282" t="s">
        <v>9320</v>
      </c>
      <c r="D282" s="19" t="s">
        <v>9321</v>
      </c>
    </row>
    <row r="283" spans="1:4" x14ac:dyDescent="0.3">
      <c r="B283" t="s">
        <v>9322</v>
      </c>
      <c r="C283" t="s">
        <v>9323</v>
      </c>
      <c r="D283" t="s">
        <v>9322</v>
      </c>
    </row>
    <row r="284" spans="1:4" x14ac:dyDescent="0.3">
      <c r="B284" t="s">
        <v>9324</v>
      </c>
      <c r="C284" t="s">
        <v>9325</v>
      </c>
      <c r="D284" t="s">
        <v>9324</v>
      </c>
    </row>
    <row r="285" spans="1:4" x14ac:dyDescent="0.3">
      <c r="B285" t="s">
        <v>9326</v>
      </c>
      <c r="C285" t="s">
        <v>9327</v>
      </c>
      <c r="D285" t="s">
        <v>9326</v>
      </c>
    </row>
    <row r="286" spans="1:4" x14ac:dyDescent="0.3">
      <c r="B286" t="s">
        <v>9328</v>
      </c>
      <c r="C286" t="s">
        <v>9329</v>
      </c>
      <c r="D286" t="s">
        <v>9328</v>
      </c>
    </row>
    <row r="288" spans="1:4" x14ac:dyDescent="0.3">
      <c r="A288" s="24" t="s">
        <v>9330</v>
      </c>
      <c r="B288" s="24" t="s">
        <v>9331</v>
      </c>
    </row>
    <row r="289" spans="1:4" x14ac:dyDescent="0.3">
      <c r="B289" t="s">
        <v>9332</v>
      </c>
      <c r="C289" t="s">
        <v>9333</v>
      </c>
      <c r="D289" t="s">
        <v>9332</v>
      </c>
    </row>
    <row r="290" spans="1:4" x14ac:dyDescent="0.3">
      <c r="B290" t="s">
        <v>9334</v>
      </c>
      <c r="C290" t="s">
        <v>9335</v>
      </c>
      <c r="D290" t="s">
        <v>9334</v>
      </c>
    </row>
    <row r="291" spans="1:4" x14ac:dyDescent="0.3">
      <c r="B291" t="s">
        <v>9336</v>
      </c>
      <c r="C291" t="s">
        <v>9337</v>
      </c>
      <c r="D291" s="19" t="s">
        <v>9338</v>
      </c>
    </row>
    <row r="292" spans="1:4" x14ac:dyDescent="0.3">
      <c r="B292" t="s">
        <v>9339</v>
      </c>
      <c r="C292" t="s">
        <v>9340</v>
      </c>
      <c r="D292" t="s">
        <v>9339</v>
      </c>
    </row>
    <row r="293" spans="1:4" x14ac:dyDescent="0.3">
      <c r="B293" t="s">
        <v>9341</v>
      </c>
      <c r="C293" t="s">
        <v>9342</v>
      </c>
      <c r="D293" t="s">
        <v>9341</v>
      </c>
    </row>
    <row r="295" spans="1:4" x14ac:dyDescent="0.3">
      <c r="A295" s="24" t="s">
        <v>9343</v>
      </c>
      <c r="B295" s="24" t="s">
        <v>9344</v>
      </c>
    </row>
    <row r="296" spans="1:4" x14ac:dyDescent="0.3">
      <c r="B296" t="s">
        <v>9345</v>
      </c>
      <c r="C296" t="s">
        <v>9346</v>
      </c>
      <c r="D296" t="s">
        <v>9345</v>
      </c>
    </row>
    <row r="297" spans="1:4" x14ac:dyDescent="0.3">
      <c r="B297" t="s">
        <v>9347</v>
      </c>
      <c r="C297" t="s">
        <v>9348</v>
      </c>
      <c r="D297" t="s">
        <v>9347</v>
      </c>
    </row>
    <row r="298" spans="1:4" x14ac:dyDescent="0.3">
      <c r="B298" t="s">
        <v>9349</v>
      </c>
      <c r="C298" t="s">
        <v>9350</v>
      </c>
      <c r="D298" t="s">
        <v>9349</v>
      </c>
    </row>
    <row r="299" spans="1:4" x14ac:dyDescent="0.3">
      <c r="B299" t="s">
        <v>9351</v>
      </c>
      <c r="C299" t="s">
        <v>9352</v>
      </c>
      <c r="D299" t="s">
        <v>9351</v>
      </c>
    </row>
    <row r="300" spans="1:4" x14ac:dyDescent="0.3">
      <c r="B300" t="s">
        <v>9353</v>
      </c>
      <c r="C300" t="s">
        <v>9354</v>
      </c>
      <c r="D300" t="s">
        <v>9353</v>
      </c>
    </row>
    <row r="301" spans="1:4" x14ac:dyDescent="0.3">
      <c r="B301" t="s">
        <v>9355</v>
      </c>
      <c r="C301" t="s">
        <v>9356</v>
      </c>
      <c r="D301" t="s">
        <v>9355</v>
      </c>
    </row>
    <row r="302" spans="1:4" x14ac:dyDescent="0.3">
      <c r="B302" t="s">
        <v>9357</v>
      </c>
      <c r="C302" t="s">
        <v>9358</v>
      </c>
      <c r="D302" t="s">
        <v>9357</v>
      </c>
    </row>
    <row r="303" spans="1:4" x14ac:dyDescent="0.3">
      <c r="B303" t="s">
        <v>9359</v>
      </c>
      <c r="C303" t="s">
        <v>9360</v>
      </c>
      <c r="D303" t="s">
        <v>9359</v>
      </c>
    </row>
    <row r="304" spans="1:4" x14ac:dyDescent="0.3">
      <c r="B304" t="s">
        <v>9361</v>
      </c>
      <c r="C304" t="s">
        <v>9362</v>
      </c>
      <c r="D304" t="s">
        <v>9361</v>
      </c>
    </row>
    <row r="305" spans="1:4" x14ac:dyDescent="0.3">
      <c r="B305" t="s">
        <v>9363</v>
      </c>
      <c r="C305" t="s">
        <v>9364</v>
      </c>
      <c r="D305" t="s">
        <v>9363</v>
      </c>
    </row>
    <row r="306" spans="1:4" x14ac:dyDescent="0.3">
      <c r="B306" t="s">
        <v>9365</v>
      </c>
      <c r="C306" t="s">
        <v>9366</v>
      </c>
      <c r="D306" t="s">
        <v>9365</v>
      </c>
    </row>
    <row r="307" spans="1:4" x14ac:dyDescent="0.3">
      <c r="B307" t="s">
        <v>9367</v>
      </c>
      <c r="C307" t="s">
        <v>9368</v>
      </c>
      <c r="D307" t="s">
        <v>9367</v>
      </c>
    </row>
    <row r="308" spans="1:4" x14ac:dyDescent="0.3">
      <c r="B308" t="s">
        <v>9369</v>
      </c>
      <c r="C308" t="s">
        <v>9370</v>
      </c>
      <c r="D308" t="s">
        <v>9369</v>
      </c>
    </row>
    <row r="310" spans="1:4" x14ac:dyDescent="0.3">
      <c r="A310" s="24" t="s">
        <v>9371</v>
      </c>
      <c r="B310" s="23" t="s">
        <v>9372</v>
      </c>
    </row>
    <row r="311" spans="1:4" x14ac:dyDescent="0.3">
      <c r="B311" t="s">
        <v>9373</v>
      </c>
      <c r="C311" t="s">
        <v>9374</v>
      </c>
      <c r="D311" s="19" t="s">
        <v>9375</v>
      </c>
    </row>
    <row r="312" spans="1:4" x14ac:dyDescent="0.3">
      <c r="B312" t="s">
        <v>9376</v>
      </c>
      <c r="C312" t="s">
        <v>9377</v>
      </c>
      <c r="D312" s="19" t="s">
        <v>9378</v>
      </c>
    </row>
    <row r="313" spans="1:4" x14ac:dyDescent="0.3">
      <c r="B313" t="s">
        <v>9379</v>
      </c>
      <c r="C313" t="s">
        <v>9380</v>
      </c>
      <c r="D313" s="19" t="s">
        <v>9381</v>
      </c>
    </row>
    <row r="315" spans="1:4" x14ac:dyDescent="0.3">
      <c r="A315" s="24" t="s">
        <v>9382</v>
      </c>
      <c r="B315" s="24" t="s">
        <v>9383</v>
      </c>
    </row>
    <row r="316" spans="1:4" x14ac:dyDescent="0.3">
      <c r="B316" t="s">
        <v>9384</v>
      </c>
      <c r="C316" t="s">
        <v>9385</v>
      </c>
      <c r="D316" t="s">
        <v>9384</v>
      </c>
    </row>
    <row r="317" spans="1:4" x14ac:dyDescent="0.3">
      <c r="B317" t="s">
        <v>9386</v>
      </c>
      <c r="C317" t="s">
        <v>9387</v>
      </c>
      <c r="D317" t="s">
        <v>9386</v>
      </c>
    </row>
    <row r="318" spans="1:4" x14ac:dyDescent="0.3">
      <c r="B318" t="s">
        <v>9388</v>
      </c>
      <c r="C318" t="s">
        <v>9389</v>
      </c>
      <c r="D318" t="s">
        <v>9388</v>
      </c>
    </row>
    <row r="319" spans="1:4" x14ac:dyDescent="0.3">
      <c r="B319" s="19" t="s">
        <v>9390</v>
      </c>
      <c r="C319" t="s">
        <v>10647</v>
      </c>
      <c r="D319" s="19" t="s">
        <v>9391</v>
      </c>
    </row>
    <row r="321" spans="1:4" x14ac:dyDescent="0.3">
      <c r="A321" s="24" t="s">
        <v>9392</v>
      </c>
      <c r="B321" s="26" t="s">
        <v>9393</v>
      </c>
    </row>
    <row r="322" spans="1:4" x14ac:dyDescent="0.3">
      <c r="B322" t="s">
        <v>9394</v>
      </c>
      <c r="C322" t="s">
        <v>9395</v>
      </c>
      <c r="D322" t="s">
        <v>9394</v>
      </c>
    </row>
    <row r="323" spans="1:4" x14ac:dyDescent="0.3">
      <c r="B323" t="s">
        <v>9396</v>
      </c>
      <c r="C323" t="s">
        <v>9397</v>
      </c>
      <c r="D323" t="s">
        <v>9396</v>
      </c>
    </row>
    <row r="324" spans="1:4" x14ac:dyDescent="0.3">
      <c r="B324" t="s">
        <v>9398</v>
      </c>
      <c r="C324" t="s">
        <v>9399</v>
      </c>
      <c r="D324" t="s">
        <v>9398</v>
      </c>
    </row>
    <row r="325" spans="1:4" x14ac:dyDescent="0.3">
      <c r="B325" t="s">
        <v>9400</v>
      </c>
      <c r="C325" t="s">
        <v>9401</v>
      </c>
      <c r="D325" t="s">
        <v>9400</v>
      </c>
    </row>
    <row r="327" spans="1:4" x14ac:dyDescent="0.3">
      <c r="A327" s="24" t="s">
        <v>9402</v>
      </c>
      <c r="B327" s="24" t="s">
        <v>9403</v>
      </c>
    </row>
    <row r="328" spans="1:4" x14ac:dyDescent="0.3">
      <c r="B328" t="s">
        <v>9404</v>
      </c>
      <c r="C328" t="s">
        <v>9405</v>
      </c>
      <c r="D328" t="s">
        <v>9404</v>
      </c>
    </row>
    <row r="329" spans="1:4" x14ac:dyDescent="0.3">
      <c r="B329" t="s">
        <v>9406</v>
      </c>
      <c r="C329" t="s">
        <v>9407</v>
      </c>
      <c r="D329" t="s">
        <v>9406</v>
      </c>
    </row>
    <row r="330" spans="1:4" x14ac:dyDescent="0.3">
      <c r="B330" t="s">
        <v>9408</v>
      </c>
      <c r="C330" t="s">
        <v>9409</v>
      </c>
      <c r="D330" t="s">
        <v>9408</v>
      </c>
    </row>
    <row r="331" spans="1:4" x14ac:dyDescent="0.3">
      <c r="B331" t="s">
        <v>9410</v>
      </c>
      <c r="C331" t="s">
        <v>9411</v>
      </c>
      <c r="D331" t="s">
        <v>9410</v>
      </c>
    </row>
    <row r="332" spans="1:4" x14ac:dyDescent="0.3">
      <c r="B332" t="s">
        <v>9412</v>
      </c>
      <c r="C332" t="s">
        <v>9413</v>
      </c>
      <c r="D332" t="s">
        <v>9412</v>
      </c>
    </row>
    <row r="333" spans="1:4" x14ac:dyDescent="0.3">
      <c r="B333" t="s">
        <v>9414</v>
      </c>
      <c r="C333" t="s">
        <v>9415</v>
      </c>
      <c r="D333" t="s">
        <v>9414</v>
      </c>
    </row>
    <row r="335" spans="1:4" x14ac:dyDescent="0.3">
      <c r="A335" s="24" t="s">
        <v>9416</v>
      </c>
      <c r="B335" s="24" t="s">
        <v>9417</v>
      </c>
    </row>
    <row r="336" spans="1:4" x14ac:dyDescent="0.3">
      <c r="B336" t="s">
        <v>9418</v>
      </c>
      <c r="C336" t="s">
        <v>9419</v>
      </c>
      <c r="D336" s="19" t="s">
        <v>9420</v>
      </c>
    </row>
    <row r="337" spans="1:4" x14ac:dyDescent="0.3">
      <c r="B337" t="s">
        <v>9421</v>
      </c>
      <c r="C337" t="s">
        <v>9422</v>
      </c>
      <c r="D337" s="19" t="s">
        <v>9423</v>
      </c>
    </row>
    <row r="338" spans="1:4" x14ac:dyDescent="0.3">
      <c r="B338" t="s">
        <v>9424</v>
      </c>
      <c r="C338" t="s">
        <v>9425</v>
      </c>
      <c r="D338" s="19" t="s">
        <v>9426</v>
      </c>
    </row>
    <row r="340" spans="1:4" x14ac:dyDescent="0.3">
      <c r="A340" s="26" t="s">
        <v>9427</v>
      </c>
      <c r="B340" s="26" t="s">
        <v>9428</v>
      </c>
    </row>
    <row r="341" spans="1:4" x14ac:dyDescent="0.3">
      <c r="B341" t="s">
        <v>3157</v>
      </c>
      <c r="C341" t="s">
        <v>3158</v>
      </c>
      <c r="D341" s="19" t="s">
        <v>9429</v>
      </c>
    </row>
    <row r="342" spans="1:4" x14ac:dyDescent="0.3">
      <c r="B342" t="s">
        <v>9430</v>
      </c>
      <c r="C342" t="s">
        <v>9431</v>
      </c>
      <c r="D342" t="s">
        <v>9430</v>
      </c>
    </row>
    <row r="343" spans="1:4" x14ac:dyDescent="0.3">
      <c r="B343" t="s">
        <v>9432</v>
      </c>
      <c r="C343" t="s">
        <v>9433</v>
      </c>
      <c r="D343" t="s">
        <v>9432</v>
      </c>
    </row>
    <row r="345" spans="1:4" x14ac:dyDescent="0.3">
      <c r="A345" s="26" t="s">
        <v>9434</v>
      </c>
      <c r="B345" s="26" t="s">
        <v>9435</v>
      </c>
    </row>
    <row r="346" spans="1:4" x14ac:dyDescent="0.3">
      <c r="B346" t="s">
        <v>9436</v>
      </c>
      <c r="C346" t="s">
        <v>9437</v>
      </c>
      <c r="D346" s="19" t="s">
        <v>9438</v>
      </c>
    </row>
    <row r="347" spans="1:4" x14ac:dyDescent="0.3">
      <c r="B347" t="s">
        <v>9439</v>
      </c>
      <c r="C347" t="s">
        <v>9440</v>
      </c>
      <c r="D347" s="19" t="s">
        <v>9441</v>
      </c>
    </row>
    <row r="348" spans="1:4" x14ac:dyDescent="0.3">
      <c r="B348" t="s">
        <v>9442</v>
      </c>
      <c r="C348" t="s">
        <v>9443</v>
      </c>
      <c r="D348" s="19" t="s">
        <v>9444</v>
      </c>
    </row>
    <row r="349" spans="1:4" x14ac:dyDescent="0.3">
      <c r="B349" t="s">
        <v>9445</v>
      </c>
      <c r="C349" s="19" t="s">
        <v>9446</v>
      </c>
      <c r="D349" s="19" t="s">
        <v>9447</v>
      </c>
    </row>
    <row r="350" spans="1:4" x14ac:dyDescent="0.3">
      <c r="B350" t="s">
        <v>9448</v>
      </c>
      <c r="C350" t="s">
        <v>9449</v>
      </c>
      <c r="D350" t="s">
        <v>9448</v>
      </c>
    </row>
    <row r="351" spans="1:4" x14ac:dyDescent="0.3">
      <c r="B351" t="s">
        <v>9450</v>
      </c>
      <c r="C351" t="s">
        <v>9451</v>
      </c>
      <c r="D351" t="s">
        <v>9450</v>
      </c>
    </row>
    <row r="352" spans="1:4" x14ac:dyDescent="0.3">
      <c r="B352" t="s">
        <v>9452</v>
      </c>
      <c r="C352" t="s">
        <v>9453</v>
      </c>
      <c r="D352" t="s">
        <v>9452</v>
      </c>
    </row>
    <row r="353" spans="1:4" x14ac:dyDescent="0.3">
      <c r="B353" t="s">
        <v>9454</v>
      </c>
      <c r="C353" t="s">
        <v>9455</v>
      </c>
      <c r="D353" s="19" t="s">
        <v>9456</v>
      </c>
    </row>
    <row r="354" spans="1:4" x14ac:dyDescent="0.3">
      <c r="B354" t="s">
        <v>9457</v>
      </c>
      <c r="C354" t="s">
        <v>9458</v>
      </c>
      <c r="D354" t="s">
        <v>9457</v>
      </c>
    </row>
    <row r="355" spans="1:4" x14ac:dyDescent="0.3">
      <c r="B355" t="s">
        <v>9459</v>
      </c>
      <c r="C355" t="s">
        <v>9460</v>
      </c>
      <c r="D355" t="s">
        <v>9459</v>
      </c>
    </row>
    <row r="356" spans="1:4" x14ac:dyDescent="0.3">
      <c r="B356" t="s">
        <v>9461</v>
      </c>
      <c r="C356" t="s">
        <v>9462</v>
      </c>
      <c r="D356" t="s">
        <v>9461</v>
      </c>
    </row>
    <row r="357" spans="1:4" x14ac:dyDescent="0.3">
      <c r="B357" t="s">
        <v>9463</v>
      </c>
      <c r="C357" t="s">
        <v>9464</v>
      </c>
      <c r="D357" t="s">
        <v>9463</v>
      </c>
    </row>
    <row r="358" spans="1:4" x14ac:dyDescent="0.3">
      <c r="B358" t="s">
        <v>9465</v>
      </c>
      <c r="C358" t="s">
        <v>9466</v>
      </c>
      <c r="D358" t="s">
        <v>9465</v>
      </c>
    </row>
    <row r="360" spans="1:4" x14ac:dyDescent="0.3">
      <c r="A360" s="24" t="s">
        <v>9467</v>
      </c>
      <c r="B360" s="24" t="s">
        <v>9468</v>
      </c>
    </row>
    <row r="361" spans="1:4" x14ac:dyDescent="0.3">
      <c r="B361" t="s">
        <v>9469</v>
      </c>
      <c r="C361" t="s">
        <v>9470</v>
      </c>
      <c r="D361" t="s">
        <v>9469</v>
      </c>
    </row>
    <row r="362" spans="1:4" x14ac:dyDescent="0.3">
      <c r="B362" t="s">
        <v>9471</v>
      </c>
      <c r="C362" t="s">
        <v>9472</v>
      </c>
      <c r="D362" t="s">
        <v>9471</v>
      </c>
    </row>
    <row r="363" spans="1:4" x14ac:dyDescent="0.3">
      <c r="B363" t="s">
        <v>9473</v>
      </c>
      <c r="C363" t="s">
        <v>9474</v>
      </c>
      <c r="D363" s="19" t="s">
        <v>9475</v>
      </c>
    </row>
    <row r="364" spans="1:4" x14ac:dyDescent="0.3">
      <c r="B364" t="s">
        <v>9476</v>
      </c>
      <c r="C364" t="s">
        <v>9477</v>
      </c>
      <c r="D364" t="s">
        <v>9476</v>
      </c>
    </row>
    <row r="365" spans="1:4" x14ac:dyDescent="0.3">
      <c r="B365" t="s">
        <v>9478</v>
      </c>
      <c r="C365" t="s">
        <v>9479</v>
      </c>
      <c r="D365" t="s">
        <v>9478</v>
      </c>
    </row>
    <row r="367" spans="1:4" x14ac:dyDescent="0.3">
      <c r="A367" s="24" t="s">
        <v>9480</v>
      </c>
      <c r="B367" s="24" t="s">
        <v>11386</v>
      </c>
    </row>
    <row r="368" spans="1:4" x14ac:dyDescent="0.3">
      <c r="B368" t="s">
        <v>7809</v>
      </c>
      <c r="C368" t="s">
        <v>7810</v>
      </c>
      <c r="D368" s="19" t="s">
        <v>11387</v>
      </c>
    </row>
    <row r="369" spans="1:4" x14ac:dyDescent="0.3">
      <c r="B369" t="s">
        <v>7827</v>
      </c>
      <c r="C369" t="s">
        <v>7828</v>
      </c>
      <c r="D369" s="19" t="s">
        <v>11388</v>
      </c>
    </row>
    <row r="370" spans="1:4" x14ac:dyDescent="0.3">
      <c r="B370" t="s">
        <v>7848</v>
      </c>
      <c r="C370" t="s">
        <v>3342</v>
      </c>
      <c r="D370" t="s">
        <v>7848</v>
      </c>
    </row>
    <row r="371" spans="1:4" x14ac:dyDescent="0.3">
      <c r="B371" t="s">
        <v>3352</v>
      </c>
      <c r="C371" t="s">
        <v>3353</v>
      </c>
      <c r="D371" t="s">
        <v>3352</v>
      </c>
    </row>
    <row r="372" spans="1:4" x14ac:dyDescent="0.3">
      <c r="B372" t="s">
        <v>5698</v>
      </c>
      <c r="C372" t="s">
        <v>5699</v>
      </c>
      <c r="D372" t="s">
        <v>5698</v>
      </c>
    </row>
    <row r="373" spans="1:4" x14ac:dyDescent="0.3">
      <c r="B373" t="s">
        <v>5729</v>
      </c>
      <c r="C373" t="s">
        <v>5730</v>
      </c>
      <c r="D373" t="s">
        <v>5729</v>
      </c>
    </row>
    <row r="374" spans="1:4" x14ac:dyDescent="0.3">
      <c r="B374" t="s">
        <v>5756</v>
      </c>
      <c r="C374" t="s">
        <v>5757</v>
      </c>
      <c r="D374" t="s">
        <v>5756</v>
      </c>
    </row>
    <row r="375" spans="1:4" x14ac:dyDescent="0.3">
      <c r="B375" t="s">
        <v>5777</v>
      </c>
      <c r="C375" t="s">
        <v>5778</v>
      </c>
      <c r="D375" t="s">
        <v>5777</v>
      </c>
    </row>
    <row r="377" spans="1:4" x14ac:dyDescent="0.3">
      <c r="A377" s="24" t="s">
        <v>11389</v>
      </c>
      <c r="B377" s="24" t="s">
        <v>11390</v>
      </c>
    </row>
    <row r="378" spans="1:4" x14ac:dyDescent="0.3">
      <c r="B378" t="s">
        <v>11391</v>
      </c>
      <c r="C378" s="19" t="s">
        <v>11392</v>
      </c>
      <c r="D378" s="19" t="s">
        <v>11393</v>
      </c>
    </row>
    <row r="379" spans="1:4" x14ac:dyDescent="0.3">
      <c r="B379" t="s">
        <v>11394</v>
      </c>
      <c r="C379" t="s">
        <v>11395</v>
      </c>
      <c r="D379" t="s">
        <v>11394</v>
      </c>
    </row>
    <row r="380" spans="1:4" x14ac:dyDescent="0.3">
      <c r="B380" t="s">
        <v>11396</v>
      </c>
      <c r="C380" t="s">
        <v>11397</v>
      </c>
      <c r="D380" t="s">
        <v>11396</v>
      </c>
    </row>
    <row r="381" spans="1:4" x14ac:dyDescent="0.3">
      <c r="B381" t="s">
        <v>11398</v>
      </c>
      <c r="C381" t="s">
        <v>11399</v>
      </c>
      <c r="D381" t="s">
        <v>11398</v>
      </c>
    </row>
    <row r="382" spans="1:4" x14ac:dyDescent="0.3">
      <c r="B382" t="s">
        <v>11400</v>
      </c>
      <c r="C382" s="19" t="s">
        <v>11401</v>
      </c>
      <c r="D382" t="s">
        <v>11400</v>
      </c>
    </row>
    <row r="384" spans="1:4" x14ac:dyDescent="0.3">
      <c r="A384" s="24" t="s">
        <v>11402</v>
      </c>
      <c r="B384" s="24" t="s">
        <v>11403</v>
      </c>
    </row>
    <row r="385" spans="1:4" x14ac:dyDescent="0.3">
      <c r="B385" t="s">
        <v>11404</v>
      </c>
      <c r="C385" t="s">
        <v>11405</v>
      </c>
      <c r="D385" t="s">
        <v>11404</v>
      </c>
    </row>
    <row r="386" spans="1:4" x14ac:dyDescent="0.3">
      <c r="B386" t="s">
        <v>11406</v>
      </c>
      <c r="C386" t="s">
        <v>11407</v>
      </c>
      <c r="D386" t="s">
        <v>11406</v>
      </c>
    </row>
    <row r="387" spans="1:4" x14ac:dyDescent="0.3">
      <c r="B387" t="s">
        <v>11408</v>
      </c>
      <c r="C387" t="s">
        <v>11409</v>
      </c>
      <c r="D387" t="s">
        <v>11408</v>
      </c>
    </row>
    <row r="388" spans="1:4" x14ac:dyDescent="0.3">
      <c r="B388" t="s">
        <v>11410</v>
      </c>
      <c r="C388" t="s">
        <v>11411</v>
      </c>
      <c r="D388" t="s">
        <v>11410</v>
      </c>
    </row>
    <row r="390" spans="1:4" x14ac:dyDescent="0.3">
      <c r="A390" s="24" t="s">
        <v>11412</v>
      </c>
      <c r="B390" s="24" t="s">
        <v>11413</v>
      </c>
    </row>
    <row r="391" spans="1:4" x14ac:dyDescent="0.3">
      <c r="B391" t="s">
        <v>11414</v>
      </c>
      <c r="C391" t="s">
        <v>11415</v>
      </c>
      <c r="D391" t="s">
        <v>11414</v>
      </c>
    </row>
    <row r="392" spans="1:4" x14ac:dyDescent="0.3">
      <c r="B392" t="s">
        <v>11416</v>
      </c>
      <c r="C392" t="s">
        <v>11417</v>
      </c>
      <c r="D392" t="s">
        <v>11416</v>
      </c>
    </row>
    <row r="393" spans="1:4" x14ac:dyDescent="0.3">
      <c r="B393" t="s">
        <v>11418</v>
      </c>
      <c r="C393" t="s">
        <v>11419</v>
      </c>
      <c r="D393" t="s">
        <v>11418</v>
      </c>
    </row>
    <row r="394" spans="1:4" x14ac:dyDescent="0.3">
      <c r="B394" t="s">
        <v>11420</v>
      </c>
      <c r="C394" t="s">
        <v>11421</v>
      </c>
      <c r="D394" t="s">
        <v>11420</v>
      </c>
    </row>
    <row r="395" spans="1:4" x14ac:dyDescent="0.3">
      <c r="B395" t="s">
        <v>11422</v>
      </c>
      <c r="C395" t="s">
        <v>11423</v>
      </c>
      <c r="D395" t="s">
        <v>11422</v>
      </c>
    </row>
    <row r="396" spans="1:4" x14ac:dyDescent="0.3">
      <c r="B396" t="s">
        <v>11424</v>
      </c>
      <c r="C396" s="19" t="s">
        <v>8714</v>
      </c>
      <c r="D396" s="19" t="s">
        <v>11425</v>
      </c>
    </row>
    <row r="398" spans="1:4" x14ac:dyDescent="0.3">
      <c r="A398" s="24" t="s">
        <v>11426</v>
      </c>
      <c r="B398" s="24" t="s">
        <v>11427</v>
      </c>
    </row>
    <row r="399" spans="1:4" x14ac:dyDescent="0.3">
      <c r="B399" t="s">
        <v>11428</v>
      </c>
      <c r="C399" t="s">
        <v>11514</v>
      </c>
      <c r="D399" t="s">
        <v>11428</v>
      </c>
    </row>
    <row r="400" spans="1:4" x14ac:dyDescent="0.3">
      <c r="B400" t="s">
        <v>11515</v>
      </c>
      <c r="C400" t="s">
        <v>11516</v>
      </c>
      <c r="D400" s="19" t="s">
        <v>11517</v>
      </c>
    </row>
    <row r="401" spans="1:4" x14ac:dyDescent="0.3">
      <c r="B401" t="s">
        <v>11518</v>
      </c>
      <c r="C401" t="s">
        <v>9773</v>
      </c>
      <c r="D401" t="s">
        <v>11518</v>
      </c>
    </row>
    <row r="403" spans="1:4" x14ac:dyDescent="0.3">
      <c r="A403" s="24" t="s">
        <v>9774</v>
      </c>
      <c r="B403" s="24" t="s">
        <v>9775</v>
      </c>
    </row>
    <row r="404" spans="1:4" x14ac:dyDescent="0.3">
      <c r="B404" t="s">
        <v>9776</v>
      </c>
      <c r="C404" t="s">
        <v>9777</v>
      </c>
      <c r="D404" t="s">
        <v>9776</v>
      </c>
    </row>
    <row r="405" spans="1:4" x14ac:dyDescent="0.3">
      <c r="B405" t="s">
        <v>9778</v>
      </c>
      <c r="C405" t="s">
        <v>9779</v>
      </c>
      <c r="D405" t="s">
        <v>9778</v>
      </c>
    </row>
    <row r="406" spans="1:4" x14ac:dyDescent="0.3">
      <c r="B406" t="s">
        <v>9780</v>
      </c>
      <c r="C406" t="s">
        <v>9781</v>
      </c>
      <c r="D406" t="s">
        <v>9780</v>
      </c>
    </row>
    <row r="407" spans="1:4" x14ac:dyDescent="0.3">
      <c r="B407" t="s">
        <v>9782</v>
      </c>
      <c r="C407" t="s">
        <v>9783</v>
      </c>
      <c r="D407" t="s">
        <v>9782</v>
      </c>
    </row>
    <row r="408" spans="1:4" x14ac:dyDescent="0.3">
      <c r="B408" t="s">
        <v>9784</v>
      </c>
      <c r="C408" t="s">
        <v>9785</v>
      </c>
      <c r="D408" t="s">
        <v>9784</v>
      </c>
    </row>
    <row r="409" spans="1:4" x14ac:dyDescent="0.3">
      <c r="B409" t="s">
        <v>9786</v>
      </c>
      <c r="C409" t="s">
        <v>9787</v>
      </c>
      <c r="D409" t="s">
        <v>9786</v>
      </c>
    </row>
    <row r="410" spans="1:4" x14ac:dyDescent="0.3">
      <c r="B410" t="s">
        <v>9788</v>
      </c>
      <c r="C410" t="s">
        <v>9789</v>
      </c>
      <c r="D410" t="s">
        <v>9788</v>
      </c>
    </row>
    <row r="411" spans="1:4" x14ac:dyDescent="0.3">
      <c r="B411" t="s">
        <v>9790</v>
      </c>
      <c r="C411" t="s">
        <v>9791</v>
      </c>
      <c r="D411" t="s">
        <v>9790</v>
      </c>
    </row>
    <row r="412" spans="1:4" x14ac:dyDescent="0.3">
      <c r="B412" t="s">
        <v>9792</v>
      </c>
      <c r="C412" t="s">
        <v>9793</v>
      </c>
      <c r="D412" t="s">
        <v>9792</v>
      </c>
    </row>
    <row r="413" spans="1:4" x14ac:dyDescent="0.3">
      <c r="B413" t="s">
        <v>9794</v>
      </c>
      <c r="C413" t="s">
        <v>9795</v>
      </c>
      <c r="D413" t="s">
        <v>9794</v>
      </c>
    </row>
    <row r="414" spans="1:4" x14ac:dyDescent="0.3">
      <c r="B414" t="s">
        <v>9796</v>
      </c>
      <c r="C414" t="s">
        <v>9797</v>
      </c>
      <c r="D414" t="s">
        <v>9796</v>
      </c>
    </row>
    <row r="415" spans="1:4" x14ac:dyDescent="0.3">
      <c r="B415" t="s">
        <v>9798</v>
      </c>
      <c r="C415" t="s">
        <v>9799</v>
      </c>
      <c r="D415" t="s">
        <v>9798</v>
      </c>
    </row>
    <row r="416" spans="1:4" x14ac:dyDescent="0.3">
      <c r="B416" t="s">
        <v>9800</v>
      </c>
      <c r="C416" t="s">
        <v>9801</v>
      </c>
      <c r="D416" t="s">
        <v>9800</v>
      </c>
    </row>
    <row r="417" spans="1:4" x14ac:dyDescent="0.3">
      <c r="B417" t="s">
        <v>4524</v>
      </c>
      <c r="C417" t="s">
        <v>9802</v>
      </c>
      <c r="D417" t="s">
        <v>9803</v>
      </c>
    </row>
    <row r="419" spans="1:4" x14ac:dyDescent="0.3">
      <c r="A419" s="24" t="s">
        <v>9804</v>
      </c>
      <c r="B419" s="26" t="s">
        <v>9805</v>
      </c>
    </row>
    <row r="420" spans="1:4" x14ac:dyDescent="0.3">
      <c r="B420" t="s">
        <v>9806</v>
      </c>
      <c r="C420" t="s">
        <v>9807</v>
      </c>
      <c r="D420" t="s">
        <v>9806</v>
      </c>
    </row>
    <row r="421" spans="1:4" x14ac:dyDescent="0.3">
      <c r="B421" t="s">
        <v>9808</v>
      </c>
      <c r="C421" t="s">
        <v>9809</v>
      </c>
      <c r="D421" t="s">
        <v>9808</v>
      </c>
    </row>
    <row r="422" spans="1:4" x14ac:dyDescent="0.3">
      <c r="B422" t="s">
        <v>9810</v>
      </c>
      <c r="C422" t="s">
        <v>9811</v>
      </c>
      <c r="D422" t="s">
        <v>9810</v>
      </c>
    </row>
    <row r="423" spans="1:4" x14ac:dyDescent="0.3">
      <c r="B423" t="s">
        <v>9812</v>
      </c>
      <c r="C423" t="s">
        <v>9813</v>
      </c>
      <c r="D423" t="s">
        <v>9812</v>
      </c>
    </row>
    <row r="425" spans="1:4" x14ac:dyDescent="0.3">
      <c r="A425" s="24" t="s">
        <v>9814</v>
      </c>
      <c r="B425" s="26" t="s">
        <v>9815</v>
      </c>
    </row>
    <row r="426" spans="1:4" x14ac:dyDescent="0.3">
      <c r="B426" t="s">
        <v>9816</v>
      </c>
      <c r="C426" t="s">
        <v>9817</v>
      </c>
      <c r="D426" s="19" t="s">
        <v>9818</v>
      </c>
    </row>
    <row r="427" spans="1:4" x14ac:dyDescent="0.3">
      <c r="B427" t="s">
        <v>9819</v>
      </c>
      <c r="C427" t="s">
        <v>9820</v>
      </c>
      <c r="D427" s="19" t="s">
        <v>9821</v>
      </c>
    </row>
    <row r="428" spans="1:4" x14ac:dyDescent="0.3">
      <c r="B428" t="s">
        <v>9822</v>
      </c>
      <c r="C428" t="s">
        <v>9823</v>
      </c>
      <c r="D428" s="19" t="s">
        <v>9824</v>
      </c>
    </row>
    <row r="429" spans="1:4" x14ac:dyDescent="0.3">
      <c r="B429" t="s">
        <v>9825</v>
      </c>
      <c r="C429" t="s">
        <v>9826</v>
      </c>
      <c r="D429" s="19" t="s">
        <v>9827</v>
      </c>
    </row>
    <row r="431" spans="1:4" x14ac:dyDescent="0.3">
      <c r="A431" s="24" t="s">
        <v>9828</v>
      </c>
      <c r="B431" s="26" t="s">
        <v>9829</v>
      </c>
    </row>
    <row r="432" spans="1:4" x14ac:dyDescent="0.3">
      <c r="B432" t="s">
        <v>9830</v>
      </c>
      <c r="C432" t="s">
        <v>9831</v>
      </c>
      <c r="D432" t="s">
        <v>9830</v>
      </c>
    </row>
    <row r="433" spans="1:4" x14ac:dyDescent="0.3">
      <c r="B433" t="s">
        <v>9832</v>
      </c>
      <c r="C433" t="s">
        <v>9833</v>
      </c>
      <c r="D433" t="s">
        <v>9832</v>
      </c>
    </row>
    <row r="434" spans="1:4" x14ac:dyDescent="0.3">
      <c r="B434" s="19" t="s">
        <v>9834</v>
      </c>
      <c r="C434" s="19" t="s">
        <v>9835</v>
      </c>
      <c r="D434" s="19" t="s">
        <v>9836</v>
      </c>
    </row>
    <row r="436" spans="1:4" x14ac:dyDescent="0.3">
      <c r="A436" s="24" t="s">
        <v>9837</v>
      </c>
      <c r="B436" s="23" t="s">
        <v>9838</v>
      </c>
    </row>
    <row r="437" spans="1:4" x14ac:dyDescent="0.3">
      <c r="B437" t="s">
        <v>9839</v>
      </c>
      <c r="C437" t="s">
        <v>9840</v>
      </c>
      <c r="D437" t="s">
        <v>9839</v>
      </c>
    </row>
    <row r="438" spans="1:4" x14ac:dyDescent="0.3">
      <c r="B438" t="s">
        <v>9841</v>
      </c>
      <c r="C438" t="s">
        <v>9842</v>
      </c>
      <c r="D438" t="s">
        <v>9841</v>
      </c>
    </row>
    <row r="439" spans="1:4" x14ac:dyDescent="0.3">
      <c r="B439" t="s">
        <v>9843</v>
      </c>
      <c r="C439" t="s">
        <v>9844</v>
      </c>
      <c r="D439" t="s">
        <v>9843</v>
      </c>
    </row>
    <row r="440" spans="1:4" x14ac:dyDescent="0.3">
      <c r="B440" t="s">
        <v>9845</v>
      </c>
      <c r="C440" t="s">
        <v>9846</v>
      </c>
      <c r="D440" t="s">
        <v>9845</v>
      </c>
    </row>
    <row r="441" spans="1:4" x14ac:dyDescent="0.3">
      <c r="B441" t="s">
        <v>9847</v>
      </c>
      <c r="C441" t="s">
        <v>9848</v>
      </c>
      <c r="D441" t="s">
        <v>9847</v>
      </c>
    </row>
    <row r="442" spans="1:4" x14ac:dyDescent="0.3">
      <c r="B442" t="s">
        <v>9849</v>
      </c>
      <c r="C442" s="19" t="s">
        <v>9850</v>
      </c>
      <c r="D442" t="s">
        <v>9849</v>
      </c>
    </row>
    <row r="443" spans="1:4" x14ac:dyDescent="0.3">
      <c r="B443" t="s">
        <v>9851</v>
      </c>
      <c r="C443" t="s">
        <v>9852</v>
      </c>
      <c r="D443" t="s">
        <v>9851</v>
      </c>
    </row>
    <row r="444" spans="1:4" x14ac:dyDescent="0.3">
      <c r="B444" t="s">
        <v>9853</v>
      </c>
      <c r="C444" t="s">
        <v>9854</v>
      </c>
      <c r="D444" t="s">
        <v>9853</v>
      </c>
    </row>
    <row r="445" spans="1:4" x14ac:dyDescent="0.3">
      <c r="B445" t="s">
        <v>5404</v>
      </c>
      <c r="C445" s="19" t="s">
        <v>9855</v>
      </c>
      <c r="D445" s="19" t="s">
        <v>9856</v>
      </c>
    </row>
    <row r="447" spans="1:4" x14ac:dyDescent="0.3">
      <c r="A447" s="24" t="s">
        <v>9857</v>
      </c>
      <c r="B447" s="23" t="s">
        <v>9858</v>
      </c>
    </row>
    <row r="448" spans="1:4" x14ac:dyDescent="0.3">
      <c r="B448" t="s">
        <v>9859</v>
      </c>
      <c r="C448" t="s">
        <v>9860</v>
      </c>
      <c r="D448" t="s">
        <v>9859</v>
      </c>
    </row>
    <row r="449" spans="1:4" x14ac:dyDescent="0.3">
      <c r="B449" t="s">
        <v>9861</v>
      </c>
      <c r="C449" t="s">
        <v>9862</v>
      </c>
      <c r="D449" t="s">
        <v>9861</v>
      </c>
    </row>
    <row r="450" spans="1:4" x14ac:dyDescent="0.3">
      <c r="B450" t="s">
        <v>9863</v>
      </c>
      <c r="C450" t="s">
        <v>9864</v>
      </c>
      <c r="D450" t="s">
        <v>9863</v>
      </c>
    </row>
    <row r="452" spans="1:4" x14ac:dyDescent="0.3">
      <c r="A452" s="24" t="s">
        <v>9865</v>
      </c>
      <c r="B452" s="26" t="s">
        <v>9866</v>
      </c>
    </row>
    <row r="453" spans="1:4" x14ac:dyDescent="0.3">
      <c r="B453" t="s">
        <v>9867</v>
      </c>
      <c r="C453" t="s">
        <v>9868</v>
      </c>
      <c r="D453" s="19" t="s">
        <v>9869</v>
      </c>
    </row>
    <row r="454" spans="1:4" x14ac:dyDescent="0.3">
      <c r="B454" t="s">
        <v>9870</v>
      </c>
      <c r="C454" t="s">
        <v>9871</v>
      </c>
      <c r="D454" s="19" t="s">
        <v>9872</v>
      </c>
    </row>
    <row r="456" spans="1:4" x14ac:dyDescent="0.3">
      <c r="A456" s="24" t="s">
        <v>9873</v>
      </c>
      <c r="B456" s="26" t="s">
        <v>9874</v>
      </c>
    </row>
    <row r="457" spans="1:4" x14ac:dyDescent="0.3">
      <c r="B457" t="s">
        <v>9875</v>
      </c>
      <c r="C457" t="s">
        <v>9876</v>
      </c>
      <c r="D457" t="s">
        <v>9875</v>
      </c>
    </row>
    <row r="458" spans="1:4" x14ac:dyDescent="0.3">
      <c r="B458" t="s">
        <v>9877</v>
      </c>
      <c r="C458" t="s">
        <v>9878</v>
      </c>
      <c r="D458" t="s">
        <v>9877</v>
      </c>
    </row>
    <row r="459" spans="1:4" x14ac:dyDescent="0.3">
      <c r="B459" t="s">
        <v>9879</v>
      </c>
      <c r="C459" t="s">
        <v>9880</v>
      </c>
      <c r="D459" t="s">
        <v>9879</v>
      </c>
    </row>
    <row r="460" spans="1:4" x14ac:dyDescent="0.3">
      <c r="B460" t="s">
        <v>9881</v>
      </c>
      <c r="C460" t="s">
        <v>9882</v>
      </c>
      <c r="D460" t="s">
        <v>9881</v>
      </c>
    </row>
    <row r="461" spans="1:4" x14ac:dyDescent="0.3">
      <c r="B461" t="s">
        <v>9883</v>
      </c>
      <c r="C461" t="s">
        <v>9884</v>
      </c>
      <c r="D461" t="s">
        <v>9883</v>
      </c>
    </row>
    <row r="462" spans="1:4" x14ac:dyDescent="0.3">
      <c r="B462" t="s">
        <v>9885</v>
      </c>
      <c r="C462" t="s">
        <v>9886</v>
      </c>
      <c r="D462" t="s">
        <v>9885</v>
      </c>
    </row>
    <row r="464" spans="1:4" x14ac:dyDescent="0.3">
      <c r="A464" s="24" t="s">
        <v>9887</v>
      </c>
      <c r="B464" s="26" t="s">
        <v>9888</v>
      </c>
    </row>
    <row r="465" spans="1:4" x14ac:dyDescent="0.3">
      <c r="B465" t="s">
        <v>9889</v>
      </c>
      <c r="C465" t="s">
        <v>9890</v>
      </c>
      <c r="D465" t="s">
        <v>9889</v>
      </c>
    </row>
    <row r="466" spans="1:4" x14ac:dyDescent="0.3">
      <c r="B466" t="s">
        <v>9891</v>
      </c>
      <c r="C466" t="s">
        <v>9892</v>
      </c>
      <c r="D466" t="s">
        <v>9891</v>
      </c>
    </row>
    <row r="467" spans="1:4" x14ac:dyDescent="0.3">
      <c r="B467" t="s">
        <v>9893</v>
      </c>
      <c r="C467" t="s">
        <v>9894</v>
      </c>
      <c r="D467" t="s">
        <v>9893</v>
      </c>
    </row>
    <row r="468" spans="1:4" x14ac:dyDescent="0.3">
      <c r="B468" t="s">
        <v>9895</v>
      </c>
      <c r="C468" t="s">
        <v>9896</v>
      </c>
      <c r="D468" t="s">
        <v>9895</v>
      </c>
    </row>
    <row r="470" spans="1:4" x14ac:dyDescent="0.3">
      <c r="A470" s="24" t="s">
        <v>9897</v>
      </c>
      <c r="B470" s="26" t="s">
        <v>9898</v>
      </c>
    </row>
    <row r="471" spans="1:4" x14ac:dyDescent="0.3">
      <c r="B471" t="s">
        <v>9899</v>
      </c>
      <c r="C471" t="s">
        <v>9900</v>
      </c>
      <c r="D471" t="s">
        <v>9899</v>
      </c>
    </row>
    <row r="472" spans="1:4" x14ac:dyDescent="0.3">
      <c r="B472" t="s">
        <v>9901</v>
      </c>
      <c r="C472" t="s">
        <v>9902</v>
      </c>
      <c r="D472" t="s">
        <v>9901</v>
      </c>
    </row>
    <row r="473" spans="1:4" x14ac:dyDescent="0.3">
      <c r="B473" t="s">
        <v>9903</v>
      </c>
      <c r="C473" t="s">
        <v>9904</v>
      </c>
      <c r="D473" t="s">
        <v>9903</v>
      </c>
    </row>
    <row r="474" spans="1:4" x14ac:dyDescent="0.3">
      <c r="B474" t="s">
        <v>9905</v>
      </c>
      <c r="C474" t="s">
        <v>9906</v>
      </c>
      <c r="D474" t="s">
        <v>9905</v>
      </c>
    </row>
    <row r="475" spans="1:4" x14ac:dyDescent="0.3">
      <c r="B475" t="s">
        <v>9907</v>
      </c>
      <c r="C475" t="s">
        <v>9908</v>
      </c>
      <c r="D475" s="19" t="s">
        <v>9909</v>
      </c>
    </row>
    <row r="476" spans="1:4" x14ac:dyDescent="0.3">
      <c r="B476" t="s">
        <v>9910</v>
      </c>
      <c r="C476" t="s">
        <v>9911</v>
      </c>
      <c r="D476" t="s">
        <v>9910</v>
      </c>
    </row>
    <row r="477" spans="1:4" x14ac:dyDescent="0.3">
      <c r="B477" t="s">
        <v>9912</v>
      </c>
      <c r="C477" t="s">
        <v>9913</v>
      </c>
      <c r="D477" t="s">
        <v>9912</v>
      </c>
    </row>
    <row r="479" spans="1:4" x14ac:dyDescent="0.3">
      <c r="A479" s="24" t="s">
        <v>9914</v>
      </c>
      <c r="B479" s="24" t="s">
        <v>9915</v>
      </c>
    </row>
    <row r="480" spans="1:4" x14ac:dyDescent="0.3">
      <c r="B480" t="s">
        <v>9916</v>
      </c>
      <c r="C480" t="s">
        <v>9917</v>
      </c>
      <c r="D480" s="19" t="s">
        <v>9918</v>
      </c>
    </row>
    <row r="481" spans="1:4" x14ac:dyDescent="0.3">
      <c r="B481" t="s">
        <v>9919</v>
      </c>
      <c r="C481" t="s">
        <v>9920</v>
      </c>
      <c r="D481" s="19" t="s">
        <v>9921</v>
      </c>
    </row>
    <row r="483" spans="1:4" x14ac:dyDescent="0.3">
      <c r="A483" s="26" t="s">
        <v>9922</v>
      </c>
      <c r="B483" s="26" t="s">
        <v>9923</v>
      </c>
    </row>
    <row r="484" spans="1:4" x14ac:dyDescent="0.3">
      <c r="B484" t="s">
        <v>9924</v>
      </c>
      <c r="C484" t="s">
        <v>9925</v>
      </c>
      <c r="D484" t="s">
        <v>9924</v>
      </c>
    </row>
    <row r="485" spans="1:4" x14ac:dyDescent="0.3">
      <c r="B485" t="s">
        <v>9926</v>
      </c>
      <c r="C485" t="s">
        <v>9927</v>
      </c>
      <c r="D485" t="s">
        <v>9926</v>
      </c>
    </row>
    <row r="486" spans="1:4" x14ac:dyDescent="0.3">
      <c r="B486" t="s">
        <v>9928</v>
      </c>
      <c r="C486" t="s">
        <v>9929</v>
      </c>
      <c r="D486" t="s">
        <v>9928</v>
      </c>
    </row>
    <row r="487" spans="1:4" x14ac:dyDescent="0.3">
      <c r="B487" t="s">
        <v>9930</v>
      </c>
      <c r="C487" t="s">
        <v>9931</v>
      </c>
      <c r="D487" t="s">
        <v>9930</v>
      </c>
    </row>
    <row r="488" spans="1:4" x14ac:dyDescent="0.3">
      <c r="B488" t="s">
        <v>9932</v>
      </c>
      <c r="C488" t="s">
        <v>9933</v>
      </c>
      <c r="D488" s="19" t="s">
        <v>9934</v>
      </c>
    </row>
    <row r="490" spans="1:4" x14ac:dyDescent="0.3">
      <c r="A490" s="24" t="s">
        <v>9935</v>
      </c>
      <c r="B490" s="24" t="s">
        <v>10207</v>
      </c>
    </row>
    <row r="491" spans="1:4" x14ac:dyDescent="0.3">
      <c r="B491" t="s">
        <v>10208</v>
      </c>
      <c r="C491" t="s">
        <v>10209</v>
      </c>
      <c r="D491" t="s">
        <v>10208</v>
      </c>
    </row>
    <row r="492" spans="1:4" x14ac:dyDescent="0.3">
      <c r="B492" t="s">
        <v>10210</v>
      </c>
      <c r="C492" t="s">
        <v>10211</v>
      </c>
      <c r="D492" t="s">
        <v>10210</v>
      </c>
    </row>
    <row r="493" spans="1:4" x14ac:dyDescent="0.3">
      <c r="B493" t="s">
        <v>10212</v>
      </c>
      <c r="C493" t="s">
        <v>10213</v>
      </c>
      <c r="D493" t="s">
        <v>10212</v>
      </c>
    </row>
    <row r="494" spans="1:4" x14ac:dyDescent="0.3">
      <c r="B494" t="s">
        <v>10214</v>
      </c>
      <c r="C494" t="s">
        <v>10215</v>
      </c>
      <c r="D494" t="s">
        <v>10214</v>
      </c>
    </row>
    <row r="495" spans="1:4" x14ac:dyDescent="0.3">
      <c r="B495" t="s">
        <v>10216</v>
      </c>
      <c r="C495" t="s">
        <v>3831</v>
      </c>
      <c r="D495" s="19" t="s">
        <v>10217</v>
      </c>
    </row>
    <row r="497" spans="1:4" x14ac:dyDescent="0.3">
      <c r="A497" s="26" t="s">
        <v>10218</v>
      </c>
      <c r="B497" s="24" t="s">
        <v>10219</v>
      </c>
    </row>
    <row r="498" spans="1:4" x14ac:dyDescent="0.3">
      <c r="B498" s="19" t="s">
        <v>10220</v>
      </c>
      <c r="C498" t="s">
        <v>10221</v>
      </c>
      <c r="D498" s="19" t="s">
        <v>10222</v>
      </c>
    </row>
    <row r="499" spans="1:4" x14ac:dyDescent="0.3">
      <c r="B499" t="s">
        <v>10223</v>
      </c>
      <c r="C499" t="s">
        <v>10224</v>
      </c>
      <c r="D499" t="s">
        <v>10223</v>
      </c>
    </row>
    <row r="500" spans="1:4" x14ac:dyDescent="0.3">
      <c r="B500" t="s">
        <v>10225</v>
      </c>
      <c r="C500" t="s">
        <v>10226</v>
      </c>
      <c r="D500" t="s">
        <v>10225</v>
      </c>
    </row>
    <row r="501" spans="1:4" x14ac:dyDescent="0.3">
      <c r="B501" t="s">
        <v>10227</v>
      </c>
      <c r="C501" t="s">
        <v>10228</v>
      </c>
      <c r="D501" t="s">
        <v>10227</v>
      </c>
    </row>
    <row r="502" spans="1:4" x14ac:dyDescent="0.3">
      <c r="B502" t="s">
        <v>10229</v>
      </c>
      <c r="C502" t="s">
        <v>10230</v>
      </c>
      <c r="D502" t="s">
        <v>10229</v>
      </c>
    </row>
    <row r="503" spans="1:4" x14ac:dyDescent="0.3">
      <c r="B503" t="s">
        <v>10231</v>
      </c>
      <c r="C503" t="s">
        <v>10232</v>
      </c>
      <c r="D503" t="s">
        <v>10231</v>
      </c>
    </row>
    <row r="505" spans="1:4" x14ac:dyDescent="0.3">
      <c r="A505" s="24" t="s">
        <v>10233</v>
      </c>
      <c r="B505" s="24" t="s">
        <v>10234</v>
      </c>
    </row>
    <row r="506" spans="1:4" x14ac:dyDescent="0.3">
      <c r="B506" t="s">
        <v>10235</v>
      </c>
      <c r="C506" t="s">
        <v>10236</v>
      </c>
      <c r="D506" s="19" t="s">
        <v>10237</v>
      </c>
    </row>
    <row r="507" spans="1:4" x14ac:dyDescent="0.3">
      <c r="B507" t="s">
        <v>10238</v>
      </c>
      <c r="C507" t="s">
        <v>10239</v>
      </c>
      <c r="D507" t="s">
        <v>10238</v>
      </c>
    </row>
    <row r="508" spans="1:4" x14ac:dyDescent="0.3">
      <c r="B508" t="s">
        <v>10240</v>
      </c>
      <c r="C508" t="s">
        <v>10241</v>
      </c>
      <c r="D508" t="s">
        <v>10240</v>
      </c>
    </row>
    <row r="509" spans="1:4" x14ac:dyDescent="0.3">
      <c r="B509" t="s">
        <v>10242</v>
      </c>
      <c r="C509" t="s">
        <v>10243</v>
      </c>
      <c r="D509" t="s">
        <v>10242</v>
      </c>
    </row>
    <row r="510" spans="1:4" x14ac:dyDescent="0.3">
      <c r="B510" t="s">
        <v>10244</v>
      </c>
      <c r="C510" t="s">
        <v>10245</v>
      </c>
      <c r="D510" t="s">
        <v>10244</v>
      </c>
    </row>
    <row r="511" spans="1:4" x14ac:dyDescent="0.3">
      <c r="B511" t="s">
        <v>4334</v>
      </c>
      <c r="C511" t="s">
        <v>4335</v>
      </c>
      <c r="D511" s="19" t="s">
        <v>10246</v>
      </c>
    </row>
    <row r="512" spans="1:4" x14ac:dyDescent="0.3">
      <c r="B512" t="s">
        <v>10247</v>
      </c>
      <c r="C512" t="s">
        <v>10248</v>
      </c>
      <c r="D512" t="s">
        <v>10247</v>
      </c>
    </row>
    <row r="513" spans="1:4" x14ac:dyDescent="0.3">
      <c r="B513" t="s">
        <v>10249</v>
      </c>
      <c r="C513" t="s">
        <v>10250</v>
      </c>
      <c r="D513" t="s">
        <v>10249</v>
      </c>
    </row>
    <row r="514" spans="1:4" x14ac:dyDescent="0.3">
      <c r="B514" t="s">
        <v>10251</v>
      </c>
      <c r="C514" t="s">
        <v>10252</v>
      </c>
      <c r="D514" t="s">
        <v>10251</v>
      </c>
    </row>
    <row r="515" spans="1:4" x14ac:dyDescent="0.3">
      <c r="B515" t="s">
        <v>10253</v>
      </c>
      <c r="C515" t="s">
        <v>10254</v>
      </c>
      <c r="D515" t="s">
        <v>10253</v>
      </c>
    </row>
    <row r="516" spans="1:4" x14ac:dyDescent="0.3">
      <c r="B516" t="s">
        <v>10255</v>
      </c>
      <c r="C516" t="s">
        <v>10256</v>
      </c>
      <c r="D516" s="19" t="s">
        <v>10257</v>
      </c>
    </row>
    <row r="517" spans="1:4" x14ac:dyDescent="0.3">
      <c r="B517" t="s">
        <v>10258</v>
      </c>
      <c r="C517" t="s">
        <v>10259</v>
      </c>
      <c r="D517" s="19" t="s">
        <v>10260</v>
      </c>
    </row>
    <row r="519" spans="1:4" x14ac:dyDescent="0.3">
      <c r="A519" s="24" t="s">
        <v>10261</v>
      </c>
      <c r="B519" s="26" t="s">
        <v>10262</v>
      </c>
    </row>
    <row r="520" spans="1:4" x14ac:dyDescent="0.3">
      <c r="B520" t="s">
        <v>10263</v>
      </c>
      <c r="C520" t="s">
        <v>10264</v>
      </c>
      <c r="D520" t="s">
        <v>10263</v>
      </c>
    </row>
    <row r="521" spans="1:4" x14ac:dyDescent="0.3">
      <c r="B521" t="s">
        <v>10265</v>
      </c>
      <c r="C521" t="s">
        <v>10266</v>
      </c>
      <c r="D521" t="s">
        <v>10265</v>
      </c>
    </row>
    <row r="522" spans="1:4" x14ac:dyDescent="0.3">
      <c r="B522" t="s">
        <v>10267</v>
      </c>
      <c r="C522" t="s">
        <v>10268</v>
      </c>
      <c r="D522" t="s">
        <v>10267</v>
      </c>
    </row>
    <row r="523" spans="1:4" x14ac:dyDescent="0.3">
      <c r="B523" t="s">
        <v>10269</v>
      </c>
      <c r="C523" t="s">
        <v>10270</v>
      </c>
      <c r="D523" t="s">
        <v>10269</v>
      </c>
    </row>
    <row r="524" spans="1:4" x14ac:dyDescent="0.3">
      <c r="B524" t="s">
        <v>10271</v>
      </c>
      <c r="C524" t="s">
        <v>10272</v>
      </c>
      <c r="D524" t="s">
        <v>10271</v>
      </c>
    </row>
    <row r="525" spans="1:4" x14ac:dyDescent="0.3">
      <c r="B525" t="s">
        <v>10273</v>
      </c>
      <c r="C525" t="s">
        <v>10274</v>
      </c>
      <c r="D525" t="s">
        <v>10273</v>
      </c>
    </row>
    <row r="527" spans="1:4" x14ac:dyDescent="0.3">
      <c r="A527" s="24" t="s">
        <v>10275</v>
      </c>
      <c r="B527" s="26" t="s">
        <v>10276</v>
      </c>
    </row>
    <row r="528" spans="1:4" x14ac:dyDescent="0.3">
      <c r="B528" s="19" t="s">
        <v>727</v>
      </c>
      <c r="C528" t="s">
        <v>728</v>
      </c>
      <c r="D528" s="19" t="s">
        <v>10277</v>
      </c>
    </row>
    <row r="529" spans="1:4" x14ac:dyDescent="0.3">
      <c r="B529" t="s">
        <v>10278</v>
      </c>
      <c r="C529" t="s">
        <v>10279</v>
      </c>
      <c r="D529" s="19" t="s">
        <v>10280</v>
      </c>
    </row>
    <row r="530" spans="1:4" x14ac:dyDescent="0.3">
      <c r="B530" t="s">
        <v>10281</v>
      </c>
      <c r="C530" t="s">
        <v>10282</v>
      </c>
      <c r="D530" s="19" t="s">
        <v>10283</v>
      </c>
    </row>
    <row r="531" spans="1:4" x14ac:dyDescent="0.3">
      <c r="B531" s="19" t="s">
        <v>2746</v>
      </c>
      <c r="C531" t="s">
        <v>2747</v>
      </c>
      <c r="D531" s="19" t="s">
        <v>10284</v>
      </c>
    </row>
    <row r="532" spans="1:4" x14ac:dyDescent="0.3">
      <c r="B532" t="s">
        <v>10285</v>
      </c>
      <c r="C532" t="s">
        <v>10286</v>
      </c>
      <c r="D532" s="19" t="s">
        <v>10287</v>
      </c>
    </row>
    <row r="533" spans="1:4" x14ac:dyDescent="0.3">
      <c r="B533" t="s">
        <v>10288</v>
      </c>
      <c r="C533" t="s">
        <v>10289</v>
      </c>
      <c r="D533" t="s">
        <v>10288</v>
      </c>
    </row>
    <row r="534" spans="1:4" x14ac:dyDescent="0.3">
      <c r="B534" t="s">
        <v>10290</v>
      </c>
      <c r="C534" t="s">
        <v>10291</v>
      </c>
      <c r="D534" t="s">
        <v>10290</v>
      </c>
    </row>
    <row r="535" spans="1:4" x14ac:dyDescent="0.3">
      <c r="B535" t="s">
        <v>10292</v>
      </c>
      <c r="C535" t="s">
        <v>10293</v>
      </c>
      <c r="D535" t="s">
        <v>10292</v>
      </c>
    </row>
    <row r="536" spans="1:4" x14ac:dyDescent="0.3">
      <c r="B536" t="s">
        <v>10294</v>
      </c>
      <c r="C536" t="s">
        <v>10295</v>
      </c>
      <c r="D536" t="s">
        <v>10294</v>
      </c>
    </row>
    <row r="537" spans="1:4" x14ac:dyDescent="0.3">
      <c r="B537" t="s">
        <v>10296</v>
      </c>
      <c r="C537" s="19" t="s">
        <v>10297</v>
      </c>
      <c r="D537" s="19" t="s">
        <v>10298</v>
      </c>
    </row>
    <row r="539" spans="1:4" x14ac:dyDescent="0.3">
      <c r="A539" s="23" t="s">
        <v>10299</v>
      </c>
      <c r="B539" s="24"/>
    </row>
    <row r="540" spans="1:4" x14ac:dyDescent="0.3">
      <c r="A540" s="24" t="s">
        <v>10300</v>
      </c>
      <c r="B540" s="24" t="s">
        <v>11</v>
      </c>
    </row>
    <row r="541" spans="1:4" x14ac:dyDescent="0.3">
      <c r="B541" t="s">
        <v>10301</v>
      </c>
      <c r="C541" t="s">
        <v>10302</v>
      </c>
      <c r="D541" s="19" t="s">
        <v>10303</v>
      </c>
    </row>
    <row r="543" spans="1:4" x14ac:dyDescent="0.3">
      <c r="A543" s="23" t="s">
        <v>10304</v>
      </c>
      <c r="B543" s="24"/>
    </row>
    <row r="544" spans="1:4" x14ac:dyDescent="0.3">
      <c r="A544" s="24" t="s">
        <v>10305</v>
      </c>
      <c r="B544" s="24" t="s">
        <v>3204</v>
      </c>
    </row>
    <row r="545" spans="1:4" x14ac:dyDescent="0.3">
      <c r="B545" t="s">
        <v>10306</v>
      </c>
      <c r="C545" t="s">
        <v>10307</v>
      </c>
      <c r="D545" t="s">
        <v>10308</v>
      </c>
    </row>
    <row r="547" spans="1:4" x14ac:dyDescent="0.3">
      <c r="A547" s="23" t="s">
        <v>10309</v>
      </c>
      <c r="B547" s="24"/>
    </row>
    <row r="548" spans="1:4" x14ac:dyDescent="0.3">
      <c r="A548" s="24" t="s">
        <v>10310</v>
      </c>
      <c r="B548" s="24" t="s">
        <v>10311</v>
      </c>
    </row>
    <row r="549" spans="1:4" x14ac:dyDescent="0.3">
      <c r="B549" t="s">
        <v>10312</v>
      </c>
      <c r="C549" t="s">
        <v>10311</v>
      </c>
      <c r="D549" s="19" t="s">
        <v>10313</v>
      </c>
    </row>
    <row r="551" spans="1:4" x14ac:dyDescent="0.3">
      <c r="A551" s="24" t="s">
        <v>10314</v>
      </c>
      <c r="B551" s="24" t="s">
        <v>10315</v>
      </c>
    </row>
    <row r="552" spans="1:4" x14ac:dyDescent="0.3">
      <c r="B552" t="s">
        <v>10316</v>
      </c>
      <c r="C552" t="s">
        <v>10315</v>
      </c>
      <c r="D552" s="19" t="s">
        <v>10317</v>
      </c>
    </row>
    <row r="554" spans="1:4" x14ac:dyDescent="0.3">
      <c r="A554" s="24" t="s">
        <v>10318</v>
      </c>
      <c r="B554" s="24" t="s">
        <v>10319</v>
      </c>
    </row>
    <row r="555" spans="1:4" x14ac:dyDescent="0.3">
      <c r="B555" t="s">
        <v>10320</v>
      </c>
      <c r="C555" t="s">
        <v>10319</v>
      </c>
      <c r="D555" s="19" t="s">
        <v>10321</v>
      </c>
    </row>
    <row r="557" spans="1:4" x14ac:dyDescent="0.3">
      <c r="A557" s="24" t="s">
        <v>10322</v>
      </c>
      <c r="B557" s="24" t="s">
        <v>10323</v>
      </c>
    </row>
    <row r="558" spans="1:4" x14ac:dyDescent="0.3">
      <c r="B558" t="s">
        <v>10324</v>
      </c>
      <c r="C558" t="s">
        <v>10323</v>
      </c>
      <c r="D558" s="19" t="s">
        <v>10325</v>
      </c>
    </row>
    <row r="560" spans="1:4" x14ac:dyDescent="0.3">
      <c r="A560" s="24" t="s">
        <v>10326</v>
      </c>
      <c r="B560" s="24" t="s">
        <v>10327</v>
      </c>
    </row>
    <row r="561" spans="1:4" x14ac:dyDescent="0.3">
      <c r="B561" t="s">
        <v>10328</v>
      </c>
      <c r="C561" t="s">
        <v>10327</v>
      </c>
      <c r="D561" s="19" t="s">
        <v>10329</v>
      </c>
    </row>
    <row r="563" spans="1:4" x14ac:dyDescent="0.3">
      <c r="A563" s="24" t="s">
        <v>10330</v>
      </c>
      <c r="B563" s="24" t="s">
        <v>10331</v>
      </c>
    </row>
    <row r="564" spans="1:4" x14ac:dyDescent="0.3">
      <c r="B564" t="s">
        <v>10332</v>
      </c>
      <c r="C564" t="s">
        <v>10331</v>
      </c>
      <c r="D564" s="19" t="s">
        <v>10333</v>
      </c>
    </row>
    <row r="566" spans="1:4" x14ac:dyDescent="0.3">
      <c r="A566" s="24" t="s">
        <v>10334</v>
      </c>
      <c r="B566" s="24" t="s">
        <v>10335</v>
      </c>
    </row>
    <row r="567" spans="1:4" x14ac:dyDescent="0.3">
      <c r="B567" t="s">
        <v>10336</v>
      </c>
      <c r="C567" s="19" t="s">
        <v>10337</v>
      </c>
      <c r="D567" t="s">
        <v>10338</v>
      </c>
    </row>
    <row r="569" spans="1:4" x14ac:dyDescent="0.3">
      <c r="A569" s="24" t="s">
        <v>10339</v>
      </c>
      <c r="B569" s="24" t="s">
        <v>10340</v>
      </c>
    </row>
    <row r="570" spans="1:4" x14ac:dyDescent="0.3">
      <c r="B570" t="s">
        <v>10341</v>
      </c>
      <c r="C570" t="s">
        <v>10340</v>
      </c>
      <c r="D570" s="19" t="s">
        <v>10342</v>
      </c>
    </row>
    <row r="572" spans="1:4" x14ac:dyDescent="0.3">
      <c r="A572" s="24" t="s">
        <v>10343</v>
      </c>
      <c r="B572" s="24" t="s">
        <v>10344</v>
      </c>
    </row>
    <row r="573" spans="1:4" x14ac:dyDescent="0.3">
      <c r="B573" t="s">
        <v>10345</v>
      </c>
      <c r="C573" t="s">
        <v>10344</v>
      </c>
      <c r="D573" s="19" t="s">
        <v>10346</v>
      </c>
    </row>
    <row r="575" spans="1:4" x14ac:dyDescent="0.3">
      <c r="A575" s="23" t="s">
        <v>10347</v>
      </c>
      <c r="B575" s="24"/>
    </row>
    <row r="576" spans="1:4" x14ac:dyDescent="0.3">
      <c r="A576" s="24" t="s">
        <v>10348</v>
      </c>
      <c r="B576" s="24" t="s">
        <v>10349</v>
      </c>
    </row>
    <row r="577" spans="1:4" x14ac:dyDescent="0.3">
      <c r="B577" t="s">
        <v>10350</v>
      </c>
      <c r="C577" t="s">
        <v>10351</v>
      </c>
      <c r="D577" s="19" t="s">
        <v>10352</v>
      </c>
    </row>
    <row r="578" spans="1:4" x14ac:dyDescent="0.3">
      <c r="B578" t="s">
        <v>10353</v>
      </c>
      <c r="C578" t="s">
        <v>10354</v>
      </c>
      <c r="D578" s="19" t="s">
        <v>10355</v>
      </c>
    </row>
    <row r="579" spans="1:4" x14ac:dyDescent="0.3">
      <c r="B579" t="s">
        <v>10356</v>
      </c>
      <c r="C579" t="s">
        <v>10357</v>
      </c>
      <c r="D579" s="19" t="s">
        <v>10358</v>
      </c>
    </row>
    <row r="580" spans="1:4" x14ac:dyDescent="0.3">
      <c r="B580" t="s">
        <v>10359</v>
      </c>
      <c r="C580" t="s">
        <v>10360</v>
      </c>
      <c r="D580" s="19" t="s">
        <v>10361</v>
      </c>
    </row>
    <row r="582" spans="1:4" x14ac:dyDescent="0.3">
      <c r="A582" s="24" t="s">
        <v>10362</v>
      </c>
      <c r="B582" s="24" t="s">
        <v>10363</v>
      </c>
    </row>
    <row r="583" spans="1:4" x14ac:dyDescent="0.3">
      <c r="B583" t="s">
        <v>10364</v>
      </c>
      <c r="C583" t="s">
        <v>10363</v>
      </c>
      <c r="D583" s="19" t="s">
        <v>10365</v>
      </c>
    </row>
    <row r="585" spans="1:4" x14ac:dyDescent="0.3">
      <c r="A585" s="24" t="s">
        <v>10366</v>
      </c>
      <c r="B585" s="24" t="s">
        <v>10367</v>
      </c>
    </row>
    <row r="586" spans="1:4" x14ac:dyDescent="0.3">
      <c r="B586" t="s">
        <v>1928</v>
      </c>
      <c r="C586" t="s">
        <v>1929</v>
      </c>
      <c r="D586" s="19" t="s">
        <v>10368</v>
      </c>
    </row>
    <row r="587" spans="1:4" x14ac:dyDescent="0.3">
      <c r="B587" t="s">
        <v>10369</v>
      </c>
      <c r="C587" t="s">
        <v>10370</v>
      </c>
      <c r="D587" s="19" t="s">
        <v>10371</v>
      </c>
    </row>
    <row r="589" spans="1:4" x14ac:dyDescent="0.3">
      <c r="A589" s="24" t="s">
        <v>10372</v>
      </c>
      <c r="B589" s="24" t="s">
        <v>10373</v>
      </c>
    </row>
    <row r="590" spans="1:4" x14ac:dyDescent="0.3">
      <c r="B590" t="s">
        <v>10374</v>
      </c>
      <c r="C590" t="s">
        <v>10373</v>
      </c>
      <c r="D590" s="19" t="s">
        <v>10375</v>
      </c>
    </row>
    <row r="592" spans="1:4" x14ac:dyDescent="0.3">
      <c r="A592" s="24" t="s">
        <v>10376</v>
      </c>
      <c r="B592" s="24" t="s">
        <v>10377</v>
      </c>
    </row>
    <row r="593" spans="1:4" x14ac:dyDescent="0.3">
      <c r="B593" t="s">
        <v>10378</v>
      </c>
      <c r="C593" t="s">
        <v>10377</v>
      </c>
      <c r="D593" s="19" t="s">
        <v>10379</v>
      </c>
    </row>
    <row r="595" spans="1:4" x14ac:dyDescent="0.3">
      <c r="A595" s="24" t="s">
        <v>10380</v>
      </c>
      <c r="B595" s="24" t="s">
        <v>10381</v>
      </c>
    </row>
    <row r="596" spans="1:4" x14ac:dyDescent="0.3">
      <c r="B596" t="s">
        <v>10382</v>
      </c>
      <c r="C596" t="s">
        <v>10381</v>
      </c>
      <c r="D596" s="19" t="s">
        <v>10383</v>
      </c>
    </row>
    <row r="598" spans="1:4" x14ac:dyDescent="0.3">
      <c r="A598" s="24" t="s">
        <v>10384</v>
      </c>
      <c r="B598" s="24" t="s">
        <v>10385</v>
      </c>
    </row>
    <row r="599" spans="1:4" x14ac:dyDescent="0.3">
      <c r="B599" t="s">
        <v>3974</v>
      </c>
      <c r="C599" t="s">
        <v>6221</v>
      </c>
      <c r="D599" s="19" t="s">
        <v>10386</v>
      </c>
    </row>
    <row r="601" spans="1:4" x14ac:dyDescent="0.3">
      <c r="A601" s="24" t="s">
        <v>10387</v>
      </c>
      <c r="B601" s="24" t="s">
        <v>10388</v>
      </c>
    </row>
    <row r="602" spans="1:4" x14ac:dyDescent="0.3">
      <c r="B602" t="s">
        <v>10389</v>
      </c>
      <c r="C602" t="s">
        <v>10388</v>
      </c>
      <c r="D602" s="19" t="s">
        <v>10390</v>
      </c>
    </row>
    <row r="604" spans="1:4" x14ac:dyDescent="0.3">
      <c r="A604" s="23" t="s">
        <v>10391</v>
      </c>
      <c r="B604" s="24"/>
    </row>
    <row r="605" spans="1:4" x14ac:dyDescent="0.3">
      <c r="A605" s="24" t="s">
        <v>10392</v>
      </c>
      <c r="B605" s="24" t="s">
        <v>10393</v>
      </c>
    </row>
    <row r="606" spans="1:4" x14ac:dyDescent="0.3">
      <c r="B606" t="s">
        <v>10394</v>
      </c>
      <c r="C606" t="s">
        <v>10395</v>
      </c>
      <c r="D606" t="s">
        <v>10396</v>
      </c>
    </row>
    <row r="607" spans="1:4" x14ac:dyDescent="0.3">
      <c r="B607" t="s">
        <v>10397</v>
      </c>
      <c r="C607" s="19" t="s">
        <v>10398</v>
      </c>
      <c r="D607" t="s">
        <v>10399</v>
      </c>
    </row>
    <row r="609" spans="1:4" x14ac:dyDescent="0.3">
      <c r="A609" s="24" t="s">
        <v>10400</v>
      </c>
      <c r="B609" s="24" t="s">
        <v>10401</v>
      </c>
    </row>
    <row r="610" spans="1:4" x14ac:dyDescent="0.3">
      <c r="B610" t="s">
        <v>10402</v>
      </c>
      <c r="C610" t="s">
        <v>10401</v>
      </c>
      <c r="D610" s="19" t="s">
        <v>10403</v>
      </c>
    </row>
    <row r="612" spans="1:4" x14ac:dyDescent="0.3">
      <c r="A612" s="24" t="s">
        <v>10404</v>
      </c>
      <c r="B612" s="24" t="s">
        <v>10405</v>
      </c>
    </row>
    <row r="613" spans="1:4" x14ac:dyDescent="0.3">
      <c r="B613" t="s">
        <v>10406</v>
      </c>
      <c r="C613" t="s">
        <v>10407</v>
      </c>
      <c r="D613" s="19" t="s">
        <v>10408</v>
      </c>
    </row>
    <row r="614" spans="1:4" x14ac:dyDescent="0.3">
      <c r="B614" t="s">
        <v>10409</v>
      </c>
      <c r="C614" t="s">
        <v>10410</v>
      </c>
      <c r="D614" s="19" t="s">
        <v>10411</v>
      </c>
    </row>
    <row r="616" spans="1:4" x14ac:dyDescent="0.3">
      <c r="A616" s="24" t="s">
        <v>10412</v>
      </c>
      <c r="B616" s="24" t="s">
        <v>10413</v>
      </c>
    </row>
    <row r="617" spans="1:4" x14ac:dyDescent="0.3">
      <c r="B617" t="s">
        <v>10414</v>
      </c>
      <c r="C617" t="s">
        <v>10413</v>
      </c>
      <c r="D617" s="19" t="s">
        <v>10415</v>
      </c>
    </row>
    <row r="619" spans="1:4" x14ac:dyDescent="0.3">
      <c r="A619" s="23" t="s">
        <v>10416</v>
      </c>
      <c r="B619" s="24"/>
    </row>
    <row r="620" spans="1:4" x14ac:dyDescent="0.3">
      <c r="A620" s="24" t="s">
        <v>10417</v>
      </c>
      <c r="B620" s="24" t="s">
        <v>10418</v>
      </c>
    </row>
    <row r="621" spans="1:4" x14ac:dyDescent="0.3">
      <c r="B621" t="s">
        <v>10419</v>
      </c>
      <c r="C621" t="s">
        <v>10418</v>
      </c>
      <c r="D621" s="19" t="s">
        <v>10420</v>
      </c>
    </row>
    <row r="623" spans="1:4" x14ac:dyDescent="0.3">
      <c r="A623" s="24" t="s">
        <v>10421</v>
      </c>
      <c r="B623" s="24" t="s">
        <v>10422</v>
      </c>
    </row>
    <row r="624" spans="1:4" x14ac:dyDescent="0.3">
      <c r="B624" t="s">
        <v>10423</v>
      </c>
      <c r="C624" t="s">
        <v>10422</v>
      </c>
      <c r="D624" t="s">
        <v>10424</v>
      </c>
    </row>
    <row r="626" spans="1:4" x14ac:dyDescent="0.3">
      <c r="A626" s="24" t="s">
        <v>10425</v>
      </c>
      <c r="B626" s="24" t="s">
        <v>10786</v>
      </c>
    </row>
    <row r="627" spans="1:4" x14ac:dyDescent="0.3">
      <c r="B627" t="s">
        <v>10787</v>
      </c>
      <c r="C627" t="s">
        <v>10786</v>
      </c>
      <c r="D627" s="19" t="s">
        <v>10788</v>
      </c>
    </row>
    <row r="629" spans="1:4" x14ac:dyDescent="0.3">
      <c r="A629" s="24" t="s">
        <v>10789</v>
      </c>
      <c r="B629" s="24" t="s">
        <v>10790</v>
      </c>
    </row>
    <row r="630" spans="1:4" x14ac:dyDescent="0.3">
      <c r="B630" t="s">
        <v>10791</v>
      </c>
      <c r="C630" t="s">
        <v>10792</v>
      </c>
      <c r="D630" s="19" t="s">
        <v>10793</v>
      </c>
    </row>
    <row r="631" spans="1:4" x14ac:dyDescent="0.3">
      <c r="B631" t="s">
        <v>10794</v>
      </c>
      <c r="C631" t="s">
        <v>10795</v>
      </c>
      <c r="D631" s="19" t="s">
        <v>10796</v>
      </c>
    </row>
    <row r="633" spans="1:4" x14ac:dyDescent="0.3">
      <c r="A633" s="24" t="s">
        <v>10797</v>
      </c>
      <c r="B633" s="24" t="s">
        <v>10798</v>
      </c>
    </row>
    <row r="634" spans="1:4" x14ac:dyDescent="0.3">
      <c r="B634" t="s">
        <v>10799</v>
      </c>
      <c r="C634" t="s">
        <v>10798</v>
      </c>
      <c r="D634" s="19" t="s">
        <v>10800</v>
      </c>
    </row>
    <row r="636" spans="1:4" x14ac:dyDescent="0.3">
      <c r="A636" s="24" t="s">
        <v>10801</v>
      </c>
      <c r="B636" s="24" t="s">
        <v>10802</v>
      </c>
    </row>
    <row r="637" spans="1:4" x14ac:dyDescent="0.3">
      <c r="B637" t="s">
        <v>10803</v>
      </c>
      <c r="C637" t="s">
        <v>10804</v>
      </c>
      <c r="D637" s="19" t="s">
        <v>10805</v>
      </c>
    </row>
    <row r="639" spans="1:4" x14ac:dyDescent="0.3">
      <c r="A639" s="26" t="s">
        <v>10806</v>
      </c>
      <c r="B639" s="24"/>
    </row>
    <row r="640" spans="1:4" x14ac:dyDescent="0.3">
      <c r="A640" s="24" t="s">
        <v>10807</v>
      </c>
      <c r="B640" s="24" t="s">
        <v>10808</v>
      </c>
    </row>
    <row r="641" spans="1:4" x14ac:dyDescent="0.3">
      <c r="B641" t="s">
        <v>10809</v>
      </c>
      <c r="C641" t="s">
        <v>10808</v>
      </c>
      <c r="D641" s="19" t="s">
        <v>10810</v>
      </c>
    </row>
    <row r="643" spans="1:4" x14ac:dyDescent="0.3">
      <c r="A643" s="24" t="s">
        <v>10811</v>
      </c>
      <c r="B643" s="24" t="s">
        <v>10812</v>
      </c>
    </row>
    <row r="644" spans="1:4" x14ac:dyDescent="0.3">
      <c r="B644" t="s">
        <v>10813</v>
      </c>
      <c r="C644" t="s">
        <v>10812</v>
      </c>
      <c r="D644" s="19" t="s">
        <v>10814</v>
      </c>
    </row>
    <row r="646" spans="1:4" x14ac:dyDescent="0.3">
      <c r="A646" s="24" t="s">
        <v>10815</v>
      </c>
      <c r="B646" s="24" t="s">
        <v>10816</v>
      </c>
    </row>
    <row r="647" spans="1:4" x14ac:dyDescent="0.3">
      <c r="B647" t="s">
        <v>10817</v>
      </c>
      <c r="C647" t="s">
        <v>4373</v>
      </c>
      <c r="D647" s="19" t="s">
        <v>10818</v>
      </c>
    </row>
    <row r="649" spans="1:4" x14ac:dyDescent="0.3">
      <c r="A649" s="24" t="s">
        <v>10819</v>
      </c>
      <c r="B649" s="24" t="s">
        <v>10820</v>
      </c>
    </row>
    <row r="650" spans="1:4" x14ac:dyDescent="0.3">
      <c r="B650" t="s">
        <v>10821</v>
      </c>
      <c r="C650" t="s">
        <v>4401</v>
      </c>
      <c r="D650" s="19" t="s">
        <v>10822</v>
      </c>
    </row>
    <row r="652" spans="1:4" x14ac:dyDescent="0.3">
      <c r="A652" s="24" t="s">
        <v>10823</v>
      </c>
      <c r="B652" s="24" t="s">
        <v>10824</v>
      </c>
    </row>
    <row r="653" spans="1:4" x14ac:dyDescent="0.3">
      <c r="B653" t="s">
        <v>10825</v>
      </c>
      <c r="C653" t="s">
        <v>10826</v>
      </c>
      <c r="D653" s="19" t="s">
        <v>4417</v>
      </c>
    </row>
    <row r="654" spans="1:4" x14ac:dyDescent="0.3">
      <c r="B654" t="s">
        <v>10827</v>
      </c>
      <c r="C654" t="s">
        <v>10828</v>
      </c>
      <c r="D654" t="s">
        <v>10827</v>
      </c>
    </row>
    <row r="655" spans="1:4" x14ac:dyDescent="0.3">
      <c r="B655" t="s">
        <v>4426</v>
      </c>
      <c r="C655" s="19" t="s">
        <v>10829</v>
      </c>
      <c r="D655" s="19" t="s">
        <v>10830</v>
      </c>
    </row>
    <row r="657" spans="1:4" x14ac:dyDescent="0.3">
      <c r="A657" s="24" t="s">
        <v>10831</v>
      </c>
      <c r="B657" s="24" t="s">
        <v>10832</v>
      </c>
    </row>
    <row r="658" spans="1:4" x14ac:dyDescent="0.3">
      <c r="B658" t="s">
        <v>10833</v>
      </c>
      <c r="C658" t="s">
        <v>4431</v>
      </c>
      <c r="D658" s="19" t="s">
        <v>10834</v>
      </c>
    </row>
    <row r="659" spans="1:4" x14ac:dyDescent="0.3">
      <c r="B659" t="s">
        <v>10835</v>
      </c>
      <c r="C659" s="19" t="s">
        <v>4446</v>
      </c>
      <c r="D659" t="s">
        <v>10836</v>
      </c>
    </row>
    <row r="661" spans="1:4" x14ac:dyDescent="0.3">
      <c r="A661" s="24" t="s">
        <v>10837</v>
      </c>
      <c r="B661" s="24" t="s">
        <v>10838</v>
      </c>
    </row>
    <row r="662" spans="1:4" x14ac:dyDescent="0.3">
      <c r="B662" t="s">
        <v>10839</v>
      </c>
      <c r="C662" t="s">
        <v>10838</v>
      </c>
      <c r="D662" s="19" t="s">
        <v>10840</v>
      </c>
    </row>
    <row r="664" spans="1:4" x14ac:dyDescent="0.3">
      <c r="A664" s="24" t="s">
        <v>10841</v>
      </c>
      <c r="B664" s="24" t="s">
        <v>10842</v>
      </c>
    </row>
    <row r="665" spans="1:4" x14ac:dyDescent="0.3">
      <c r="B665" t="s">
        <v>10843</v>
      </c>
      <c r="C665" t="s">
        <v>10842</v>
      </c>
      <c r="D665" s="19" t="s">
        <v>10844</v>
      </c>
    </row>
    <row r="667" spans="1:4" x14ac:dyDescent="0.3">
      <c r="A667" s="24" t="s">
        <v>10845</v>
      </c>
      <c r="B667" s="24" t="s">
        <v>10846</v>
      </c>
    </row>
    <row r="668" spans="1:4" x14ac:dyDescent="0.3">
      <c r="B668" t="s">
        <v>10847</v>
      </c>
      <c r="C668" t="s">
        <v>10848</v>
      </c>
      <c r="D668" s="19" t="s">
        <v>10849</v>
      </c>
    </row>
    <row r="669" spans="1:4" x14ac:dyDescent="0.3">
      <c r="B669" t="s">
        <v>10850</v>
      </c>
      <c r="C669" t="s">
        <v>10851</v>
      </c>
      <c r="D669" s="19" t="s">
        <v>10852</v>
      </c>
    </row>
    <row r="670" spans="1:4" x14ac:dyDescent="0.3">
      <c r="B670" t="s">
        <v>10853</v>
      </c>
      <c r="C670" t="s">
        <v>606</v>
      </c>
      <c r="D670" t="s">
        <v>10854</v>
      </c>
    </row>
    <row r="672" spans="1:4" x14ac:dyDescent="0.3">
      <c r="A672" s="23" t="s">
        <v>10855</v>
      </c>
      <c r="B672" s="24"/>
    </row>
    <row r="673" spans="1:4" x14ac:dyDescent="0.3">
      <c r="A673" s="24" t="s">
        <v>10856</v>
      </c>
      <c r="B673" s="24" t="s">
        <v>10857</v>
      </c>
    </row>
    <row r="674" spans="1:4" x14ac:dyDescent="0.3">
      <c r="B674" t="s">
        <v>10858</v>
      </c>
      <c r="C674" t="s">
        <v>10857</v>
      </c>
      <c r="D674" s="19" t="s">
        <v>10859</v>
      </c>
    </row>
    <row r="676" spans="1:4" x14ac:dyDescent="0.3">
      <c r="A676" s="23" t="s">
        <v>10860</v>
      </c>
      <c r="B676" s="24"/>
    </row>
    <row r="677" spans="1:4" x14ac:dyDescent="0.3">
      <c r="A677" s="24" t="s">
        <v>10861</v>
      </c>
      <c r="B677" s="24" t="s">
        <v>10862</v>
      </c>
    </row>
    <row r="678" spans="1:4" x14ac:dyDescent="0.3">
      <c r="B678" t="s">
        <v>10863</v>
      </c>
      <c r="C678" t="s">
        <v>10862</v>
      </c>
      <c r="D678" s="19" t="s">
        <v>10864</v>
      </c>
    </row>
    <row r="680" spans="1:4" x14ac:dyDescent="0.3">
      <c r="A680" s="24" t="s">
        <v>10865</v>
      </c>
      <c r="B680" s="24" t="s">
        <v>10866</v>
      </c>
    </row>
    <row r="681" spans="1:4" x14ac:dyDescent="0.3">
      <c r="B681" t="s">
        <v>10867</v>
      </c>
      <c r="C681" t="s">
        <v>10866</v>
      </c>
      <c r="D681" s="19" t="s">
        <v>10868</v>
      </c>
    </row>
    <row r="683" spans="1:4" x14ac:dyDescent="0.3">
      <c r="A683" s="24" t="s">
        <v>10869</v>
      </c>
      <c r="B683" s="24" t="s">
        <v>10870</v>
      </c>
    </row>
    <row r="684" spans="1:4" x14ac:dyDescent="0.3">
      <c r="B684" t="s">
        <v>10871</v>
      </c>
      <c r="C684" t="s">
        <v>10872</v>
      </c>
      <c r="D684" s="19" t="s">
        <v>10873</v>
      </c>
    </row>
    <row r="685" spans="1:4" x14ac:dyDescent="0.3">
      <c r="B685" t="s">
        <v>10874</v>
      </c>
      <c r="C685" t="s">
        <v>10875</v>
      </c>
      <c r="D685" s="19" t="s">
        <v>10876</v>
      </c>
    </row>
    <row r="686" spans="1:4" x14ac:dyDescent="0.3">
      <c r="B686" t="s">
        <v>10877</v>
      </c>
      <c r="C686" t="s">
        <v>1254</v>
      </c>
      <c r="D686" s="19" t="s">
        <v>10878</v>
      </c>
    </row>
    <row r="687" spans="1:4" x14ac:dyDescent="0.3">
      <c r="B687" t="s">
        <v>10879</v>
      </c>
      <c r="C687" t="s">
        <v>1280</v>
      </c>
      <c r="D687" s="19" t="s">
        <v>10880</v>
      </c>
    </row>
    <row r="688" spans="1:4" x14ac:dyDescent="0.3">
      <c r="B688" t="s">
        <v>10881</v>
      </c>
      <c r="C688" t="s">
        <v>1290</v>
      </c>
      <c r="D688" s="19" t="s">
        <v>10882</v>
      </c>
    </row>
    <row r="689" spans="1:4" x14ac:dyDescent="0.3">
      <c r="B689" t="s">
        <v>10883</v>
      </c>
      <c r="C689" t="s">
        <v>10884</v>
      </c>
      <c r="D689" s="19" t="s">
        <v>10885</v>
      </c>
    </row>
    <row r="691" spans="1:4" x14ac:dyDescent="0.3">
      <c r="A691" s="24" t="s">
        <v>10886</v>
      </c>
      <c r="B691" s="24" t="s">
        <v>10887</v>
      </c>
    </row>
    <row r="692" spans="1:4" x14ac:dyDescent="0.3">
      <c r="B692" t="s">
        <v>10888</v>
      </c>
      <c r="C692" t="s">
        <v>1318</v>
      </c>
      <c r="D692" s="19" t="s">
        <v>10889</v>
      </c>
    </row>
    <row r="694" spans="1:4" x14ac:dyDescent="0.3">
      <c r="A694" s="23" t="s">
        <v>10890</v>
      </c>
      <c r="B694" s="24"/>
    </row>
    <row r="695" spans="1:4" x14ac:dyDescent="0.3">
      <c r="A695" s="24" t="s">
        <v>10891</v>
      </c>
      <c r="B695" s="24" t="s">
        <v>10892</v>
      </c>
    </row>
    <row r="696" spans="1:4" x14ac:dyDescent="0.3">
      <c r="B696" t="s">
        <v>10893</v>
      </c>
      <c r="C696" t="s">
        <v>10894</v>
      </c>
      <c r="D696" s="19" t="s">
        <v>10895</v>
      </c>
    </row>
    <row r="697" spans="1:4" x14ac:dyDescent="0.3">
      <c r="B697" t="s">
        <v>10896</v>
      </c>
      <c r="C697" t="s">
        <v>10897</v>
      </c>
      <c r="D697" t="s">
        <v>10898</v>
      </c>
    </row>
    <row r="698" spans="1:4" x14ac:dyDescent="0.3">
      <c r="B698" t="s">
        <v>10899</v>
      </c>
      <c r="C698" t="s">
        <v>2435</v>
      </c>
      <c r="D698" s="19" t="s">
        <v>10900</v>
      </c>
    </row>
    <row r="700" spans="1:4" x14ac:dyDescent="0.3">
      <c r="A700" s="23" t="s">
        <v>10901</v>
      </c>
      <c r="B700" s="24"/>
    </row>
    <row r="701" spans="1:4" x14ac:dyDescent="0.3">
      <c r="A701" s="24" t="s">
        <v>10902</v>
      </c>
      <c r="B701" s="24" t="s">
        <v>10903</v>
      </c>
    </row>
    <row r="702" spans="1:4" x14ac:dyDescent="0.3">
      <c r="B702" t="s">
        <v>10904</v>
      </c>
      <c r="C702" s="19" t="s">
        <v>10905</v>
      </c>
      <c r="D702" t="s">
        <v>10906</v>
      </c>
    </row>
    <row r="703" spans="1:4" x14ac:dyDescent="0.3">
      <c r="B703" t="s">
        <v>10907</v>
      </c>
      <c r="C703" t="s">
        <v>10908</v>
      </c>
      <c r="D703" s="19" t="s">
        <v>10909</v>
      </c>
    </row>
    <row r="704" spans="1:4" x14ac:dyDescent="0.3">
      <c r="B704" t="s">
        <v>10910</v>
      </c>
      <c r="C704" t="s">
        <v>1387</v>
      </c>
      <c r="D704" s="19" t="s">
        <v>10911</v>
      </c>
    </row>
    <row r="706" spans="1:4" x14ac:dyDescent="0.3">
      <c r="A706" s="24" t="s">
        <v>10912</v>
      </c>
      <c r="B706" s="24" t="s">
        <v>10913</v>
      </c>
    </row>
    <row r="707" spans="1:4" x14ac:dyDescent="0.3">
      <c r="B707" t="s">
        <v>10914</v>
      </c>
      <c r="C707" t="s">
        <v>10913</v>
      </c>
      <c r="D707" s="19" t="s">
        <v>10915</v>
      </c>
    </row>
    <row r="709" spans="1:4" x14ac:dyDescent="0.3">
      <c r="A709" s="24" t="s">
        <v>10916</v>
      </c>
      <c r="B709" s="24" t="s">
        <v>10917</v>
      </c>
    </row>
    <row r="710" spans="1:4" x14ac:dyDescent="0.3">
      <c r="B710" t="s">
        <v>10918</v>
      </c>
      <c r="C710" t="s">
        <v>10917</v>
      </c>
      <c r="D710" s="19" t="s">
        <v>10919</v>
      </c>
    </row>
    <row r="712" spans="1:4" x14ac:dyDescent="0.3">
      <c r="A712" s="24" t="s">
        <v>10920</v>
      </c>
      <c r="B712" s="24" t="s">
        <v>10921</v>
      </c>
    </row>
    <row r="713" spans="1:4" x14ac:dyDescent="0.3">
      <c r="A713" s="24"/>
      <c r="B713" t="s">
        <v>10922</v>
      </c>
      <c r="C713" t="s">
        <v>10923</v>
      </c>
      <c r="D713" s="19" t="s">
        <v>10924</v>
      </c>
    </row>
    <row r="714" spans="1:4" x14ac:dyDescent="0.3">
      <c r="B714" t="s">
        <v>10925</v>
      </c>
      <c r="C714" s="19" t="s">
        <v>2820</v>
      </c>
      <c r="D714" t="s">
        <v>10926</v>
      </c>
    </row>
    <row r="716" spans="1:4" x14ac:dyDescent="0.3">
      <c r="A716" s="23" t="s">
        <v>10927</v>
      </c>
    </row>
    <row r="717" spans="1:4" x14ac:dyDescent="0.3">
      <c r="A717" s="24" t="s">
        <v>10928</v>
      </c>
      <c r="B717" s="26" t="s">
        <v>10929</v>
      </c>
    </row>
    <row r="718" spans="1:4" x14ac:dyDescent="0.3">
      <c r="B718" t="s">
        <v>10930</v>
      </c>
      <c r="C718" t="s">
        <v>10931</v>
      </c>
      <c r="D718" s="19" t="s">
        <v>10932</v>
      </c>
    </row>
    <row r="719" spans="1:4" x14ac:dyDescent="0.3">
      <c r="B719" t="s">
        <v>1096</v>
      </c>
      <c r="C719" t="s">
        <v>1097</v>
      </c>
      <c r="D719" s="19" t="s">
        <v>10933</v>
      </c>
    </row>
    <row r="720" spans="1:4" x14ac:dyDescent="0.3">
      <c r="B720" t="s">
        <v>10934</v>
      </c>
      <c r="C720" t="s">
        <v>10935</v>
      </c>
      <c r="D720" t="s">
        <v>10936</v>
      </c>
    </row>
    <row r="721" spans="1:4" x14ac:dyDescent="0.3">
      <c r="B721" t="s">
        <v>10937</v>
      </c>
      <c r="C721" t="s">
        <v>10938</v>
      </c>
      <c r="D721" s="19" t="s">
        <v>10939</v>
      </c>
    </row>
    <row r="722" spans="1:4" x14ac:dyDescent="0.3">
      <c r="B722" t="s">
        <v>10940</v>
      </c>
      <c r="C722" t="s">
        <v>10941</v>
      </c>
      <c r="D722" s="19" t="s">
        <v>10942</v>
      </c>
    </row>
    <row r="724" spans="1:4" x14ac:dyDescent="0.3">
      <c r="A724" s="24" t="s">
        <v>10943</v>
      </c>
      <c r="B724" s="26" t="s">
        <v>10944</v>
      </c>
    </row>
    <row r="725" spans="1:4" x14ac:dyDescent="0.3">
      <c r="B725" t="s">
        <v>10945</v>
      </c>
      <c r="C725" t="s">
        <v>10946</v>
      </c>
      <c r="D725" s="19" t="s">
        <v>10947</v>
      </c>
    </row>
    <row r="726" spans="1:4" x14ac:dyDescent="0.3">
      <c r="B726" t="s">
        <v>10948</v>
      </c>
      <c r="C726" t="s">
        <v>10949</v>
      </c>
      <c r="D726" s="19" t="s">
        <v>10950</v>
      </c>
    </row>
    <row r="727" spans="1:4" x14ac:dyDescent="0.3">
      <c r="B727" s="19" t="s">
        <v>10951</v>
      </c>
      <c r="C727" s="19" t="s">
        <v>10952</v>
      </c>
      <c r="D727" s="25" t="s">
        <v>10953</v>
      </c>
    </row>
    <row r="729" spans="1:4" x14ac:dyDescent="0.3">
      <c r="A729" s="23" t="s">
        <v>10954</v>
      </c>
      <c r="B729" s="24"/>
      <c r="C729" s="24"/>
    </row>
    <row r="730" spans="1:4" x14ac:dyDescent="0.3">
      <c r="A730" s="24" t="s">
        <v>10955</v>
      </c>
      <c r="B730" s="24" t="s">
        <v>10956</v>
      </c>
      <c r="C730" s="24"/>
    </row>
    <row r="731" spans="1:4" x14ac:dyDescent="0.3">
      <c r="B731" t="s">
        <v>10957</v>
      </c>
      <c r="C731" t="s">
        <v>10958</v>
      </c>
      <c r="D731" t="s">
        <v>10959</v>
      </c>
    </row>
    <row r="732" spans="1:4" x14ac:dyDescent="0.3">
      <c r="B732" t="s">
        <v>10960</v>
      </c>
      <c r="C732" t="s">
        <v>10961</v>
      </c>
      <c r="D732" s="19" t="s">
        <v>10962</v>
      </c>
    </row>
    <row r="734" spans="1:4" x14ac:dyDescent="0.3">
      <c r="A734" s="24" t="s">
        <v>10963</v>
      </c>
      <c r="B734" s="24" t="s">
        <v>10964</v>
      </c>
    </row>
    <row r="735" spans="1:4" x14ac:dyDescent="0.3">
      <c r="B735" t="s">
        <v>10965</v>
      </c>
      <c r="C735" t="s">
        <v>10964</v>
      </c>
      <c r="D735" s="19" t="s">
        <v>10966</v>
      </c>
    </row>
    <row r="737" spans="1:4" x14ac:dyDescent="0.3">
      <c r="A737" s="26" t="s">
        <v>10967</v>
      </c>
      <c r="B737" s="24"/>
    </row>
    <row r="738" spans="1:4" x14ac:dyDescent="0.3">
      <c r="A738" s="24" t="s">
        <v>10968</v>
      </c>
      <c r="B738" s="24" t="s">
        <v>10969</v>
      </c>
    </row>
    <row r="739" spans="1:4" x14ac:dyDescent="0.3">
      <c r="B739" t="s">
        <v>140</v>
      </c>
      <c r="C739" s="19" t="s">
        <v>141</v>
      </c>
      <c r="D739" t="s">
        <v>10970</v>
      </c>
    </row>
    <row r="740" spans="1:4" x14ac:dyDescent="0.3">
      <c r="B740" t="s">
        <v>143</v>
      </c>
      <c r="C740" t="s">
        <v>144</v>
      </c>
      <c r="D740" s="19" t="s">
        <v>143</v>
      </c>
    </row>
    <row r="742" spans="1:4" x14ac:dyDescent="0.3">
      <c r="A742" s="24" t="s">
        <v>10971</v>
      </c>
      <c r="B742" s="24" t="s">
        <v>10972</v>
      </c>
    </row>
    <row r="743" spans="1:4" x14ac:dyDescent="0.3">
      <c r="B743" t="s">
        <v>10973</v>
      </c>
      <c r="C743" t="s">
        <v>10974</v>
      </c>
      <c r="D743" s="19" t="s">
        <v>10975</v>
      </c>
    </row>
    <row r="744" spans="1:4" x14ac:dyDescent="0.3">
      <c r="B744" t="s">
        <v>10976</v>
      </c>
      <c r="C744" t="s">
        <v>10977</v>
      </c>
      <c r="D744" s="19" t="s">
        <v>10978</v>
      </c>
    </row>
    <row r="745" spans="1:4" x14ac:dyDescent="0.3">
      <c r="B745" t="s">
        <v>10979</v>
      </c>
      <c r="C745" t="s">
        <v>10980</v>
      </c>
      <c r="D745" s="19" t="s">
        <v>10981</v>
      </c>
    </row>
    <row r="747" spans="1:4" x14ac:dyDescent="0.3">
      <c r="A747" s="24" t="s">
        <v>10982</v>
      </c>
      <c r="B747" s="24" t="s">
        <v>10983</v>
      </c>
    </row>
    <row r="748" spans="1:4" x14ac:dyDescent="0.3">
      <c r="B748" t="s">
        <v>10984</v>
      </c>
      <c r="C748" t="s">
        <v>174</v>
      </c>
      <c r="D748" s="19" t="s">
        <v>10985</v>
      </c>
    </row>
    <row r="749" spans="1:4" x14ac:dyDescent="0.3">
      <c r="B749" t="s">
        <v>10986</v>
      </c>
      <c r="C749" t="s">
        <v>10987</v>
      </c>
      <c r="D749" s="19" t="s">
        <v>10988</v>
      </c>
    </row>
    <row r="750" spans="1:4" x14ac:dyDescent="0.3">
      <c r="B750" t="s">
        <v>10989</v>
      </c>
      <c r="C750" t="s">
        <v>10990</v>
      </c>
      <c r="D750" s="19" t="s">
        <v>10991</v>
      </c>
    </row>
    <row r="751" spans="1:4" x14ac:dyDescent="0.3">
      <c r="B751" t="s">
        <v>5464</v>
      </c>
      <c r="C751" t="s">
        <v>5465</v>
      </c>
      <c r="D751" s="19" t="s">
        <v>10992</v>
      </c>
    </row>
    <row r="753" spans="1:4" x14ac:dyDescent="0.3">
      <c r="A753" s="24" t="s">
        <v>10993</v>
      </c>
      <c r="B753" s="26" t="s">
        <v>10994</v>
      </c>
    </row>
    <row r="754" spans="1:4" x14ac:dyDescent="0.3">
      <c r="B754" t="s">
        <v>10995</v>
      </c>
      <c r="C754" t="s">
        <v>10996</v>
      </c>
      <c r="D754" s="19" t="s">
        <v>10997</v>
      </c>
    </row>
    <row r="755" spans="1:4" x14ac:dyDescent="0.3">
      <c r="B755" t="s">
        <v>5478</v>
      </c>
      <c r="C755" t="s">
        <v>10998</v>
      </c>
      <c r="D755" s="25" t="s">
        <v>10999</v>
      </c>
    </row>
    <row r="757" spans="1:4" x14ac:dyDescent="0.3">
      <c r="A757" s="24" t="s">
        <v>11000</v>
      </c>
      <c r="B757" s="24" t="s">
        <v>11001</v>
      </c>
    </row>
    <row r="758" spans="1:4" x14ac:dyDescent="0.3">
      <c r="B758" t="s">
        <v>11002</v>
      </c>
      <c r="C758" t="s">
        <v>11001</v>
      </c>
      <c r="D758" t="s">
        <v>11003</v>
      </c>
    </row>
    <row r="760" spans="1:4" x14ac:dyDescent="0.3">
      <c r="A760" s="24" t="s">
        <v>11004</v>
      </c>
      <c r="B760" s="24" t="s">
        <v>11005</v>
      </c>
    </row>
    <row r="761" spans="1:4" x14ac:dyDescent="0.3">
      <c r="B761" t="s">
        <v>11006</v>
      </c>
      <c r="C761" t="s">
        <v>11005</v>
      </c>
      <c r="D761" s="19" t="s">
        <v>11007</v>
      </c>
    </row>
    <row r="763" spans="1:4" x14ac:dyDescent="0.3">
      <c r="A763" s="26" t="s">
        <v>11008</v>
      </c>
    </row>
    <row r="764" spans="1:4" x14ac:dyDescent="0.3">
      <c r="A764" s="24" t="s">
        <v>11009</v>
      </c>
      <c r="B764" s="24" t="s">
        <v>11010</v>
      </c>
    </row>
    <row r="765" spans="1:4" x14ac:dyDescent="0.3">
      <c r="A765" s="24"/>
      <c r="B765" s="27" t="s">
        <v>3723</v>
      </c>
      <c r="C765" t="s">
        <v>3724</v>
      </c>
      <c r="D765" s="19" t="s">
        <v>11011</v>
      </c>
    </row>
    <row r="766" spans="1:4" x14ac:dyDescent="0.3">
      <c r="B766" t="s">
        <v>11012</v>
      </c>
      <c r="C766" t="s">
        <v>11013</v>
      </c>
      <c r="D766" t="s">
        <v>10424</v>
      </c>
    </row>
    <row r="767" spans="1:4" x14ac:dyDescent="0.3">
      <c r="B767" t="s">
        <v>11014</v>
      </c>
      <c r="C767" t="s">
        <v>11015</v>
      </c>
      <c r="D767" t="s">
        <v>10424</v>
      </c>
    </row>
    <row r="769" spans="1:4" x14ac:dyDescent="0.3">
      <c r="A769" s="24" t="s">
        <v>11016</v>
      </c>
      <c r="B769" s="24" t="s">
        <v>11017</v>
      </c>
    </row>
    <row r="770" spans="1:4" x14ac:dyDescent="0.3">
      <c r="B770" t="s">
        <v>11018</v>
      </c>
      <c r="C770" t="s">
        <v>11019</v>
      </c>
      <c r="D770" t="s">
        <v>10424</v>
      </c>
    </row>
    <row r="771" spans="1:4" x14ac:dyDescent="0.3">
      <c r="B771" t="s">
        <v>11020</v>
      </c>
      <c r="C771" t="s">
        <v>11021</v>
      </c>
      <c r="D771" t="s">
        <v>10424</v>
      </c>
    </row>
    <row r="772" spans="1:4" x14ac:dyDescent="0.3">
      <c r="B772" t="s">
        <v>11022</v>
      </c>
      <c r="C772" t="s">
        <v>11023</v>
      </c>
      <c r="D772" t="s">
        <v>10424</v>
      </c>
    </row>
    <row r="774" spans="1:4" x14ac:dyDescent="0.3">
      <c r="A774" s="24" t="s">
        <v>11024</v>
      </c>
      <c r="B774" s="26" t="s">
        <v>11025</v>
      </c>
    </row>
    <row r="775" spans="1:4" x14ac:dyDescent="0.3">
      <c r="B775" s="19" t="s">
        <v>11026</v>
      </c>
      <c r="C775" t="s">
        <v>11027</v>
      </c>
      <c r="D775" t="s">
        <v>10424</v>
      </c>
    </row>
    <row r="777" spans="1:4" x14ac:dyDescent="0.3">
      <c r="A777" s="18" t="s">
        <v>11028</v>
      </c>
    </row>
    <row r="778" spans="1:4" x14ac:dyDescent="0.3">
      <c r="A778" s="18" t="s">
        <v>11029</v>
      </c>
      <c r="B778" s="18" t="s">
        <v>11030</v>
      </c>
    </row>
    <row r="779" spans="1:4" x14ac:dyDescent="0.3">
      <c r="A779" s="18"/>
      <c r="B779" t="s">
        <v>11031</v>
      </c>
      <c r="C779" t="s">
        <v>11030</v>
      </c>
      <c r="D779" t="s">
        <v>10424</v>
      </c>
    </row>
    <row r="781" spans="1:4" x14ac:dyDescent="0.3">
      <c r="A781" s="18" t="s">
        <v>11032</v>
      </c>
      <c r="B781" s="28" t="s">
        <v>11033</v>
      </c>
    </row>
    <row r="782" spans="1:4" x14ac:dyDescent="0.3">
      <c r="A782" s="18"/>
      <c r="B782" s="19" t="s">
        <v>5500</v>
      </c>
      <c r="C782" t="s">
        <v>5501</v>
      </c>
      <c r="D782" t="s">
        <v>10424</v>
      </c>
    </row>
    <row r="783" spans="1:4" x14ac:dyDescent="0.3">
      <c r="A783" s="18"/>
      <c r="B783" s="19" t="s">
        <v>11034</v>
      </c>
      <c r="C783" s="25" t="s">
        <v>11035</v>
      </c>
      <c r="D783" t="s">
        <v>10424</v>
      </c>
    </row>
    <row r="785" spans="1:4" x14ac:dyDescent="0.3">
      <c r="A785" s="26" t="s">
        <v>11036</v>
      </c>
      <c r="B785" s="18" t="s">
        <v>11037</v>
      </c>
    </row>
    <row r="786" spans="1:4" x14ac:dyDescent="0.3">
      <c r="B786" s="27" t="s">
        <v>11038</v>
      </c>
      <c r="C786" t="s">
        <v>11037</v>
      </c>
      <c r="D786" t="s">
        <v>10424</v>
      </c>
    </row>
    <row r="788" spans="1:4" x14ac:dyDescent="0.3">
      <c r="A788" s="26" t="s">
        <v>11039</v>
      </c>
      <c r="B788" s="28" t="s">
        <v>5512</v>
      </c>
    </row>
    <row r="789" spans="1:4" x14ac:dyDescent="0.3">
      <c r="B789" s="27" t="s">
        <v>5513</v>
      </c>
      <c r="C789" s="20" t="s">
        <v>5512</v>
      </c>
      <c r="D789" t="s">
        <v>10424</v>
      </c>
    </row>
    <row r="792" spans="1:4" x14ac:dyDescent="0.3">
      <c r="A792" t="s">
        <v>11040</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9"/>
  <sheetViews>
    <sheetView workbookViewId="0">
      <selection activeCell="E3" sqref="E3"/>
    </sheetView>
  </sheetViews>
  <sheetFormatPr defaultColWidth="10.90625" defaultRowHeight="13" x14ac:dyDescent="0.3"/>
  <cols>
    <col min="3" max="3" width="45.26953125" bestFit="1" customWidth="1"/>
  </cols>
  <sheetData>
    <row r="2" spans="2:6" x14ac:dyDescent="0.3">
      <c r="F2" t="s">
        <v>11521</v>
      </c>
    </row>
    <row r="3" spans="2:6" x14ac:dyDescent="0.3">
      <c r="B3">
        <v>1</v>
      </c>
      <c r="C3" s="30" t="s">
        <v>11522</v>
      </c>
      <c r="D3">
        <v>211</v>
      </c>
      <c r="E3">
        <v>84179.1</v>
      </c>
      <c r="F3">
        <f>E3/$E$29</f>
        <v>1.9898317517571127E-2</v>
      </c>
    </row>
    <row r="4" spans="2:6" x14ac:dyDescent="0.3">
      <c r="B4">
        <v>2</v>
      </c>
      <c r="C4" s="30" t="s">
        <v>11523</v>
      </c>
      <c r="D4">
        <v>212</v>
      </c>
      <c r="E4">
        <f>'1997 Benchmark I-O Item Output'!C116+'1997 Benchmark I-O Item Output'!C121+'1997 Benchmark I-O Item Output'!C122+'1997 Benchmark I-O Item Output'!C126+'1997 Benchmark I-O Item Output'!C137+'1997 Benchmark I-O Item Output'!C143+'1997 Benchmark I-O Item Output'!C154</f>
        <v>50358</v>
      </c>
      <c r="F4">
        <f t="shared" ref="F4:F28" si="0">E4/$E$29</f>
        <v>1.1903661045911E-2</v>
      </c>
    </row>
    <row r="5" spans="2:6" x14ac:dyDescent="0.3">
      <c r="B5">
        <v>3</v>
      </c>
      <c r="C5" s="30" t="s">
        <v>11524</v>
      </c>
      <c r="D5">
        <v>213</v>
      </c>
      <c r="E5">
        <f>'1997 Benchmark I-O Item Output'!C169+'1997 Benchmark I-O Item Output'!C175</f>
        <v>15616.5</v>
      </c>
      <c r="F5">
        <f t="shared" si="0"/>
        <v>3.6914397458888189E-3</v>
      </c>
    </row>
    <row r="6" spans="2:6" x14ac:dyDescent="0.3">
      <c r="B6">
        <v>4</v>
      </c>
      <c r="C6" s="30" t="s">
        <v>11525</v>
      </c>
      <c r="D6">
        <v>311</v>
      </c>
      <c r="E6">
        <f>'1997 Benchmark I-O Item Output'!C249+'1997 Benchmark I-O Item Output'!C251+'1997 Benchmark I-O Item Output'!C269+'1997 Benchmark I-O Item Output'!C285+'1997 Benchmark I-O Item Output'!C291+'1997 Benchmark I-O Item Output'!C295+'1997 Benchmark I-O Item Output'!C301+'1997 Benchmark I-O Item Output'!C311+'1997 Benchmark I-O Item Output'!C320+'1997 Benchmark I-O Item Output'!C326+'1997 Benchmark I-O Item Output'!C330+'1997 Benchmark I-O Item Output'!C357+'1997 Benchmark I-O Item Output'!C363+'1997 Benchmark I-O Item Output'!C369+'1997 Benchmark I-O Item Output'!C378+'1997 Benchmark I-O Item Output'!C387+'1997 Benchmark I-O Item Output'!C405+'1997 Benchmark I-O Item Output'!C419+'1997 Benchmark I-O Item Output'!C425+'1997 Benchmark I-O Item Output'!C429+'1997 Benchmark I-O Item Output'!C444+'1997 Benchmark I-O Item Output'!C446+'1997 Benchmark I-O Item Output'!C472+'1997 Benchmark I-O Item Output'!C484+'1997 Benchmark I-O Item Output'!C501+'1997 Benchmark I-O Item Output'!C491+'1997 Benchmark I-O Item Output'!C510+'1997 Benchmark I-O Item Output'!C513+'1997 Benchmark I-O Item Output'!C523+'1997 Benchmark I-O Item Output'!C531+'1997 Benchmark I-O Item Output'!C535+'1997 Benchmark I-O Item Output'!C537+'1997 Benchmark I-O Item Output'!C539+'1997 Benchmark I-O Item Output'!C547+'1997 Benchmark I-O Item Output'!C551+'1997 Benchmark I-O Item Output'!C556+'1997 Benchmark I-O Item Output'!C563+'1997 Benchmark I-O Item Output'!C568+'1997 Benchmark I-O Item Output'!C578</f>
        <v>386787.60000000015</v>
      </c>
      <c r="F6">
        <f t="shared" si="0"/>
        <v>9.1429137121438644E-2</v>
      </c>
    </row>
    <row r="7" spans="2:6" x14ac:dyDescent="0.3">
      <c r="B7">
        <v>5</v>
      </c>
      <c r="C7" s="30" t="s">
        <v>11526</v>
      </c>
      <c r="D7">
        <v>312</v>
      </c>
      <c r="E7">
        <f>'1997 Benchmark I-O Item Output'!C598+'1997 Benchmark I-O Item Output'!C615+'1997 Benchmark I-O Item Output'!C621+'1997 Benchmark I-O Item Output'!C625+'1997 Benchmark I-O Item Output'!C633+'1997 Benchmark I-O Item Output'!C636+'1997 Benchmark I-O Item Output'!C638</f>
        <v>107873.3</v>
      </c>
      <c r="F7">
        <f t="shared" si="0"/>
        <v>2.5499169925411479E-2</v>
      </c>
    </row>
    <row r="8" spans="2:6" x14ac:dyDescent="0.3">
      <c r="B8">
        <v>6</v>
      </c>
      <c r="C8" s="30" t="s">
        <v>11527</v>
      </c>
      <c r="D8">
        <v>313</v>
      </c>
      <c r="E8">
        <f>'1997 Benchmark I-O Item Output'!C645+'1997 Benchmark I-O Item Output'!C665+'1997 Benchmark I-O Item Output'!C679+'1997 Benchmark I-O Item Output'!C693+'1997 Benchmark I-O Item Output'!C706+'1997 Benchmark I-O Item Output'!C722+'1997 Benchmark I-O Item Output'!C739</f>
        <v>54346.700000000012</v>
      </c>
      <c r="F8">
        <f t="shared" si="0"/>
        <v>1.284651288303371E-2</v>
      </c>
    </row>
    <row r="9" spans="2:6" x14ac:dyDescent="0.3">
      <c r="B9">
        <v>7</v>
      </c>
      <c r="C9" s="30" t="s">
        <v>11528</v>
      </c>
      <c r="D9">
        <v>314</v>
      </c>
      <c r="E9">
        <f>'1997 Benchmark I-O Item Output'!C747+'1997 Benchmark I-O Item Output'!C756+'1997 Benchmark I-O Item Output'!C770+'1997 Benchmark I-O Item Output'!C785+'1997 Benchmark I-O Item Output'!C788</f>
        <v>32166</v>
      </c>
      <c r="F9">
        <f t="shared" si="0"/>
        <v>7.6034227173988889E-3</v>
      </c>
    </row>
    <row r="10" spans="2:6" x14ac:dyDescent="0.3">
      <c r="B10">
        <v>8</v>
      </c>
      <c r="C10" s="30" t="s">
        <v>11529</v>
      </c>
      <c r="D10">
        <v>315</v>
      </c>
      <c r="E10">
        <f>'1997 Benchmark I-O Item Output'!C828+'1997 Benchmark I-O Item Output'!C834+'1997 Benchmark I-O Item Output'!C839+'1997 Benchmark I-O Item Output'!C840+'1997 Benchmark I-O Item Output'!C940</f>
        <v>65832.899999999994</v>
      </c>
      <c r="F10">
        <f t="shared" si="0"/>
        <v>1.5561629279744117E-2</v>
      </c>
    </row>
    <row r="11" spans="2:6" x14ac:dyDescent="0.3">
      <c r="B11">
        <v>9</v>
      </c>
      <c r="C11" s="30" t="s">
        <v>11530</v>
      </c>
      <c r="D11">
        <v>316</v>
      </c>
      <c r="E11">
        <f>'1997 Benchmark I-O Item Output'!C970+'1997 Benchmark I-O Item Output'!C976+'1997 Benchmark I-O Item Output'!C990</f>
        <v>10258.5</v>
      </c>
      <c r="F11">
        <f t="shared" si="0"/>
        <v>2.4249117685269071E-3</v>
      </c>
    </row>
    <row r="12" spans="2:6" x14ac:dyDescent="0.3">
      <c r="B12">
        <v>10</v>
      </c>
      <c r="C12" s="30" t="s">
        <v>11531</v>
      </c>
      <c r="D12">
        <v>321</v>
      </c>
      <c r="E12">
        <f>'1997 Benchmark I-O Item Output'!C1019+'1997 Benchmark I-O Item Output'!C1032+'1997 Benchmark I-O Item Output'!C1043+'1997 Benchmark I-O Item Output'!C1055+'1997 Benchmark I-O Item Output'!C1069+'1997 Benchmark I-O Item Output'!C1073+'1997 Benchmark I-O Item Output'!C1077+'1997 Benchmark I-O Item Output'!C1095+'1997 Benchmark I-O Item Output'!C1106+'1997 Benchmark I-O Item Output'!C1117+'1997 Benchmark I-O Item Output'!C1125+'1997 Benchmark I-O Item Output'!C1133</f>
        <v>88335.9</v>
      </c>
      <c r="F12">
        <f t="shared" si="0"/>
        <v>2.0880904956223231E-2</v>
      </c>
    </row>
    <row r="13" spans="2:6" x14ac:dyDescent="0.3">
      <c r="B13">
        <v>11</v>
      </c>
      <c r="C13" s="30" t="s">
        <v>11532</v>
      </c>
      <c r="D13">
        <v>322</v>
      </c>
      <c r="E13">
        <f>'1997 Benchmark I-O Item Output'!C1154+'1997 Benchmark I-O Item Output'!C1159+'1997 Benchmark I-O Item Output'!C1172+'1997 Benchmark I-O Item Output'!C1191+'1997 Benchmark I-O Item Output'!C1200+'1997 Benchmark I-O Item Output'!C1204+'1997 Benchmark I-O Item Output'!C1220+'1997 Benchmark I-O Item Output'!C1229+'1997 Benchmark I-O Item Output'!C1235+'1997 Benchmark I-O Item Output'!C1239+'1997 Benchmark I-O Item Output'!C1242+'1997 Benchmark I-O Item Output'!C1249</f>
        <v>146371.4</v>
      </c>
      <c r="F13">
        <f t="shared" si="0"/>
        <v>3.4599379093996137E-2</v>
      </c>
    </row>
    <row r="14" spans="2:6" x14ac:dyDescent="0.3">
      <c r="B14">
        <v>12</v>
      </c>
      <c r="C14" s="30" t="s">
        <v>11533</v>
      </c>
      <c r="D14">
        <v>323</v>
      </c>
      <c r="E14">
        <f>'1997 Benchmark I-O Item Output'!C1255+'1997 Benchmark I-O Item Output'!C1263+'1997 Benchmark I-O Item Output'!C1266+'1997 Benchmark I-O Item Output'!C1273+'1997 Benchmark I-O Item Output'!C1347+'1997 Benchmark I-O Item Output'!C1355</f>
        <v>70355.400000000009</v>
      </c>
      <c r="F14">
        <f t="shared" si="0"/>
        <v>1.6630661153133303E-2</v>
      </c>
    </row>
    <row r="15" spans="2:6" x14ac:dyDescent="0.3">
      <c r="B15">
        <v>13</v>
      </c>
      <c r="C15" s="30" t="s">
        <v>11534</v>
      </c>
      <c r="D15">
        <v>324</v>
      </c>
      <c r="E15">
        <f>'1997 Benchmark I-O Item Output'!C1364+'1997 Benchmark I-O Item Output'!C1390+'1997 Benchmark I-O Item Output'!C1394+'1997 Benchmark I-O Item Output'!C1400+'1997 Benchmark I-O Item Output'!C1406</f>
        <v>173621.9</v>
      </c>
      <c r="F15">
        <f t="shared" si="0"/>
        <v>4.104087230920718E-2</v>
      </c>
    </row>
    <row r="16" spans="2:6" x14ac:dyDescent="0.3">
      <c r="B16">
        <v>14</v>
      </c>
      <c r="C16" s="30" t="s">
        <v>11535</v>
      </c>
      <c r="D16">
        <v>325</v>
      </c>
      <c r="E16">
        <f>'1997 Benchmark I-O Item Output'!C1412+'1997 Benchmark I-O Item Output'!C1418+'1997 Benchmark I-O Item Output'!C1427+'1997 Benchmark I-O Item Output'!C1437+'1997 Benchmark I-O Item Output'!C1456+'1997 Benchmark I-O Item Output'!C1489+'1997 Benchmark I-O Item Output'!C1493+'1997 Benchmark I-O Item Output'!C1496+'1997 Benchmark I-O Item Output'!C1498+'1997 Benchmark I-O Item Output'!C1502+'1997 Benchmark I-O Item Output'!C1508+'1997 Benchmark I-O Item Output'!C1515+'1997 Benchmark I-O Item Output'!C1516+'1997 Benchmark I-O Item Output'!C1523+'1997 Benchmark I-O Item Output'!C1537+'1997 Benchmark I-O Item Output'!C1563+'1997 Benchmark I-O Item Output'!C1569+'1997 Benchmark I-O Item Output'!C1587+'1997 Benchmark I-O Item Output'!C1625+'1997 Benchmark I-O Item Output'!C1632+'1997 Benchmark I-O Item Output'!C1648+'1997 Benchmark I-O Item Output'!C1652+'1997 Benchmark I-O Item Output'!C1656+'1997 Benchmark I-O Item Output'!C1660+'1997 Benchmark I-O Item Output'!C1669</f>
        <v>414319.4</v>
      </c>
      <c r="F16">
        <f t="shared" si="0"/>
        <v>9.7937124237364837E-2</v>
      </c>
    </row>
    <row r="17" spans="2:6" x14ac:dyDescent="0.3">
      <c r="B17">
        <v>15</v>
      </c>
      <c r="C17" s="30" t="s">
        <v>11536</v>
      </c>
      <c r="D17">
        <v>326</v>
      </c>
      <c r="E17">
        <f>'1997 Benchmark I-O Item Output'!C1692+'1997 Benchmark I-O Item Output'!C1704+'1997 Benchmark I-O Item Output'!C1718+'1997 Benchmark I-O Item Output'!C1722+'1997 Benchmark I-O Item Output'!C1726+'1997 Benchmark I-O Item Output'!C1729+'1997 Benchmark I-O Item Output'!C1773+'1997 Benchmark I-O Item Output'!C1807+'1997 Benchmark I-O Item Output'!C1820+'1997 Benchmark I-O Item Output'!C1833</f>
        <v>155565.80000000002</v>
      </c>
      <c r="F17">
        <f t="shared" si="0"/>
        <v>3.6772758122562088E-2</v>
      </c>
    </row>
    <row r="18" spans="2:6" x14ac:dyDescent="0.3">
      <c r="B18">
        <v>16</v>
      </c>
      <c r="C18" s="30" t="s">
        <v>11537</v>
      </c>
      <c r="D18">
        <v>327</v>
      </c>
      <c r="E18">
        <f>'1997 Benchmark I-O Item Output'!C1881+'1997 Benchmark I-O Item Output'!C1883+'1997 Benchmark I-O Item Output'!C1893+'1997 Benchmark I-O Item Output'!C1897+'1997 Benchmark I-O Item Output'!C1899+'1997 Benchmark I-O Item Output'!C1902+'1997 Benchmark I-O Item Output'!C1906+'1997 Benchmark I-O Item Output'!C1914+'1997 Benchmark I-O Item Output'!C1916+'1997 Benchmark I-O Item Output'!C1941+'1997 Benchmark I-O Item Output'!C1944+'1997 Benchmark I-O Item Output'!C1948+'1997 Benchmark I-O Item Output'!C1952+'1997 Benchmark I-O Item Output'!C1956+'1997 Benchmark I-O Item Output'!C1966+'1997 Benchmark I-O Item Output'!C1973+'1997 Benchmark I-O Item Output'!C1989+'1997 Benchmark I-O Item Output'!C2000+'1997 Benchmark I-O Item Output'!C2013+'1997 Benchmark I-O Item Output'!C2017</f>
        <v>80326.999999999985</v>
      </c>
      <c r="F18">
        <f t="shared" si="0"/>
        <v>1.8987755288829834E-2</v>
      </c>
    </row>
    <row r="19" spans="2:6" x14ac:dyDescent="0.3">
      <c r="B19">
        <v>17</v>
      </c>
      <c r="C19" s="30" t="s">
        <v>11538</v>
      </c>
      <c r="D19">
        <v>331</v>
      </c>
      <c r="E19">
        <f>'1997 Benchmark I-O Item Output'!C2023+'1997 Benchmark I-O Item Output'!C2043+'1997 Benchmark I-O Item Output'!C2049+'1997 Benchmark I-O Item Output'!C2051+'1997 Benchmark I-O Item Output'!C2060+'1997 Benchmark I-O Item Output'!C2062+'1997 Benchmark I-O Item Output'!C2068+'1997 Benchmark I-O Item Output'!C2073+'1997 Benchmark I-O Item Output'!C2076+'1997 Benchmark I-O Item Output'!C2078+'1997 Benchmark I-O Item Output'!C2082+'1997 Benchmark I-O Item Output'!C2088+'1997 Benchmark I-O Item Output'!C2103+'1997 Benchmark I-O Item Output'!C2107+'1997 Benchmark I-O Item Output'!C2120</f>
        <v>169788.00000000003</v>
      </c>
      <c r="F19">
        <f t="shared" si="0"/>
        <v>4.0134612209840291E-2</v>
      </c>
    </row>
    <row r="20" spans="2:6" x14ac:dyDescent="0.3">
      <c r="B20">
        <v>18</v>
      </c>
      <c r="C20" s="30" t="s">
        <v>11539</v>
      </c>
      <c r="D20">
        <v>332</v>
      </c>
      <c r="E20">
        <f>'1997 Benchmark I-O Item Output'!C2132+'1997 Benchmark I-O Item Output'!C2136+'1997 Benchmark I-O Item Output'!C2140+'1997 Benchmark I-O Item Output'!C2144+'1997 Benchmark I-O Item Output'!C2182+'1997 Benchmark I-O Item Output'!C2194+'1997 Benchmark I-O Item Output'!C2214+'1997 Benchmark I-O Item Output'!C2233+'1997 Benchmark I-O Item Output'!C2245+'1997 Benchmark I-O Item Output'!C2257+'1997 Benchmark I-O Item Output'!C2275+'1997 Benchmark I-O Item Output'!C2286+'1997 Benchmark I-O Item Output'!C2298+'1997 Benchmark I-O Item Output'!C2319+'1997 Benchmark I-O Item Output'!C2336+'1997 Benchmark I-O Item Output'!C2345+'1997 Benchmark I-O Item Output'!C2362+'1997 Benchmark I-O Item Output'!C2373+'1997 Benchmark I-O Item Output'!C2389+'1997 Benchmark I-O Item Output'!C2408+'1997 Benchmark I-O Item Output'!C2415+'1997 Benchmark I-O Item Output'!C2425+'1997 Benchmark I-O Item Output'!C2429+'1997 Benchmark I-O Item Output'!C2433+'1997 Benchmark I-O Item Output'!C2437+'1997 Benchmark I-O Item Output'!C2486+'1997 Benchmark I-O Item Output'!C2495+'1997 Benchmark I-O Item Output'!C2506+'1997 Benchmark I-O Item Output'!C2510+'1997 Benchmark I-O Item Output'!C2515+'1997 Benchmark I-O Item Output'!C2521+'1997 Benchmark I-O Item Output'!C2524+'1997 Benchmark I-O Item Output'!C2541</f>
        <v>232978.50000000003</v>
      </c>
      <c r="F20">
        <f t="shared" si="0"/>
        <v>5.5071629035799208E-2</v>
      </c>
    </row>
    <row r="21" spans="2:6" x14ac:dyDescent="0.3">
      <c r="B21">
        <v>19</v>
      </c>
      <c r="C21" s="30" t="s">
        <v>11540</v>
      </c>
      <c r="D21">
        <v>333</v>
      </c>
      <c r="E21">
        <f>'1997 Benchmark I-O Item Output'!C2551+'1997 Benchmark I-O Item Output'!C2567+'1997 Benchmark I-O Item Output'!C2572+'1997 Benchmark I-O Item Output'!C2591+'1997 Benchmark I-O Item Output'!C2601+'1997 Benchmark I-O Item Output'!C2617+'1997 Benchmark I-O Item Output'!C2628+'1997 Benchmark I-O Item Output'!C2642+'1997 Benchmark I-O Item Output'!C2649+'1997 Benchmark I-O Item Output'!C2657+'1997 Benchmark I-O Item Output'!C2678+'1997 Benchmark I-O Item Output'!C2694+'1997 Benchmark I-O Item Output'!C2707+'1997 Benchmark I-O Item Output'!C2732+'1997 Benchmark I-O Item Output'!C2743+'1997 Benchmark I-O Item Output'!C2751+'1997 Benchmark I-O Item Output'!C2764+'1997 Benchmark I-O Item Output'!C2794+'1997 Benchmark I-O Item Output'!C2805+'1997 Benchmark I-O Item Output'!C2815+'1997 Benchmark I-O Item Output'!C2829+'1997 Benchmark I-O Item Output'!C2840+'1997 Benchmark I-O Item Output'!C2864+'1997 Benchmark I-O Item Output'!C2877+'1997 Benchmark I-O Item Output'!C2896+'1997 Benchmark I-O Item Output'!C2908+'1997 Benchmark I-O Item Output'!C2915+'1997 Benchmark I-O Item Output'!C2921+'1997 Benchmark I-O Item Output'!C2945+'1997 Benchmark I-O Item Output'!C2954+'1997 Benchmark I-O Item Output'!C2968+'1997 Benchmark I-O Item Output'!C2980+'1997 Benchmark I-O Item Output'!C2992+'1997 Benchmark I-O Item Output'!C2999+'1997 Benchmark I-O Item Output'!C3002+'1997 Benchmark I-O Item Output'!C3009+'1997 Benchmark I-O Item Output'!C3018+'1997 Benchmark I-O Item Output'!C3029+'1997 Benchmark I-O Item Output'!C3037+'1997 Benchmark I-O Item Output'!C3051+'1997 Benchmark I-O Item Output'!C3066+'1997 Benchmark I-O Item Output'!C3074+'1997 Benchmark I-O Item Output'!C3089+'1997 Benchmark I-O Item Output'!C3098+'1997 Benchmark I-O Item Output'!C3107</f>
        <v>257466.50000000006</v>
      </c>
      <c r="F21">
        <f t="shared" si="0"/>
        <v>6.0860120470968768E-2</v>
      </c>
    </row>
    <row r="22" spans="2:6" x14ac:dyDescent="0.3">
      <c r="B22">
        <v>20</v>
      </c>
      <c r="C22" s="30" t="s">
        <v>11541</v>
      </c>
      <c r="D22">
        <v>334</v>
      </c>
      <c r="E22">
        <f>'1997 Benchmark I-O Item Output'!C3136+'1997 Benchmark I-O Item Output'!C3152+'1997 Benchmark I-O Item Output'!C3161+'1997 Benchmark I-O Item Output'!C3169+'1997 Benchmark I-O Item Output'!C3185+'1997 Benchmark I-O Item Output'!C3199+'1997 Benchmark I-O Item Output'!C3217+'1997 Benchmark I-O Item Output'!C3225+'1997 Benchmark I-O Item Output'!C3239+'1997 Benchmark I-O Item Output'!C3245+'1997 Benchmark I-O Item Output'!C3250+'1997 Benchmark I-O Item Output'!C3299+'1997 Benchmark I-O Item Output'!C3309+'1997 Benchmark I-O Item Output'!C3316+'1997 Benchmark I-O Item Output'!C3319+'1997 Benchmark I-O Item Output'!C3329+'1997 Benchmark I-O Item Output'!C3338+'1997 Benchmark I-O Item Output'!C3344+'1997 Benchmark I-O Item Output'!C3350+'1997 Benchmark I-O Item Output'!C3358+'1997 Benchmark I-O Item Output'!C3386+'1997 Benchmark I-O Item Output'!C3387+'1997 Benchmark I-O Item Output'!C3396</f>
        <v>420873.49999999994</v>
      </c>
      <c r="F22">
        <f t="shared" si="0"/>
        <v>9.9486387211688759E-2</v>
      </c>
    </row>
    <row r="23" spans="2:6" x14ac:dyDescent="0.3">
      <c r="B23">
        <v>21</v>
      </c>
      <c r="C23" s="30" t="s">
        <v>11542</v>
      </c>
      <c r="D23">
        <v>335</v>
      </c>
      <c r="E23">
        <f>'1997 Benchmark I-O Item Output'!C3415+'1997 Benchmark I-O Item Output'!C3454+'1997 Benchmark I-O Item Output'!C3471+'1997 Benchmark I-O Item Output'!C3480+'1997 Benchmark I-O Item Output'!C3492+'1997 Benchmark I-O Item Output'!C3497+'1997 Benchmark I-O Item Output'!C3502+'1997 Benchmark I-O Item Output'!C3513+'1997 Benchmark I-O Item Output'!C3524+'1997 Benchmark I-O Item Output'!C3536+'1997 Benchmark I-O Item Output'!C3550+'1997 Benchmark I-O Item Output'!C3566+'1997 Benchmark I-O Item Output'!C3581+'1997 Benchmark I-O Item Output'!C3588+'1997 Benchmark I-O Item Output'!C3593+'1997 Benchmark I-O Item Output'!C3605+'1997 Benchmark I-O Item Output'!C3619+'1997 Benchmark I-O Item Output'!C3623</f>
        <v>104346.30000000003</v>
      </c>
      <c r="F23">
        <f t="shared" si="0"/>
        <v>2.4665455073572092E-2</v>
      </c>
    </row>
    <row r="24" spans="2:6" x14ac:dyDescent="0.3">
      <c r="B24">
        <v>22</v>
      </c>
      <c r="C24" s="30" t="s">
        <v>11543</v>
      </c>
      <c r="D24">
        <v>336</v>
      </c>
      <c r="E24">
        <f>'1997 Benchmark I-O Item Output'!C3649+'1997 Benchmark I-O Item Output'!C3652+'1997 Benchmark I-O Item Output'!C3658+'1997 Benchmark I-O Item Output'!C3666+'1997 Benchmark I-O Item Output'!C3673+'1997 Benchmark I-O Item Output'!C3679+'1997 Benchmark I-O Item Output'!C3689+'1997 Benchmark I-O Item Output'!C3752+'1997 Benchmark I-O Item Output'!C3765+'1997 Benchmark I-O Item Output'!C3779+'1997 Benchmark I-O Item Output'!C3786+'1997 Benchmark I-O Item Output'!C3799+'1997 Benchmark I-O Item Output'!C3821+'1997 Benchmark I-O Item Output'!C3835+'1997 Benchmark I-O Item Output'!C3849+'1997 Benchmark I-O Item Output'!C3864+'1997 Benchmark I-O Item Output'!C3872+'1997 Benchmark I-O Item Output'!C3877</f>
        <v>560436.00000000012</v>
      </c>
      <c r="F24">
        <f t="shared" si="0"/>
        <v>0.13247627352011951</v>
      </c>
    </row>
    <row r="25" spans="2:6" x14ac:dyDescent="0.3">
      <c r="B25">
        <v>23</v>
      </c>
      <c r="C25" s="30" t="s">
        <v>11544</v>
      </c>
      <c r="D25">
        <v>337</v>
      </c>
      <c r="E25">
        <f>'1997 Benchmark I-O Item Output'!C3890+'1997 Benchmark I-O Item Output'!C3898+'1997 Benchmark I-O Item Output'!C3907+'1997 Benchmark I-O Item Output'!C3918+'1997 Benchmark I-O Item Output'!C3928+'1997 Benchmark I-O Item Output'!C3943+'1997 Benchmark I-O Item Output'!C3954+'1997 Benchmark I-O Item Output'!C3958+'1997 Benchmark I-O Item Output'!C3962+'1997 Benchmark I-O Item Output'!C3966+'1997 Benchmark I-O Item Output'!C3981+'1997 Benchmark I-O Item Output'!C3989</f>
        <v>62587.999999999993</v>
      </c>
      <c r="F25">
        <f t="shared" si="0"/>
        <v>1.4794597433207785E-2</v>
      </c>
    </row>
    <row r="26" spans="2:6" x14ac:dyDescent="0.3">
      <c r="B26">
        <v>24</v>
      </c>
      <c r="C26" s="30" t="s">
        <v>11545</v>
      </c>
      <c r="D26">
        <v>339</v>
      </c>
      <c r="E26">
        <f>'1997 Benchmark I-O Item Output'!C3998+'1997 Benchmark I-O Item Output'!C4004+'1997 Benchmark I-O Item Output'!C4020+'1997 Benchmark I-O Item Output'!C4035+'1997 Benchmark I-O Item Output'!C4046+'1997 Benchmark I-O Item Output'!C4057+'1997 Benchmark I-O Item Output'!C4061+'1997 Benchmark I-O Item Output'!C4080+'1997 Benchmark I-O Item Output'!C4107+'1997 Benchmark I-O Item Output'!C4117+'1997 Benchmark I-O Item Output'!C4143+'1997 Benchmark I-O Item Output'!C4151+'1997 Benchmark I-O Item Output'!C4155+'1997 Benchmark I-O Item Output'!C4169+'1997 Benchmark I-O Item Output'!C4185+'1997 Benchmark I-O Item Output'!C4189</f>
        <v>98356.400000000023</v>
      </c>
      <c r="F26">
        <f t="shared" si="0"/>
        <v>2.3249558109854265E-2</v>
      </c>
    </row>
    <row r="27" spans="2:6" x14ac:dyDescent="0.3">
      <c r="B27">
        <v>25</v>
      </c>
      <c r="C27" s="30" t="s">
        <v>11546</v>
      </c>
      <c r="D27" t="s">
        <v>11519</v>
      </c>
      <c r="E27">
        <f>'1997 Benchmark I-O Item Output'!C95+'1997 Benchmark I-O Item Output'!C4537+'1997 Benchmark I-O Item Output'!C4547+'1997 Benchmark I-O Item Output'!C4547+'1997 Benchmark I-O Item Output'!C4567</f>
        <v>88405.6</v>
      </c>
      <c r="F27">
        <f t="shared" si="0"/>
        <v>2.0897380693442741E-2</v>
      </c>
    </row>
    <row r="28" spans="2:6" x14ac:dyDescent="0.3">
      <c r="B28">
        <v>26</v>
      </c>
      <c r="C28" s="30" t="s">
        <v>11547</v>
      </c>
      <c r="D28" t="s">
        <v>11520</v>
      </c>
      <c r="E28">
        <f>'1997 Benchmark I-O Item Output'!C184+'1997 Benchmark I-O Item Output'!C187</f>
        <v>298909</v>
      </c>
      <c r="F28">
        <f t="shared" si="0"/>
        <v>7.0656329075265326E-2</v>
      </c>
    </row>
    <row r="29" spans="2:6" x14ac:dyDescent="0.3">
      <c r="E29">
        <f>SUM(E3:E28)</f>
        <v>4230463.2</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ReadMe</vt:lpstr>
      <vt:lpstr>1997 Benchmark I-O Item Output</vt:lpstr>
      <vt:lpstr>1997 BM NAICS &amp; I-O Industries</vt:lpstr>
      <vt:lpstr>output_shares</vt:lpstr>
      <vt:lpstr>SuppItemCodeOutput_Yuen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M</dc:creator>
  <cp:lastModifiedBy>Jorge Miranda Pinto</cp:lastModifiedBy>
  <cp:lastPrinted>2006-11-02T21:37:06Z</cp:lastPrinted>
  <dcterms:created xsi:type="dcterms:W3CDTF">2004-09-07T13:20:04Z</dcterms:created>
  <dcterms:modified xsi:type="dcterms:W3CDTF">2019-02-21T01:43:23Z</dcterms:modified>
</cp:coreProperties>
</file>