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lrXJxceD8s2DjFfZosUKHMeTSDD3sqG1YC8erb6rk0="/>
    </ext>
  </extLst>
</workbook>
</file>

<file path=xl/sharedStrings.xml><?xml version="1.0" encoding="utf-8"?>
<sst xmlns="http://schemas.openxmlformats.org/spreadsheetml/2006/main" count="354" uniqueCount="222">
  <si>
    <t>Unnamed: 0</t>
  </si>
  <si>
    <t>index</t>
  </si>
  <si>
    <t>year</t>
  </si>
  <si>
    <t>version</t>
  </si>
  <si>
    <t>page</t>
  </si>
  <si>
    <t>Article Name</t>
  </si>
  <si>
    <t>length_of_article</t>
  </si>
  <si>
    <t>paragraph</t>
  </si>
  <si>
    <t>2500Bott</t>
  </si>
  <si>
    <t>Bottid</t>
  </si>
  <si>
    <t>singlebott</t>
  </si>
  <si>
    <t>stage</t>
  </si>
  <si>
    <t>bott_list</t>
  </si>
  <si>
    <t>scarcity</t>
  </si>
  <si>
    <t>nonuniform_progress</t>
  </si>
  <si>
    <t>performance_constraints</t>
  </si>
  <si>
    <t>user_heterogeneity</t>
  </si>
  <si>
    <t>cognitive</t>
  </si>
  <si>
    <t>external</t>
  </si>
  <si>
    <t>internal</t>
  </si>
  <si>
    <t>coordination</t>
  </si>
  <si>
    <t>transactional</t>
  </si>
  <si>
    <t>technical</t>
  </si>
  <si>
    <t>demand</t>
  </si>
  <si>
    <t>2500partner</t>
  </si>
  <si>
    <t>singlepartner</t>
  </si>
  <si>
    <t>content_production</t>
  </si>
  <si>
    <t>data_center/storage</t>
  </si>
  <si>
    <t>Internet_infra</t>
  </si>
  <si>
    <t>content_distribution</t>
  </si>
  <si>
    <t>browsers,_apps_&amp;_smart_devices</t>
  </si>
  <si>
    <t>advertising</t>
  </si>
  <si>
    <t>end_users</t>
  </si>
  <si>
    <t>external_partners</t>
  </si>
  <si>
    <t>substitutional_partners</t>
  </si>
  <si>
    <t>January-February-2021</t>
  </si>
  <si>
    <t>New Rules of Codec Development THE PRODUCER’S VIEW JAN OZER</t>
  </si>
  <si>
    <t>The second rule is that standard-based codecs can forget playback without browsers owned by Google and Mozilla and perhaps Microsoft.Though Google never followed through on its 2011 promise to remove H.264 playback from Chrome (go2sm.com/chromeh264), Google has refused to integrate HEVC playback in any version of Chrome, even on devices where Google could leverage existing HEVC decoding on the system without paying a royalty.Ditto for Mozilla.</t>
  </si>
  <si>
    <t>CEO Interview RICHARD OESTERREICHER – STREAMING GLOBAL, INC</t>
  </si>
  <si>
    <t>There has been lots of discussion in the industry about how much money media companies have spent to get a streaming service to market.The lion’s share of those dollars is in content acquisition, but there is also a significant investment required for reliable delivery at scale.Can Streaming Global’s delivery pipeline help on the cost of delivery, while still maintaining reliability at scale?</t>
  </si>
  <si>
    <t>12,16</t>
  </si>
  <si>
    <t>Executive Predictions..</t>
  </si>
  <si>
    <t xml:space="preserve">“To win and get back onto  the field, outside of M&amp;A activity,  these services need to forge new partnerships to deliver ever stronger and more robust consumer value propositions while also delivering scale against platform, content and marketing investment.  </t>
  </si>
  <si>
    <t>Navigating the Ad Tech Maze NADINE KREFETZ</t>
  </si>
  <si>
    <t xml:space="preserve">AD STANDARDIZATION Figuring out the best approach both from an ad stack and ad delivery perspective remains a challenge. “This is not getting any simpler,” said Allen. “All these things need to work together so you can decision across them in a unified manner. … I think about [interoperability] a lot and talk about it with the team every day. I’m making sure that the programmers and the advertisers have a scaled opportunity across all of these devices. There is a lot of fragmentation, and there are still these kinds of business impediments based on how you’ve negotiated with a platform or how some of the platforms are holding their data back.” </t>
  </si>
  <si>
    <t>Elevating Remote Production in the Cloud ANTHONY BUROKAS</t>
  </si>
  <si>
    <t>The Next Level There are several higher-end cloud solutions available for producers who do a lot of cloudbased production.These include Dazzl, TVU Networks, Gnural Net’s LiveToAir, Streamix, and Sony Virtual Production.As I mentioned before, there are also solutions that push desktop apps into the cloud. But these higher-end solutions come with significantly higher prices as well. If you don’t see a price listed and you have to inquire about the cost, you know it’s likely to be substantial. It also takes time to configure these solutions to your liking. But when they are fully set up, they offer considerably more nuanced control of every step of the production compared to the mid-tier cloudbased solutions. Be sure you have the time to see if it’s worth it for your client(s).</t>
  </si>
  <si>
    <t>VR/AR 2.0: Attention Switches to XR ADRIAN PENNINGTON</t>
  </si>
  <si>
    <t>VR and AR require bandwidth between 20Mbps and 30Mbps and can therefore be consumed in a stadium without an HMD, which Harmonic believes will be a popular use case.Multi-view, multicam, and multi-game HD video, which will also require 20Mbps, has been demonstrated at the RG Lab with France Télévisions.</t>
  </si>
  <si>
    <t>Spatial computing, as defined by Magic Leap, “allows digital content to interact with its physical surroundings and people to interact with content seamlessly, without the limits of a screen.” The company is bringing this forward by running spatial computing on the 5G infrastructure of partners such as Japan’s NTT DOCOMO.</t>
  </si>
  <si>
    <t>March-2021---Sourcebook</t>
  </si>
  <si>
    <t>The State of Media and Entertainment Streaming By Adrian Pennington</t>
  </si>
  <si>
    <t>One of the most-used phrases of 2020 went along the lines of, “COVID-19 accelerated remote/ streaming/cloud trends already in play.” Far and away the biggest impact on media and entertainment was the rocket that the pandemic put under streaming video and the almost overnight pivots that media organizations made to keep pace.</t>
  </si>
  <si>
    <t>ATSC 3.0: A Game Changer for Broadcast? Futuresource Consulting estimates that there are more than 1 billion smart TVs installed worldwide, as consumers become increasingly reliant on TV delivered OTT. The 2020 rollout of ATSC 3.0, which began with stations in Las Vegas in May, gives broadcasters the ability to multicast audio, video, and data on a scale they were never able to before. ATSC estimates that by the middle of 2021, ATSC 3.0 will reach another 61 markets across the U.S., which collectively would mean next-gen TV reception for more than 70% of all viewers.</t>
  </si>
  <si>
    <t>The State of Live Streaming By Adrian Pennington</t>
  </si>
  <si>
    <t>Yahoo Sports is already using some of these real-time streaming features. Up to four NFL fans can watch live games together via the Yahoo Sports app. This “Watch Together” function debuted during the Kansas City Chiefs season opener versus the Houston Texans on Sept. 10, 2020. It follows similar concepts introduced by U.K. broadcasters Sky Sports and BT Sport when live Premier League soccer resumed post-lockdown.</t>
  </si>
  <si>
    <t>The State of the Video Ad Business By Nadine Krefetz</t>
  </si>
  <si>
    <t>“If we’re looking at total revenue generated,” Embleton continues, “then obviously subscription business will always be the bigger revenue driver. One doesn’t need to fail for the other to succeed,” he points out. “These business models can co-exist.” In fact, most services have a subscription and ad-supported business, including all of the companies whose representatives were interviewed for this article.</t>
  </si>
  <si>
    <t>The State of Enterprise Video By Tim Siglin</t>
  </si>
  <si>
    <t>All of that to say this: Enterprise video is suddenly more important than entertainment video.That may not hold beyond 2021, especially if we all find ourselves back in traditional office settings if the pandemic settles down by midyear.But this will be another key year for enterprise video, and our readers would do well to take advantage of that fact.</t>
  </si>
  <si>
    <t>Video-on-Demand Encoders By Jan Ozer</t>
  </si>
  <si>
    <t>Two other concepts to understand are static packaging and dynamic packaging.With static packaging, you create the encoding ladder and necessary packaging and upload all of the files to the origin server for distribution.With dynamic packaging, you create your encoding ladder, upload files to the origin server, and use servers like the Wowza Streaming Engine and Softvelum Nimble Streamer to package the content in real time as needed to match the ABR technology that’s compatible with the viewers.Interestingly, the Bitmovin report tells us that 37.6% of respondents used dynamic packaging.To go dynamic, you need an encoder but not a packager.AME would again be fine; just encode to multiple outputs and upload the files to your origin server, where the dynamic packager can do the rest.</t>
  </si>
  <si>
    <t>Video Mixers By Jan Ozer</t>
  </si>
  <si>
    <t>These products tend to be affordable or free and are very well-featured as compared to entry-level standalone appliances.This simplifies adding text/graphics and pulling together a “shot” that combines background graphics and multiple sources in a picture-in-picture format.Wirecast (Rendezvous) and vMix (Call) both provide a conferencing function that allows you to record and stream remote interviews at very high quality.Both can also accept input from computers and phones on the same network, adding significant production flexibility.The flip side of this flexibility is ease of use.While these programs don’t require a computer science degree to operate, you wouldn’t want to hand off operation to a marketing intern or church volunteer without providing several hours of training.</t>
  </si>
  <si>
    <t>INNOVATION SERIES: CASE STUDIES Learn From the Pros</t>
  </si>
  <si>
    <t>act.tv’s daily creation of live streams, virtual town halls, and other custom productions is overseen from a Brooklyn-based operations center by Brad Gans, the company’s Creative Technical Director. Since launching in 2013, act.tv has proven to be a hit, quickly growing into a content creation engine that’s earned more than one billion combined views. As act.tv has grown, it’s become clear that high-quality captioning and subtitling are key drivers.</t>
  </si>
  <si>
    <t>“Today’s viewers expect live captioning,  no matter what platform they’re consuming,”  he says. “When you’re using EEG, captioning  isn’t complicated.”</t>
  </si>
  <si>
    <t>mux</t>
  </si>
  <si>
    <t>• Delivery (origin and CDN) • User experience (client and APIs) worked with five CDN partners, so we had to have deep  monitoring into each of those delivery networks starting with  the origin through the network health itself, all the way down  The transmission ecosystem included everything from the  to a client quality of service (QoS)/quality of experience (QoE)  backhaul of the service venue to their broadcast facility in Los  monitoring to be able to monitor both of those links at scale.”  (Note: This is example data and does not represent data from the Super Bowl.)</t>
  </si>
  <si>
    <t>2,15</t>
  </si>
  <si>
    <t>0,1</t>
  </si>
  <si>
    <t>the 2021 streaming media industry directory</t>
  </si>
  <si>
    <t>OTT operators, television networks, movie studios, gaming sites, and premium content distributors use the BuyDRM award-winning KeyOS Multi-DRM Platform to provide robust content security for their streaming and downloadable video.Customers include the Academy of Motion Picture Sciences and Arts (AMPAS), ABC (Australian Broadcasting Corporation), Blizzard, EPIX, FuboTV, Rakuten Viki, Sony New Media Solutions, RedBox, Showtime, and Zee5.</t>
  </si>
  <si>
    <t>Adapting an Existing Multicamera Switching Setup for Streaming By Marc Franklin</t>
  </si>
  <si>
    <t xml:space="preserve">If you’re like many people in the live audiovisual field who have lost a lot of jobs due to the COVID-19 pandemic, you are trying to adapt to the playing field and have a lot of expensive equipment sitting around that is not being used much. In a normal year, half of my income comes from producing multicamera, live-switched events produced on location and completed in post. The “new normal” allows only for live-streamed multicamera virtual events. </t>
  </si>
  <si>
    <t>April-May-2021</t>
  </si>
  <si>
    <t>Reaching the Global Classroom CLASS ACT LIAM MORAN</t>
  </si>
  <si>
    <t>An attractive hybrid approach would be to use peer-to-peer (P2P) streaming, in which students would share among themselves video data that has traversed the firewall instead of fetching it through the firewall each time.Since educational video tends to be viewed in batches as cohorts of students go through the course, it lends itself very well to this model, as does China’s network architecture, in which P2P is a proven technology of platforms like PPTV and PPS.</t>
  </si>
  <si>
    <t>SPONSORED CONTENT Innovation Series: Advanced Live Streaming.</t>
  </si>
  <si>
    <t>For example, government/municipal managers—city, county, state, and Federal—know now that failing to update accessibility is costly. ADA compliance lawsuits are steadily increasing with 140+ lawsuits filed against municipalities since 2011 for accessibility non-compliance. Legal action on the Federal level in 2018 alone saw 2,258 suits. A $75,000 fine can be levied in these cases for a first infraction and can escalate to $150,000 for additional violations. Coronavirus’ impact on municipal meetings and their rapid adoption of live streaming video has made ADA compliance all the more urgent.</t>
  </si>
  <si>
    <t>telestream</t>
  </si>
  <si>
    <t>It’s critical to have visibility and correlation of ads throughout  Find out more at go2sm.com/telestreamdai an ABR network to protect ad revenues and ensure there are no  missed opportunities.That is exactly what the Telestream DAI  monitoring solution is built for.Telestream’s video management  system, iVMS ASM, collects monitoring data from our probing  technologies—the Inspector LIVE, Sentry, and Surveyor ABR  family.They perform ad-insert data correlation between  source, origin, and CDN locations, enabling operations teams  to dynamically visualize performance of the ad workflow and  identify issues fast.Telestream’s DAI solution not only monitors  and provides a real-time health status; it also includes analytical  data such as expected vs.actual avail times, avail minutes per hour,  ABOUT TELESTREAMFor over 20 years, Telestream® has been at the forefront of innovation in the digital video industry.The company develops products for media processing and workflow orchestration; live capture, streaming, production, video quality assurance, archive and content management; and video and audio test solutions that make it possible to reliably get video content to any audience regardless of how it is created, distributed or viewed.Telestream solutions are available on premises or in the cloud as well as in hybrid combinations.Telestream is privately held with corporate headquarters located in Nevada City, California and Westwood, Massachusetts.</t>
  </si>
  <si>
    <t>27,29</t>
  </si>
  <si>
    <t>FEATURES Going Pro With Remote Production ANTHONY BUROKAS</t>
  </si>
  <si>
    <t>After more than 25 years running IEBA Communications and several years operating Texas-based Frisco Studios, in 2019, I founded Stream4.us (stream4.us), which is solely dedicated to providing streaming services and production. I started the company a full year before COVID-19 hit, not realizing how big the demand for streaming services would suddenly become.  Everyone who was able to work remotely began to do so. Every meeting was remote. Occasional encounters with Zoom, Skype, or Webex became a day full of remote meetings for the vast majority of companies around the world.</t>
  </si>
  <si>
    <t>July-August-2021</t>
  </si>
  <si>
    <t>Whither SVT-AV1 THE PRODUCER’S VIEW JAN OZER</t>
  </si>
  <si>
    <t>I raised these issues with David Ronca, Face book’s director of video encoding and the former director of encoding technologies at Netflix. He responded, “As I understand it, SVTHEVC and SVT-VP9 were designed for live encoding, and [are] not really useful for other use cases. The threading performance is nearly linear, which means more cores = much faster encodes. Other codecs are not as efficient with many threads. SVT-AV1 performs very favorably to libaom, and delivers solid gains all  the way into x264 computational complexity. We  (the SVT community) feel very good about SVT- AV1, and are continuing to invest in it. It’s among the top most well-designed encoders.”</t>
  </si>
  <si>
    <t>What Is ‘Delivery’? FUTURE IN FOCUS JASON THIBEAULT.</t>
  </si>
  <si>
    <t xml:space="preserve">The streaming video industry, though, has stripped a lot of that away and reduced delivery to just a technology process. When people within the streaming industry talk about delivery, they are really just concerned with protocols and network transit. And although those are important parts of providing a great streaming experience, they are only just one aspect of delivering such a service. </t>
  </si>
  <si>
    <t>SPONSORED CONTENT Innovation Series: Sports and Esports Streaming Solutions SIGNIANT</t>
  </si>
  <si>
    <t xml:space="preserve">In fact, many broadcasters only utilize mobile teams and fly-away kits for smaller events due to the enormous resource savings a team of journalists with laptops can achieve compared to traditional OB trucks. Mobile teams are a vital secondary or backup source of content in regions where there may be uncertainty around sufficient satellite or terrestrial connectivity needed for a live feed. With only an Internet connection and a solution like Media Shuttle, mobile teams can transfer footage back to permanent facilities without technical assistance. Even in remote places, intelligent file acceleration solutions make the most of any Internet connection. </t>
  </si>
  <si>
    <t>Broadcasting Moves to the Cloud NADINE KREFETZ</t>
  </si>
  <si>
    <t>“The difference between capital expense and operational expense, that’s really what a large part of this is. I mean the buy-in and the education that you need to do with the nontechnical staff in your company is probably just as important as anything else,” said Field. “My CFO has got to understand what I’m talking about when I said that I’m going to do things differently and, hopefully, I’m going to bring in good news, and he’s going to be happy—but I could also bring in very bad news if we don’t do it right.</t>
  </si>
  <si>
    <t>Another important consideration is security.“You have to be aware of what is involved from an InfoSec perspective in the cloud, versus what was in the data center, which was a closed environment.In the cloud, you’re in a shared tenant space, so having to secure the sources and everything was also a pretty big challenge for us,” said Paranandi.“It’s a different set of tools.It’s a different set of processes and a different level of expertise on the cloud when it comes to InfoSec.So we had to almost, I wouldn’t say rebuild, but retrain and build the security team for the cloud.”</t>
  </si>
  <si>
    <t>The Algorithm Series: QUIC Ways to Stream TIM SIGLIN</t>
  </si>
  <si>
    <t>One thing TCP doesn’t do very well, though —at least at sub-second latencies needed for time-sensitive data such as audio and video streaming or interactive audio- or videoconferencing—is address errors quickly enough to request that time-sensitive data be retransmitted. If you think about early webpages, in which text would render first and inline images (GIFs or JPGs) would build slowly, the added second or two for errors to be corrected in loading those inline images was acceptable to  consumers. For live, low-latency video delivery, though, any delay is unacceptable and highly inefficient. In fact, for scenarios like live sports, many TCP requests to retransmit certain packets end up being a waste of time, as the video frame those packets would be a part of have long since been shown—sometimes with glitches where the errors occurred—before the retransmitted packets arrive and are promptly abandoned.</t>
  </si>
  <si>
    <t>On the flip side, the oldest streaming protocol, Real-Time Transport Protocol (RTP), on which some of the more modern interactive video solutions, such as WebRTC, are based, is inherently UDP-native.Add to that solutions that encompass some form of error correction, such as SRT, which are designed from the ground up using UDP.</t>
  </si>
  <si>
    <t>Moving Streaming Production to the Cloud JEF KETHLEY</t>
  </si>
  <si>
    <t>Another advantage of the cloud is that it enables you to have a distributed workflow for your operators. We’ve all been developing distributed workflows for a year because we had to, since the pandemic pushed us further into decentralized production than we would have gone in 5 or 10 years.</t>
  </si>
  <si>
    <t>The Parsec GUI is probably the most popular, simply because it’s free.It’s also a great piece of software for providing real-time performance and great video quality.That said, it’s a little bit harder to get Parsec working in the cloud environment when using certain resolutions.Parsec is probably bigger in the esports world than in other verticals, largely because it caught on there first.</t>
  </si>
  <si>
    <t>November-December-2021</t>
  </si>
  <si>
    <t>Innovation Series: Advanced OTT Strategies and Technologies</t>
  </si>
  <si>
    <t>When it goes badly, users can miss ads, encounter media player resets due to poor handoffs between content and advertisement, get stuck watching a provider slate, or simply experience poor-quality streaming caused by slow ad networks or low-quality audio and video content.The answer to protecting and advancing revenue in the world of DAI is to have as much visibility of the workflow as possible, so you can proactively be alerted to issues, and easily find and fix them before you lose viewers.Without ad verification, service providers and  advertisers run the risk of entering a seemingly endless loop of back and forth over whether an ad was delivered as promised.Improving quality and reducing ad failures protects audience engagement by minimizing the incidence of viewer frustration over failed ad starts and poor video quality that lead people to tune elsewhere.Clearly, fewer failures and better quality make it easier for OTT services to maximize revenue.</t>
  </si>
  <si>
    <t>The Complete Guide to Closed Captions LIAM MORAN</t>
  </si>
  <si>
    <t xml:space="preserve">At this point, the expectation for captioning is well-demonstrated, and captioning is demanded by a much broader segment of viewers than the deaf community. As this demand has gone mainstream, it indicates that a critical mass was reached some time ago, and any platform providing video needs to caption it to compete. Achieving a critical mass is one of the goals of the Universal Design movement. It seeks to integrate technological accommodations for the portion of the audience with a sensory disability that strictly requires it in a way that opportunistically maximizes value to the general audience as well. </t>
  </si>
  <si>
    <t>One piece of the puzzle that’s largely lacking now is the use of ergonomic editors to segment the aligned transcript so that captions appear fluently along with the audio, rather than appearing in fragments or with distracting garden path sentences.Usually, caption editors make it easy to correct the text but not so easy to correct the timing or to move parts of a phrase from one caption block to another.A notable exception is Amara, which offers an impressive web-based caption editor.</t>
  </si>
  <si>
    <t>Data From Streaming Media Research BIT RATES</t>
  </si>
  <si>
    <t>In late 2022, do you anticipate you will personally be attending more or fewer virtual and in-person meetings than before COVID-19?</t>
  </si>
  <si>
    <t>June-2021</t>
  </si>
  <si>
    <t>Who Cares? THE PRODUCER’S VIEW JAN OZER</t>
  </si>
  <si>
    <t>What’s the point? If you’re charged with configuring your encoding ladder, there are a few datapoints you should have nailed.The most important is the VMAF score of the top rung of your encoding ladder.If it exceeds 96 on average, you should reduce the data rate of what typically is one of your most highly consumed files.In one consulting project, this analysis allowed a large OTT client to drop the data rate for talk shows and game shows from 8Mbps to 5Mbps without any customer noticing.Other content, like sports and action shows, needed the 8Mbps to achieve the necessary quality.</t>
  </si>
  <si>
    <t>FEATURES On Broadway (and Online) ERIC SCHUMACHER-RASMUSSEN..</t>
  </si>
  <si>
    <t>Comley: Ten or 12 doesn’t make a destination, so we went out and started licensing from other organizations because we didn’t invent that stage-to-screen art form, but we were looking to put it all together. I think that’s probably the legacy that BroadwayHD will leave behind is to be the aggregator of all of this content. If we don’t have Hamilton or the Diana musical, at some point, either will probably come back and land on BroadwayHD because that’s the long tail for these types of shows. In 2015, we were trying to build the technology part of the site, put that all together, trying to be as lean and mean as possible with our marketing dollars with every single spend. We said we’d get 100 shows, that’s when we can launch, so everything launched in October of 2015. And within days of launching, we had people reaching out through customer service and through different social media saying like, “I’m trying to watch your shows, but you don’t collect my currency.” So it was an eye-popping moment of, “I wasn’t talking to you, how do you know that I’m here?” But Broadway is a luxury brand that’s recognized around the world. Today, we have subscribers in around 100 countries.</t>
  </si>
  <si>
    <t>Comley: We were about accessibility before the pandemic. It was about bringing Broadway to the rest of the world that can’t get there. We’re about eliminating barriers, whether it’s geography, that they just couldn’t get to Broadway or one of the touring Broadway theaters; whether it was the economics of they couldn’t afford the $125 for the average musical single ticket; or whether it was any sort of physical limitations or they couldn’t get to Times Square. They don’t drive at night. They’re not comfortable in a crowd.</t>
  </si>
  <si>
    <t>SPONSORED CONTENT Innovation Series: Advanced Encoding and Transcoding</t>
  </si>
  <si>
    <t xml:space="preserve">With the explosion of streaming services, there’s never been a greater need to prepare high-value VOD content for viewing across all broadcast and OTT platforms. The cloud is an obvious solution for supporting this massive scale. But can these complex workflows including conformance, transcoding, packaging, and QC run securely in the cloud and integrate seamlessly with existing media supply chains? </t>
  </si>
  <si>
    <t>14,20</t>
  </si>
  <si>
    <t>Moving to the cloud shouldn’t mean that organizations must sacrifice the ability to process legacy consumer or professional media formats. Likewise, it should not require organizations to sacrifice image quality for flexibility, efficiency, and the ability to scale. To maximize the utility of the cloud, it’s important to be cloud agnostic, with an ability to run within any provider or region that stores your media. Some transcoding services lock customers into their cloud infrastructure and do not offer a choice. This “vendor-lock” can have a negative impact on future scalability, forcing the development team to go back to the drawing board.</t>
  </si>
  <si>
    <t>5,14</t>
  </si>
  <si>
    <t>What’s Past Is Prologue: The Past, Present, and Future of Per-Title Encoding JAN OZER</t>
  </si>
  <si>
    <t>Intuitively, scene-based encoding makes  a lot of sense. Customizing encoding parameters for an individual scene should be more efficient than trying to find the optimal encoding configuration for a segment containing two or more scenes that could comprise wildly different content. In addition, changing encoding parameters at a scene change would obviously be less noticeable than changing parameters within a scene. Ultimately, Netflix’s computed efficiency numbers speak for themselves; as measured by VMAF, dynamic optimization enabled Netflix to reduce the bitrate of x264, VP9 (libvpx), and x265 by 28.04%, 37.61%, and 33.51%, respectively, while retaining the same quality.</t>
  </si>
  <si>
    <t>You’re Only as Good as Your Quality Metric  At this point, another quote, often (incorrectly) attributed to Peter Drucker, comes to mind: “You can’t manage what you can’t measure.” As applied to this analysis, this means that if your VQM doesn’t measure it, you can’t use that metric to manage that parameter.</t>
  </si>
  <si>
    <t>15,17</t>
  </si>
  <si>
    <t>REVIEW Teradek Airmix Solo  JAN OZER</t>
  </si>
  <si>
    <t>I have to commend Teradek for packing so much capability into what seemingly looks like a very simple app on the iPad and offering all the free apps for camera remotes on the phones.By no means is it limited to what I’ve discussed here.If you want to add hardware or if you want to unlock the paid options, that’s up to you.You can also step up to the much more powerful full version of Airmix with more cameras, green screen, a dedicated audio mixing page, instant replay, and more.The Core ecosystem offers many options as well.Adding these elements is obviously going to cost a little bit, but out of the box (so to speak), Teradek Airmix Solo is a great little free streaming app that is packed with useful features.</t>
  </si>
  <si>
    <t>October-2021</t>
  </si>
  <si>
    <t>Paying to Watch Ads with HBO Max AD SENSE NADINE KREFETZ</t>
  </si>
  <si>
    <t>We’ve got such a large customer base for SVOD, we can see very quickly if AVOD is having any degradation in service versus SVOD. We have not seen that, by the way, but we would notice that immediately, because we would compare a manifest that doesn’t have ads in it to a manifest that does.</t>
  </si>
  <si>
    <t>The Ultimate Guide to the SRT Video Streaming Protocol HAIVISION</t>
  </si>
  <si>
    <t xml:space="preserve">SRT solves the latency challenges of live video such as packet loss, jitter, and bandwidth limitations that continue to be a problem when streaming live content over the internet. SRT provides a secure and reliable solution for low latency video transport and includes: </t>
  </si>
  <si>
    <t>Content Agnostic Unlike some other streaming protocols that only support specific video and audio formats, SRT is payload agnostic.Because SRT operates at the network transport level, acting as a wrapper around your content, it can transport any type of video format, codec, resolution, or frame rate.</t>
  </si>
  <si>
    <t>SRT is most often compared to RTMP, a legacy protocol, which is still used for video contribution. However, not only does SRT consistently outperform RTMP in terms of both latency and video quality, support for RTMP’s dated technology is dwindling. Since RTMP is a media specific protocol and only supports a restricted set of audio and video codecs, it lacks support for new formats such as HEVC, VP9, or AV1. A sentiment echoed by Deloitte in its recent report: Technology, Media, and Telecommunications Predictions 2020.</t>
  </si>
  <si>
    <t>3,12</t>
  </si>
  <si>
    <t>As the original developer of SRT, Haivision also founded the SRT Alliance.Established in 2017, the mission of the SRT Alliance is to support the free availability of open-source SRT and to foster collaborative development in order to accelerate innovation.SRT is now widely adopted and endorsed by a community of more than 500 technology vendors including AWS, Avid, Alibaba Cloud, Google Cloud, Microsoft, and Telestream working collaboratively to continually develop and evolve SRT as the defacto low latency video streaming standard in the broadcast and streaming industries.</t>
  </si>
  <si>
    <t>How YouTube Encodes Videos THE PRODUCER’S VIEW JAN OZER</t>
  </si>
  <si>
    <t xml:space="preserve">The two takeaways were that VP9 started to make economic sense with only a few thousand views, but AV1 required millions. Of course, YouTube recently launched Argos, a video transcoding chipset that accelerates VP9 encoding (but not AV1), so just because it makes sense for YouTube doesn’t mean that it makes sense for you. </t>
  </si>
  <si>
    <t>Innovation Series: Data-Driven Video TELESTREAM.</t>
  </si>
  <si>
    <t xml:space="preserve">Look for a solution that is flexible enough to support whatever service your organization needs. Whether you’re using AWS, Azure, Google, or another provider’s machine learning, it’s important that the data they generate is not “vendor locked.” When information comes back from the metadata enrichment service, it may be in the form of an XML or JSON document. The system you choose should parse this data and make it easy to search against it, either from a user perspective or API perspective. To realize maximum efficiency, the metadata should be displayed clearly in a UI so that users can easily understand how and where it relates to the video. Searches that return labeled segments with proxy video allowing instant playback of the results are preferred over a simple document with a list of timecodes. </t>
  </si>
  <si>
    <t>View From the Top</t>
  </si>
  <si>
    <t>As a positive, we see greater attention to security on live streaming services. It seems this corresponds with the more global shift to the consumption of high value live events on streaming platforms – and this is certainly a good sign for the industry. Live sports are certainly the last bastion of the legacy pay-tv world, and a dominant part of the revenue model that now can be shared between broadcast and streaming delivery.</t>
  </si>
  <si>
    <t>14,16</t>
  </si>
  <si>
    <t>OTT Beyond Borders: Reaching Global Audiences STEVE NATHANS-KELLY</t>
  </si>
  <si>
    <t xml:space="preserve">“But some marketing efforts—particularly those that accompany launches in new areas— require relying on other resources to reach and grow the audience, and that means our core marketing team works out of San Francisco. And in the U.K., because we are launching a bundle primarily for South Asians, a press release is going out next week. So now we are looking to our marketing agency in the U.K. to look after our non-digital activities, like outreach and radio and TV.” </t>
  </si>
  <si>
    <t xml:space="preserve">As a targeted OTT service rather than a technology service provider, BritBox has a necessarily narrower view of device support in new markets, one that’s driven by careful analysis of what the company can anticipate and identify as its audience’s needs.“Because BritBox is not a service that’s aiming to be ubiquitous across every single device, we really want to focus our energy and effort on where can we find our consumers,” Powers says.“So we typically do that research, and then we look to what can we leverage that already exists in North America or in Australia, and then we ask, are there any devices that we need to build new apps for? The team has a lot of conversations with other distribution partners that are existing in the market because often, there may be a dominant telco, and it may make sense to do a partnership with that telco from the get-go or to build our own apps and then do a partnership in a second phase.But all of that comes into play and becomes part of the consideration set of our go-to-market launch strategy.” “It’s been a huge shift in the market that now the consumer decides where they want to consume their content,” says DistroTV’s Nair.“It can be on a phone, it can be on a laptop, it can be on a connected TV set.It’s important that we are available.So as a part of our tech development, we always look at platforms with growing audiences, and if it is substantial, we will develop to that platform.” </t>
  </si>
  <si>
    <t>Get Religion! TIM SIGLIN</t>
  </si>
  <si>
    <t>Michael Paley, who is the IT manager at Jewish Broadcasting Service (JBS TV), a Jewish educational and cultural network, was also a panelist on the Streaming Media East Connect session. Paley started out working in the Russian-language television market in the early 1990s. “I’ve been in broadcast going on 30 years,” he said. “[JBS] has been around for quite a while in different forms. It is a PBS-style channel that focuses on culture and education.”</t>
  </si>
  <si>
    <t>September-2021</t>
  </si>
  <si>
    <t>SPONSORED CONTENT Innovation Series: Content Delivery &amp; Edge Compute TELESTREAM</t>
  </si>
  <si>
    <t xml:space="preserve">As workflows increasingly leverage dynamically allocated video delivery routes, often over unmanaged internet and public cloud provider infrastructure, a monitoring challenge has emerged. With these new models for supporting contribution, production, and distribution workflows, designing where monitoring is deployed and how operators are alerted to issues has become a much more complex issue. </t>
  </si>
  <si>
    <t>Welcome to the Ad Tech Jungle NADINE KREFETZ.</t>
  </si>
  <si>
    <t>SSPs allow publishers to set pricing floors as well as other controls, like rejecting certain types of ads or assigning the amount of inventory to sell programmatically.MRM connects different types of demand coming in from agencies, programmatic partners and resellers, and publishers.“If you think about a world where video is more fragmented on all these different devices, you have both linear and TV-style inventory,” Dworin says.“You might have multi- ple brands that are operating separately.You might have multiple platforms.We help them to bring that all together into a single place.”  Some publishers will optimize for fill, showing as many ads as they can.Others will focus on filling fewer spots with premium inventory at a higher price.“For a buyer, it means that their ads are in front of eyeballs that they wouldn’t have access to before, because there’s actually not nearly enough inventory, especially at scale in streaming,” Dworin says.</t>
  </si>
  <si>
    <t>Beyond Software TIM SIGLIN</t>
  </si>
  <si>
    <t xml:space="preserve">Speaking of claims, DSPs, and DaVinci, the other approach to hardware-based encoding comes in the form of FPGA (field-programmable gate array).The solution I previously mentioned, from the SDVoE Alliance, uses an FPGA alongside the 10Gbps network interface, and the organization has explained to me in the past that it does so because of both power and performance benefits, since FPGAs provide very wide signal processing paths. </t>
  </si>
  <si>
    <t>Enhanced Sports and Esports Experiences STEVE NATHANS-KELLY</t>
  </si>
  <si>
    <t xml:space="preserve">The Elephant in the Room Gambling is arguably the elephant in the room when it comes to enhanced sports streaming experiences. Due to regulatory changes that are on the way, are underway, or have already happened—depending on where a given sporting event is occurring—betting is likely to become more integral than ever to the sports OTT experience in the coming years. The mainstreaming of sports gambling as a central element of the sports-viewing experience is having a profound effect on how sports content programmers develop new offerings. As with any other type of content, it’s all about finding a niche, an angle that distinguishes your offering from others in an increasingly crowded market. </t>
  </si>
  <si>
    <t xml:space="preserve">REVIEW The Roland V-160HD Hybrid Event Video Switcher REVIEW ROBERT REINHARD </t>
  </si>
  <si>
    <t>1.USB Output To enable an experience for remote attendees, the Roland V-160HD switcher is certainly well-equipped to use the switcher’s output as a USB camera source in desktop operating systems and applications that support USB video class (UVC) and USB audio class (UAC), such as Zoom, Microsoft Teams, and other conferencing applications.Many WebRTC web apps and hosting providers support capture from locally connected USB camera sources, and the Roland V-160HD can be used with those as well.</t>
  </si>
  <si>
    <t>streaming toolbox Hovercast, Prophet, and Pulsar</t>
  </si>
  <si>
    <t>Customers can start by creating lower thirds and then build up more interactivity.There’s a bit of a learning curve to get up and running, but this is a very powerful tool that can be quick­ly mastered to bring all sorts of interactivity to live content.It’s web­based and can be used re­motely by a production team.“Sometimes we are just providing the graphics, and sometimes we’re being hired to produce a whole virtual event,” Stonberg says.</t>
  </si>
  <si>
    <t>Customers see historical or future­looking pricing on an impression basis, cost per com­plete, or however their inventory is being sold.Staffers working with pricing and planning or ad ops are able to see the percentage of inven­tory that is sold and how much is remaining.“They can also see what we recommended for that inventory, as well as the lowest, average, and highest unit rates,” Swartz says.</t>
  </si>
  <si>
    <t>2021—The Full Monty</t>
  </si>
  <si>
    <t>“To win and get back onto  the field, outside of M&amp;A activity, these services need to forge new partnerships to deliver ever stronger and more robust consumer value propositions while also delivering scale against platform, content and marketing investment.</t>
  </si>
  <si>
    <t xml:space="preserve">NAVIGATING THE AD TECH MAZE </t>
  </si>
  <si>
    <t>on their key issues.If you’re not where our speakers are, you’ll be making a lot of choices and will likely have to create your own path.</t>
  </si>
  <si>
    <t>SCTE An important requirement for viewers to have a great experience is frame accuracy.“In a live linear environment, it’s very important when an ad is getting inserted into the stream for it to be frame-accurate so that you don’t get frames of black or overlaying or clipping of your ads in the pod,” said Allen.</t>
  </si>
  <si>
    <t>A third issue is data used for targeting.“Your content could run inside of YouTube TV, but if YouTube doesn’t grant you rights to the user data on their platform, then you’re limited to how much you’re going to be able to leverage that inventory and sell it,” said Allen.“That ultimately could lead to a bad user experience.… Either it goes black slate because you didn’t sell it at all, or you’re selling it dirt cheap, and then that creates downward pricing pressure on inventory elsewhere, potentially.”</t>
  </si>
  <si>
    <t>AD STANDARDIZATION Figuring out the best approach both from an ad stack and ad delivery perspective remains a challenge.“This is not getting any simpler,” said Allen.“All these things need to work together so you can decision across them in a unified manner.… I think about [interoperability] a lot and talk about it with the team every day.I’m making sure that the programmers and the advertisers have a scaled opportuni-</t>
  </si>
  <si>
    <t>The State of Media and Entertainment Streaming</t>
  </si>
  <si>
    <t>The DTC business is key to the future of the company, said Chapek in a statement outlining Dis-</t>
  </si>
  <si>
    <t>NBCUniversal’s Peacock, which offers both ad-supported and ad-free tiers, racked up 26 million subscribers in its first 6 months.</t>
  </si>
  <si>
    <t>But the time to act is short.According to Omdia’s Begum, “Pay TV operators must act quickly to retain their customer bases and drive the value of their offerings and services.The [set-top box] represents a key connected device in the home, one that is managed by the pay TV operator and is a key driver of value perception for pay TV against OTT services.… Timing is everything, because cord-cutting is now spreading beyond the US and will be increased by the pandemic.”</t>
  </si>
  <si>
    <t>New Technology Capabilities Will Help OTT Businesses Be More Profitable</t>
  </si>
  <si>
    <t>Supporting Evolving Industry Standards  Working with partners who provide solutions to support the evolving industry is necessary to keep your OTT business profitable and on the edge of innovation.One new technology that disrupts the traditional buying and selling of OTT ads is Prebid.Prebid is an innovative programmatic technology that uses an open source framework to conduct simultaneous auctions in real time to compete with other ad buys.It’s an easy, low-risk solution that integrates with your server-side ad insertion vendor and has huge potential to improve ad yield.“We’re doing Prebid in conjunction with our ad platform team, so anyone will be able to get the Prebid server integrated into their streaming stack or premium video workflow.It will also be natively available on our streaming platform.So customers will be able to turn on Prebid with a flip of the switch,” according to Ariff Sidi, Chief Product Officer and General Manager, Verizon Media.Capturing viewer session data also provides valuable insights that can be parsed and used for measurement and validation across the entire streaming experience.</t>
  </si>
  <si>
    <t>The State of the industry updates Video Ad Business</t>
  </si>
  <si>
    <t>Additionally, linear and digital have been in a game of catch-up on various aspects of ad delivery.“If you think about pay TV as where these worlds converge, the bar for television is extremely high.When was the last time you were watching TV and you saw a black slate?” asks Allen, adding, “Digital has always had a very low bar.” Slates, bad formatting, audio level mismatch, poor reach, and frequency issues are a few of the typical viewer complaints.</t>
  </si>
  <si>
    <t>With first-party data, advertisers can see what content specific audiences are gravitating toward.This informs how they build strategic campaigns that are tailored to each advertiser’s specific needs.Advertisers can bring their own CRM or shopper data and also use thirdparty datasets.</t>
  </si>
  <si>
    <t>While advertising terminology may be confusing, and the experience may not live up to our expectations, it’s still a fast-evolving ecosystem.Digital has so many moving parts, it’s fairly remarkable the industry has already progressed this far.Digital may come up short compared to linear, but broadcast TV has been around for a very long time, and digital is running full steam to keep up.</t>
  </si>
  <si>
    <t>The 2021 STReAMING MeDIA INDUSTRY DIReCTORY</t>
  </si>
  <si>
    <t>Solutions include comprehensive enterprise video streaming offerings, with support for live and on-demand video content.Can offer a customizable video portal with built-in corporate directory authentication or embeds with registration capabilities.AI-driven processes are also available for automated closed captions on live and on-demand video along with deep search capabilities, accessed inside the video player, on archived content.</t>
  </si>
  <si>
    <t>V-Nova VC-6 is a high-performance AI-powered software library used primarily for professional production workflows and imaging applications.</t>
  </si>
  <si>
    <t>streaming toolbox Push Live, MediaMelon, and Ryff</t>
  </si>
  <si>
    <t>SmartSight for Ads can scan millions of concurrent streams and create real-time insights, as well as dive deep into a specific viewer session.“If a viewer calls and says last night there was a lot of buffering, the service rep can go to a specific session [and] a specific user, and we do it in a privacy-based way to see exactly what happened with that user,” says Subramanian.“This is very powerful to diagnose when you have problems and see exactly what causes [them].”</t>
  </si>
  <si>
    <t>places in your content where we believe we could deliver some brands that would support the narrative.” In a sample TV show with 19 episodes, Ryff found a total of 1,297 seconds of additional brand integration opportunity.“We have an average of 28 seconds per episode, and those included 32 objects and 12 we called posters—any flat hanging image.It could be a television, a painting, a billboard,” says Taylor.</t>
  </si>
  <si>
    <t>Monitoring to the Rescue for  Ad Revenue &amp; User Experience</t>
  </si>
  <si>
    <t>Not only do you need to track the ad OUT and IN events, but  you also need to be sure that ad insertion is properly filling the  There are numerous points of failure for OTT-delivered ads.</t>
  </si>
  <si>
    <t>Using Advanced Analytics, AI, and Machine Learning to Mitigate Risk in  the Modern Broadcast Environment</t>
  </si>
  <si>
    <t>SPONSORED CONTENT    APRIL/MAY 2021 • STREAMINGMEDIA.COM   WP27 ZIXI INTELLIGENT DATA PLATFORM CORE FEATURES: Zixi Health Score• Prediction of degraded video and lost packets  during a 2-hour window • Prediction of offline state • Utilizes event correlation and a variety of data  inputs to produce a tangible, numerical value • Continuously improving ML, based on  100 correlated measurements per source,  in real-time • Root-Case Analysis indicators for rapid  issue solution Anomaly Detection• Continuous graphs of detected anomalies per source over time • ML-based model learns normal behavior to identify deviations  1.Eliminate Data Overload and focus on what is important:  The IDP’s intelligent alerts and health scores help sift  through and aggregate data trends so that teams can focus  where they need to without the distraction of false alarms.</t>
  </si>
  <si>
    <t>Advertising Woke?</t>
  </si>
  <si>
    <t>Ad Speak Ad people say things like this statement from a Google article: “Audience measurement will need to integrate traditional, panel-based gross rating points and internet-enabled, census-based measurement before the potential of addressable advertising can be fully realised.” And such language is common to all ad people, not only those from Google.</t>
  </si>
  <si>
    <t>CLOUD-BASED VIDEO PROCESSING  FOR MEDIA SUPPLY CHAINS</t>
  </si>
  <si>
    <t>CONFORMANCE AND ASSEMBLY Encoding.com supports a comprehensive and growing  portfolio of origin and playout standards to fully automate the  task of content conformance.We also enable the preparation  of master camera or edit files targeting various distributors with  features that let you trim leaders; physically insert, replace and/ or remove ads and titles; stitch videos together; and more.</t>
  </si>
  <si>
    <t>STIRRing Up Local TV Advertising</t>
  </si>
  <si>
    <t>STIRR advertising targets local viewers, so Boston viewers will see Boston businesses’ advertisements, even if they happen to be in Los Angeles when watching Boston content.As viewing on streaming went up, CTV advertising grew.Insider Intelligence research identifies that spending on digital video ads grew at double-digit rates during 2020, and ad spending on CTV in particular will increase by almost 50% this year.Brands are looking to advertise on streaming outlets, and for now, it seems that when they think streaming, they think local TV stations.</t>
  </si>
  <si>
    <t>The Streaming  Gold Rush of 2021</t>
  </si>
  <si>
    <t>As I’ve spoken with vendors in the space, one consistent theme has emerged.Over and over, I hear them say that the streaming video industry has crammed 5 years’ worth of growth and technology advances into 18 months.To keep up with demand, streaming tech providers have needed to grow quickly.“In some cases, companies are acquiring proven partners to enhance their current offerings,” Sappington says.“In others, they want to bring key expertise in-house as they consider future product design.”</t>
  </si>
  <si>
    <t>Worried About the Last Mile?  Don’t Forget the First!</t>
  </si>
  <si>
    <t>through to the audience facing streams, resulting in missing  Dynamic, flexible, high-performance video routing requires  ad avails and viewers receiving ad blanking materials instead  monitoring services that can be spun up and positioned when  of personalized ads.</t>
  </si>
  <si>
    <t>Welcome   to the Ad Tech Jungle</t>
  </si>
  <si>
    <t>“Everybody’s watching the same thing at the same time, then comes an ad break, and, providing that the ad system is providing targeted ads, it means that not everyone will have the same content at the same time.Here, we’ve had to do some adaptation.The manifest manipulator knows which ads will be requested by most people,” says Sterkers.“You  Wurl’s Ad Pool service brings in demand from partners and presents the opportunity for publishers to bid on unused ad spots, increasing fill rates.</t>
  </si>
  <si>
    <t>Interra Systems’ Orion monitors ad insertion on both live and video-on-demand content, giving brands confidence that their ads are being delivered.</t>
  </si>
  <si>
    <t>Amagi brings granular analytics to SSAI with its Thunderstorm platform.</t>
  </si>
  <si>
    <t>streaming toolbox Vistex, Agora, and Transmit</t>
  </si>
  <si>
    <t>GO TEAM Transmit found that sports was an underserved OTT market.“Soccer, as an example, is a game you’ve not been able to monetize because  Transmit inserts contextual picturein-picture ads into live streams.For instance, a sneaker company can insert its ad into a stream that includes a soccer player wearing its brand.</t>
  </si>
  <si>
    <t>Paying to Watch Ads  With HBO Max</t>
  </si>
  <si>
    <t>We wrapped up the interview, and I went to work looking for commercials.For the most part, the ad experience was exactly as described.It wasn’t invasive, everything worked (although there was a weird hiccup on the web version where the ad would consistently start twice, but when I went to an app, the problem disappeared), and, occasionally, the ads were so short that I really didn’t mind the brief break.Plus, I got to stream content I really enjoyed, saving a few dollars doing so.My spouse, however, got frustrated and said that he was seeing too many ads.But he’s also the second person on the HBO Max account, and there- fore was seeing different ads than I was.For instance, he got a 1-minute pre-roll before one show, whereas I got 15-second ads on my content.Feature or bug?</t>
  </si>
  <si>
    <t>Innovation Through Consolidation?</t>
  </si>
  <si>
    <t>Stay tuned as we enter 2022 to find out which lucky contestant on “Entertainment M&amp;A” wins the prize of being swallowed whole by a media conglomerate!</t>
  </si>
  <si>
    <t>Can’t Find That Video in Your Archive?  Maybe You Need a Metadata Makeover</t>
  </si>
  <si>
    <t>When evaluating metadata extraction tools and workflows,  the quality of the descriptive metadata that describes the assets  there are some best practices and important considerations to  they manage.Many MAMs have failed because busy employees  keep in mind.To start, you will need to determine what needs  did not take the time to log descriptive metadata due to ever  to go through metadata enrichment.While the big public cloud  tightening schedules.Some MAMs tried to get users to comply  vendors would love customers to put all their content through  by refusing to enter content unless certain fields were filled out.</t>
  </si>
  <si>
    <t>clearly in a UI so that users can easily understand how and where  it relates to the video.Searches that return labeled segments with  For more information on metadata enrichment  proxy video allowing instant playback of the results are preferred  and intelligent storage management visit:  over a simple document with a list of timecodes.</t>
  </si>
  <si>
    <t>26,27</t>
  </si>
  <si>
    <t>THE 2021 STREAMING MEDIA</t>
  </si>
  <si>
    <t>Comcast Technology SolutionsK E N K L A E R , P R E S I D E N T  The solutions side of Comcast Cable, Comcast Technology Solutions offers a full suite of solutions targeting advertisers, content and streaming providers, MVPDs, and technology partners.This year, the company managed the multiscreen assets for NBC Olympics’ delivery of the Tokyo Games, and its integrations with industry-leading ad tech solutions gave it unprecedented reach.</t>
  </si>
  <si>
    <t>Disney Streaming comprises the OTT arm of one of the biggest global content brands on the planet.According to Rebekah Mueller, Disney Streaming’s senior director of product, “We made a really conscious choice when we were supporting, for example, new languages to make them available globally.So if we have languages available for a piece of content, we allow our customers to experience that around the world.If you speak French-Canadian and you’re in Quebec, you’re covered.If you speak French-Canadian in Germany or Argentina or whatever, you can experience it as well.So we really try to bring our capabilities at a global standpoint, and we think of English and the United States as just one country and one language of many that we support.”</t>
  </si>
  <si>
    <t>25,26</t>
  </si>
  <si>
    <t xml:space="preserve">“But some marketing efforts—particularly those that accompany launches in new areas—require relying on other resources to reach and grow the audience, and that means our core marketing team works out of San Francisco.And in the U.K., because we are launching a bundle primarily for South Asians, a press release is going out next week.So now we are looking to our marketing agency in the U.K.to look after our non-digital activities, like outreach and radio and TV.” </t>
  </si>
  <si>
    <t>“Disney has both approaches,” Mueller says.“Most folks don’t realize this—although it’s not insider information—but Pixar has localized versions.So in Zootopia, the newscaster is a koala in Australia, but it’s a moose in Canada, because those animals make sense in  STREAMINGMEDIA.COM</t>
  </si>
  <si>
    <t>Do It All on Giniko.TV</t>
  </si>
  <si>
    <t>Viewers tuned into one channel may soon choose to add others,  which means that another creator’s marketing campaign can  end up driving subscribers to your content, as well.</t>
  </si>
  <si>
    <t>The Complete Guide  to Closed Captions</t>
  </si>
  <si>
    <t>It seeks to integrate technological accommodations for the portion of the audience with a sensory disability that strictly requires it in a way that opportunistically maximizes value to the general audience as well.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</si>
</sst>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color rgb="FFFF0000"/>
      <name val="Calibri"/>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1" numFmtId="0" xfId="0" applyAlignment="1" applyFont="1">
      <alignment horizontal="center" vertical="top"/>
    </xf>
    <xf borderId="0" fillId="0" fontId="2" numFmtId="0" xfId="0" applyFont="1"/>
    <xf borderId="0" fillId="0" fontId="2" numFmtId="0" xfId="0" applyAlignment="1" applyFont="1">
      <alignment readingOrder="0"/>
    </xf>
    <xf borderId="0" fillId="0" fontId="3" numFmtId="0" xfId="0" applyFont="1"/>
    <xf borderId="0" fillId="0" fontId="3" numFmtId="0" xfId="0" applyAlignment="1" applyFont="1">
      <alignment readingOrder="0"/>
    </xf>
    <xf borderId="0" fillId="0" fontId="4" numFmtId="0" xfId="0" applyAlignment="1" applyFont="1">
      <alignment horizontal="right" vertical="bottom"/>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8.71"/>
    <col customWidth="1" min="4" max="4" width="12.29"/>
    <col customWidth="1" min="5" max="7" width="8.71"/>
    <col customWidth="1" min="8" max="8" width="20.0"/>
    <col customWidth="1" min="9" max="46" width="8.71"/>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3"/>
      <c r="AK1" s="3"/>
      <c r="AL1" s="3"/>
      <c r="AM1" s="3"/>
      <c r="AN1" s="3"/>
      <c r="AO1" s="3"/>
      <c r="AP1" s="3"/>
      <c r="AQ1" s="3"/>
      <c r="AR1" s="3"/>
      <c r="AS1" s="3"/>
      <c r="AT1" s="3"/>
    </row>
    <row r="2">
      <c r="A2" s="4">
        <v>0.0</v>
      </c>
      <c r="B2" s="4">
        <v>60.0</v>
      </c>
      <c r="C2" s="4">
        <v>2021.0</v>
      </c>
      <c r="D2" s="4" t="s">
        <v>35</v>
      </c>
      <c r="E2" s="4">
        <v>8.0</v>
      </c>
      <c r="F2" s="4" t="s">
        <v>36</v>
      </c>
      <c r="G2" s="4">
        <v>12.0</v>
      </c>
      <c r="H2" s="4" t="s">
        <v>37</v>
      </c>
      <c r="I2" s="4">
        <v>1.0</v>
      </c>
      <c r="J2" s="5">
        <v>5.0</v>
      </c>
      <c r="K2" s="4">
        <f t="shared" ref="K2:K61" si="1">IF(ISNUMBER(SEARCH(",", J2)), 0, 1)</f>
        <v>1</v>
      </c>
      <c r="L2" s="4">
        <v>0.0</v>
      </c>
      <c r="M2" s="4">
        <v>0.0</v>
      </c>
      <c r="N2" s="4">
        <v>0.0</v>
      </c>
      <c r="O2" s="4">
        <v>1.0</v>
      </c>
      <c r="P2" s="4">
        <v>1.0</v>
      </c>
      <c r="Q2" s="4">
        <v>0.0</v>
      </c>
      <c r="R2" s="4">
        <v>0.0</v>
      </c>
      <c r="S2" s="4">
        <v>1.0</v>
      </c>
      <c r="T2" s="4">
        <v>0.0</v>
      </c>
      <c r="U2" s="4">
        <v>0.0</v>
      </c>
      <c r="V2" s="4">
        <v>1.0</v>
      </c>
      <c r="W2" s="4">
        <v>1.0</v>
      </c>
      <c r="X2" s="4">
        <v>0.0</v>
      </c>
      <c r="Y2" s="4">
        <v>0.0</v>
      </c>
      <c r="Z2" s="4">
        <v>1.0</v>
      </c>
      <c r="AA2" s="4">
        <v>1.0</v>
      </c>
      <c r="AB2" s="4">
        <v>0.0</v>
      </c>
      <c r="AC2" s="4">
        <v>1.0</v>
      </c>
      <c r="AD2" s="4">
        <v>0.0</v>
      </c>
      <c r="AE2" s="4">
        <v>0.0</v>
      </c>
      <c r="AF2" s="4">
        <v>0.0</v>
      </c>
      <c r="AG2" s="4">
        <v>0.0</v>
      </c>
      <c r="AH2" s="4">
        <v>0.0</v>
      </c>
      <c r="AI2" s="4">
        <v>0.0</v>
      </c>
    </row>
    <row r="3">
      <c r="A3" s="4">
        <v>9.0</v>
      </c>
      <c r="B3" s="4">
        <v>80.0</v>
      </c>
      <c r="C3" s="4">
        <v>2021.0</v>
      </c>
      <c r="D3" s="4" t="s">
        <v>35</v>
      </c>
      <c r="E3" s="4">
        <v>13.0</v>
      </c>
      <c r="F3" s="4" t="s">
        <v>38</v>
      </c>
      <c r="G3" s="4">
        <v>12.0</v>
      </c>
      <c r="H3" s="4" t="s">
        <v>39</v>
      </c>
      <c r="I3" s="4">
        <v>1.0</v>
      </c>
      <c r="J3" s="5" t="s">
        <v>40</v>
      </c>
      <c r="K3" s="4">
        <f t="shared" si="1"/>
        <v>0</v>
      </c>
      <c r="L3" s="5">
        <v>1.0</v>
      </c>
      <c r="M3" s="4">
        <v>0.0</v>
      </c>
      <c r="N3" s="4">
        <v>0.0</v>
      </c>
      <c r="O3" s="4">
        <v>0.0</v>
      </c>
      <c r="P3" s="4">
        <v>1.0</v>
      </c>
      <c r="Q3" s="4">
        <v>0.0</v>
      </c>
      <c r="R3" s="4">
        <v>0.0</v>
      </c>
      <c r="S3" s="4">
        <v>0.0</v>
      </c>
      <c r="T3" s="4">
        <v>0.0</v>
      </c>
      <c r="U3" s="4">
        <v>0.0</v>
      </c>
      <c r="V3" s="4">
        <v>1.0</v>
      </c>
      <c r="W3" s="4">
        <v>0.0</v>
      </c>
      <c r="X3" s="4">
        <v>0.0</v>
      </c>
      <c r="Y3" s="4">
        <v>1.0</v>
      </c>
      <c r="Z3" s="4">
        <v>1.0</v>
      </c>
      <c r="AA3" s="4">
        <v>1.0</v>
      </c>
      <c r="AB3" s="4">
        <v>0.0</v>
      </c>
      <c r="AC3" s="4">
        <v>0.0</v>
      </c>
      <c r="AD3" s="4">
        <v>0.0</v>
      </c>
      <c r="AE3" s="4">
        <v>0.0</v>
      </c>
      <c r="AF3" s="4">
        <v>0.0</v>
      </c>
      <c r="AG3" s="4">
        <v>0.0</v>
      </c>
      <c r="AH3" s="4">
        <v>0.0</v>
      </c>
      <c r="AI3" s="4">
        <v>0.0</v>
      </c>
    </row>
    <row r="4">
      <c r="A4" s="4">
        <v>21.0</v>
      </c>
      <c r="B4" s="4">
        <v>120.0</v>
      </c>
      <c r="C4" s="4">
        <v>2021.0</v>
      </c>
      <c r="D4" s="4" t="s">
        <v>35</v>
      </c>
      <c r="E4" s="4">
        <v>19.0</v>
      </c>
      <c r="F4" s="4" t="s">
        <v>41</v>
      </c>
      <c r="G4" s="4">
        <v>55.0</v>
      </c>
      <c r="H4" s="4" t="s">
        <v>42</v>
      </c>
      <c r="I4" s="4">
        <v>1.0</v>
      </c>
      <c r="J4" s="5">
        <v>16.0</v>
      </c>
      <c r="K4" s="4">
        <f t="shared" si="1"/>
        <v>1</v>
      </c>
      <c r="L4" s="5">
        <v>1.0</v>
      </c>
      <c r="M4" s="4">
        <v>0.0</v>
      </c>
      <c r="N4" s="4">
        <v>0.0</v>
      </c>
      <c r="O4" s="4">
        <v>0.0</v>
      </c>
      <c r="P4" s="4">
        <v>0.0</v>
      </c>
      <c r="Q4" s="4">
        <v>0.0</v>
      </c>
      <c r="R4" s="4">
        <v>0.0</v>
      </c>
      <c r="S4" s="4">
        <v>0.0</v>
      </c>
      <c r="T4" s="4">
        <v>0.0</v>
      </c>
      <c r="U4" s="4">
        <v>1.0</v>
      </c>
      <c r="V4" s="4">
        <v>1.0</v>
      </c>
      <c r="W4" s="4">
        <v>0.0</v>
      </c>
      <c r="X4" s="4">
        <v>0.0</v>
      </c>
      <c r="Y4" s="4">
        <v>1.0</v>
      </c>
      <c r="Z4" s="4">
        <v>0.0</v>
      </c>
      <c r="AA4" s="4">
        <v>1.0</v>
      </c>
      <c r="AB4" s="4">
        <v>0.0</v>
      </c>
      <c r="AC4" s="4">
        <v>0.0</v>
      </c>
      <c r="AD4" s="4">
        <v>1.0</v>
      </c>
      <c r="AE4" s="4">
        <v>0.0</v>
      </c>
      <c r="AF4" s="4">
        <v>0.0</v>
      </c>
      <c r="AG4" s="4">
        <v>0.0</v>
      </c>
      <c r="AH4" s="4">
        <v>0.0</v>
      </c>
      <c r="AI4" s="4">
        <v>0.0</v>
      </c>
    </row>
    <row r="5">
      <c r="A5" s="4">
        <v>32.0</v>
      </c>
      <c r="B5" s="4">
        <v>240.0</v>
      </c>
      <c r="C5" s="4">
        <v>2021.0</v>
      </c>
      <c r="D5" s="4" t="s">
        <v>35</v>
      </c>
      <c r="E5" s="4">
        <v>33.0</v>
      </c>
      <c r="F5" s="4" t="s">
        <v>43</v>
      </c>
      <c r="G5" s="4">
        <v>45.0</v>
      </c>
      <c r="H5" s="4" t="s">
        <v>44</v>
      </c>
      <c r="I5" s="4">
        <v>1.0</v>
      </c>
      <c r="J5" s="5">
        <v>29.0</v>
      </c>
      <c r="K5" s="4">
        <f t="shared" si="1"/>
        <v>1</v>
      </c>
      <c r="L5" s="5">
        <v>2.0</v>
      </c>
      <c r="M5" s="4">
        <v>0.0</v>
      </c>
      <c r="N5" s="4">
        <v>0.0</v>
      </c>
      <c r="O5" s="4">
        <v>0.0</v>
      </c>
      <c r="P5" s="4">
        <v>1.0</v>
      </c>
      <c r="Q5" s="4">
        <v>0.0</v>
      </c>
      <c r="R5" s="4">
        <v>0.0</v>
      </c>
      <c r="S5" s="4">
        <v>0.0</v>
      </c>
      <c r="T5" s="4">
        <v>0.0</v>
      </c>
      <c r="U5" s="4">
        <v>1.0</v>
      </c>
      <c r="V5" s="4">
        <v>1.0</v>
      </c>
      <c r="W5" s="4">
        <v>1.0</v>
      </c>
      <c r="X5" s="4">
        <v>0.0</v>
      </c>
      <c r="Y5" s="4">
        <v>1.0</v>
      </c>
      <c r="Z5" s="4">
        <v>1.0</v>
      </c>
      <c r="AA5" s="4">
        <v>0.0</v>
      </c>
      <c r="AB5" s="4">
        <v>0.0</v>
      </c>
      <c r="AC5" s="4">
        <v>0.0</v>
      </c>
      <c r="AD5" s="4">
        <v>0.0</v>
      </c>
      <c r="AE5" s="4">
        <v>0.0</v>
      </c>
      <c r="AF5" s="4">
        <v>1.0</v>
      </c>
      <c r="AG5" s="4">
        <v>0.0</v>
      </c>
      <c r="AH5" s="4">
        <v>0.0</v>
      </c>
      <c r="AI5" s="4">
        <v>0.0</v>
      </c>
    </row>
    <row r="6">
      <c r="A6" s="4">
        <v>38.0</v>
      </c>
      <c r="B6" s="4">
        <v>280.0</v>
      </c>
      <c r="C6" s="4">
        <v>2021.0</v>
      </c>
      <c r="D6" s="4" t="s">
        <v>35</v>
      </c>
      <c r="E6" s="4">
        <v>40.0</v>
      </c>
      <c r="F6" s="4" t="s">
        <v>45</v>
      </c>
      <c r="G6" s="4">
        <v>40.0</v>
      </c>
      <c r="H6" s="4" t="s">
        <v>46</v>
      </c>
      <c r="I6" s="4">
        <v>1.0</v>
      </c>
      <c r="J6" s="5">
        <v>14.0</v>
      </c>
      <c r="K6" s="4">
        <f t="shared" si="1"/>
        <v>1</v>
      </c>
      <c r="L6" s="5">
        <v>1.0</v>
      </c>
      <c r="M6" s="4">
        <v>0.0</v>
      </c>
      <c r="N6" s="4">
        <v>0.0</v>
      </c>
      <c r="O6" s="4">
        <v>0.0</v>
      </c>
      <c r="P6" s="4">
        <v>1.0</v>
      </c>
      <c r="Q6" s="4">
        <v>0.0</v>
      </c>
      <c r="R6" s="4">
        <v>0.0</v>
      </c>
      <c r="S6" s="4">
        <v>0.0</v>
      </c>
      <c r="T6" s="4">
        <v>0.0</v>
      </c>
      <c r="U6" s="4">
        <v>0.0</v>
      </c>
      <c r="V6" s="4">
        <v>0.0</v>
      </c>
      <c r="W6" s="4">
        <v>1.0</v>
      </c>
      <c r="X6" s="4">
        <v>0.0</v>
      </c>
      <c r="Y6" s="4">
        <v>1.0</v>
      </c>
      <c r="Z6" s="4">
        <v>1.0</v>
      </c>
      <c r="AA6" s="4">
        <v>0.0</v>
      </c>
      <c r="AB6" s="4">
        <v>1.0</v>
      </c>
      <c r="AC6" s="4">
        <v>0.0</v>
      </c>
      <c r="AD6" s="4">
        <v>0.0</v>
      </c>
      <c r="AE6" s="4">
        <v>0.0</v>
      </c>
      <c r="AF6" s="4">
        <v>0.0</v>
      </c>
      <c r="AG6" s="4">
        <v>0.0</v>
      </c>
      <c r="AH6" s="4">
        <v>0.0</v>
      </c>
      <c r="AI6" s="4">
        <v>0.0</v>
      </c>
    </row>
    <row r="7">
      <c r="A7" s="4">
        <v>48.0</v>
      </c>
      <c r="B7" s="4">
        <v>320.0</v>
      </c>
      <c r="C7" s="4">
        <v>2021.0</v>
      </c>
      <c r="D7" s="4" t="s">
        <v>35</v>
      </c>
      <c r="E7" s="4">
        <v>46.0</v>
      </c>
      <c r="F7" s="4" t="s">
        <v>47</v>
      </c>
      <c r="G7" s="4">
        <v>63.0</v>
      </c>
      <c r="H7" s="4" t="s">
        <v>48</v>
      </c>
      <c r="I7" s="4">
        <v>1.0</v>
      </c>
      <c r="J7" s="5">
        <v>15.0</v>
      </c>
      <c r="K7" s="4">
        <f t="shared" si="1"/>
        <v>1</v>
      </c>
      <c r="L7" s="5">
        <v>1.0</v>
      </c>
      <c r="M7" s="4">
        <v>0.0</v>
      </c>
      <c r="N7" s="4">
        <v>0.0</v>
      </c>
      <c r="O7" s="4">
        <v>0.0</v>
      </c>
      <c r="P7" s="4">
        <v>1.0</v>
      </c>
      <c r="Q7" s="4">
        <v>0.0</v>
      </c>
      <c r="R7" s="4">
        <v>0.0</v>
      </c>
      <c r="S7" s="4">
        <v>0.0</v>
      </c>
      <c r="T7" s="4">
        <v>0.0</v>
      </c>
      <c r="U7" s="4">
        <v>0.0</v>
      </c>
      <c r="V7" s="4">
        <v>0.0</v>
      </c>
      <c r="W7" s="4">
        <v>1.0</v>
      </c>
      <c r="X7" s="4">
        <v>0.0</v>
      </c>
      <c r="Y7" s="4">
        <v>1.0</v>
      </c>
      <c r="Z7" s="4">
        <v>0.0</v>
      </c>
      <c r="AA7" s="4">
        <v>0.0</v>
      </c>
      <c r="AB7" s="4">
        <v>0.0</v>
      </c>
      <c r="AC7" s="4">
        <v>1.0</v>
      </c>
      <c r="AD7" s="4">
        <v>0.0</v>
      </c>
      <c r="AE7" s="4">
        <v>1.0</v>
      </c>
      <c r="AF7" s="4">
        <v>0.0</v>
      </c>
      <c r="AG7" s="4">
        <v>0.0</v>
      </c>
      <c r="AH7" s="4">
        <v>0.0</v>
      </c>
      <c r="AI7" s="4">
        <v>0.0</v>
      </c>
    </row>
    <row r="8">
      <c r="A8" s="4">
        <v>56.0</v>
      </c>
      <c r="B8" s="4">
        <v>340.0</v>
      </c>
      <c r="C8" s="4">
        <v>2021.0</v>
      </c>
      <c r="D8" s="4" t="s">
        <v>35</v>
      </c>
      <c r="E8" s="4">
        <v>48.0</v>
      </c>
      <c r="F8" s="4" t="s">
        <v>47</v>
      </c>
      <c r="G8" s="4">
        <v>63.0</v>
      </c>
      <c r="H8" s="4" t="s">
        <v>49</v>
      </c>
      <c r="I8" s="4">
        <v>1.0</v>
      </c>
      <c r="J8" s="5">
        <v>15.0</v>
      </c>
      <c r="K8" s="4">
        <f t="shared" si="1"/>
        <v>1</v>
      </c>
      <c r="L8" s="5">
        <v>1.0</v>
      </c>
      <c r="M8" s="4">
        <v>0.0</v>
      </c>
      <c r="N8" s="4">
        <v>0.0</v>
      </c>
      <c r="O8" s="4">
        <v>0.0</v>
      </c>
      <c r="P8" s="4">
        <v>1.0</v>
      </c>
      <c r="Q8" s="4">
        <v>0.0</v>
      </c>
      <c r="R8" s="4">
        <v>0.0</v>
      </c>
      <c r="S8" s="4">
        <v>0.0</v>
      </c>
      <c r="T8" s="4">
        <v>0.0</v>
      </c>
      <c r="U8" s="4">
        <v>1.0</v>
      </c>
      <c r="V8" s="4">
        <v>0.0</v>
      </c>
      <c r="W8" s="4">
        <v>1.0</v>
      </c>
      <c r="X8" s="4">
        <v>0.0</v>
      </c>
      <c r="Y8" s="4">
        <v>1.0</v>
      </c>
      <c r="Z8" s="4">
        <v>1.0</v>
      </c>
      <c r="AA8" s="4">
        <v>0.0</v>
      </c>
      <c r="AB8" s="4">
        <v>0.0</v>
      </c>
      <c r="AC8" s="4">
        <v>1.0</v>
      </c>
      <c r="AD8" s="4">
        <v>0.0</v>
      </c>
      <c r="AE8" s="4">
        <v>0.0</v>
      </c>
      <c r="AF8" s="4">
        <v>0.0</v>
      </c>
      <c r="AG8" s="4">
        <v>0.0</v>
      </c>
      <c r="AH8" s="4">
        <v>0.0</v>
      </c>
      <c r="AI8" s="4">
        <v>0.0</v>
      </c>
    </row>
    <row r="9">
      <c r="A9" s="4">
        <v>0.0</v>
      </c>
      <c r="B9" s="4">
        <v>40.0</v>
      </c>
      <c r="C9" s="4">
        <v>2021.0</v>
      </c>
      <c r="D9" s="4" t="s">
        <v>50</v>
      </c>
      <c r="E9" s="4">
        <v>8.0</v>
      </c>
      <c r="F9" s="4" t="s">
        <v>51</v>
      </c>
      <c r="G9" s="4">
        <v>51.0</v>
      </c>
      <c r="H9" s="4" t="s">
        <v>52</v>
      </c>
      <c r="I9" s="4">
        <v>1.0</v>
      </c>
      <c r="J9" s="5">
        <v>14.0</v>
      </c>
      <c r="K9" s="4">
        <f t="shared" si="1"/>
        <v>1</v>
      </c>
      <c r="L9" s="5">
        <v>1.0</v>
      </c>
      <c r="M9" s="4">
        <v>0.0</v>
      </c>
      <c r="N9" s="4">
        <v>0.0</v>
      </c>
      <c r="O9" s="4">
        <v>0.0</v>
      </c>
      <c r="P9" s="4">
        <v>0.0</v>
      </c>
      <c r="Q9" s="4">
        <v>0.0</v>
      </c>
      <c r="R9" s="4">
        <v>0.0</v>
      </c>
      <c r="S9" s="4">
        <v>1.0</v>
      </c>
      <c r="T9" s="4">
        <v>0.0</v>
      </c>
      <c r="U9" s="4">
        <v>0.0</v>
      </c>
      <c r="V9" s="4">
        <v>0.0</v>
      </c>
      <c r="W9" s="4">
        <v>1.0</v>
      </c>
      <c r="X9" s="4">
        <v>0.0</v>
      </c>
      <c r="Y9" s="4">
        <v>1.0</v>
      </c>
      <c r="Z9" s="4">
        <v>1.0</v>
      </c>
      <c r="AA9" s="4">
        <v>0.0</v>
      </c>
      <c r="AB9" s="4">
        <v>1.0</v>
      </c>
      <c r="AC9" s="4">
        <v>0.0</v>
      </c>
      <c r="AD9" s="4">
        <v>0.0</v>
      </c>
      <c r="AE9" s="4">
        <v>0.0</v>
      </c>
      <c r="AF9" s="4">
        <v>0.0</v>
      </c>
      <c r="AG9" s="4">
        <v>0.0</v>
      </c>
      <c r="AH9" s="4">
        <v>0.0</v>
      </c>
      <c r="AI9" s="4">
        <v>0.0</v>
      </c>
    </row>
    <row r="10">
      <c r="A10" s="4">
        <v>7.0</v>
      </c>
      <c r="B10" s="4">
        <v>80.0</v>
      </c>
      <c r="C10" s="4">
        <v>2021.0</v>
      </c>
      <c r="D10" s="4" t="s">
        <v>50</v>
      </c>
      <c r="E10" s="4">
        <v>17.0</v>
      </c>
      <c r="F10" s="4" t="s">
        <v>51</v>
      </c>
      <c r="G10" s="4">
        <v>51.0</v>
      </c>
      <c r="H10" s="4" t="s">
        <v>53</v>
      </c>
      <c r="I10" s="4">
        <v>1.0</v>
      </c>
      <c r="J10" s="5">
        <v>20.0</v>
      </c>
      <c r="K10" s="4">
        <f t="shared" si="1"/>
        <v>1</v>
      </c>
      <c r="L10" s="5">
        <v>1.0</v>
      </c>
      <c r="M10" s="4">
        <v>0.0</v>
      </c>
      <c r="N10" s="4">
        <v>0.0</v>
      </c>
      <c r="O10" s="4">
        <v>1.0</v>
      </c>
      <c r="P10" s="4">
        <v>1.0</v>
      </c>
      <c r="Q10" s="4">
        <v>0.0</v>
      </c>
      <c r="R10" s="4">
        <v>0.0</v>
      </c>
      <c r="S10" s="4">
        <v>0.0</v>
      </c>
      <c r="T10" s="4">
        <v>0.0</v>
      </c>
      <c r="U10" s="4">
        <v>0.0</v>
      </c>
      <c r="V10" s="4">
        <v>0.0</v>
      </c>
      <c r="W10" s="4">
        <v>1.0</v>
      </c>
      <c r="X10" s="4">
        <v>0.0</v>
      </c>
      <c r="Y10" s="4">
        <v>1.0</v>
      </c>
      <c r="Z10" s="4">
        <v>1.0</v>
      </c>
      <c r="AA10" s="4">
        <v>1.0</v>
      </c>
      <c r="AB10" s="4">
        <v>0.0</v>
      </c>
      <c r="AC10" s="4">
        <v>0.0</v>
      </c>
      <c r="AD10" s="4">
        <v>0.0</v>
      </c>
      <c r="AE10" s="4">
        <v>0.0</v>
      </c>
      <c r="AF10" s="4">
        <v>0.0</v>
      </c>
      <c r="AG10" s="4">
        <v>0.0</v>
      </c>
      <c r="AH10" s="4">
        <v>0.0</v>
      </c>
      <c r="AI10" s="4">
        <v>0.0</v>
      </c>
    </row>
    <row r="11">
      <c r="A11" s="4">
        <v>12.0</v>
      </c>
      <c r="B11" s="4">
        <v>120.0</v>
      </c>
      <c r="C11" s="4">
        <v>2021.0</v>
      </c>
      <c r="D11" s="4" t="s">
        <v>50</v>
      </c>
      <c r="E11" s="4">
        <v>26.0</v>
      </c>
      <c r="F11" s="4" t="s">
        <v>54</v>
      </c>
      <c r="G11" s="4">
        <v>46.0</v>
      </c>
      <c r="H11" s="4" t="s">
        <v>55</v>
      </c>
      <c r="I11" s="4">
        <v>1.0</v>
      </c>
      <c r="J11" s="5">
        <v>18.0</v>
      </c>
      <c r="K11" s="4">
        <f t="shared" si="1"/>
        <v>1</v>
      </c>
      <c r="L11" s="5">
        <v>1.0</v>
      </c>
      <c r="M11" s="4">
        <v>0.0</v>
      </c>
      <c r="N11" s="4">
        <v>0.0</v>
      </c>
      <c r="O11" s="4">
        <v>0.0</v>
      </c>
      <c r="P11" s="4">
        <v>0.0</v>
      </c>
      <c r="Q11" s="4">
        <v>1.0</v>
      </c>
      <c r="R11" s="4">
        <v>0.0</v>
      </c>
      <c r="S11" s="4">
        <v>0.0</v>
      </c>
      <c r="T11" s="4">
        <v>0.0</v>
      </c>
      <c r="U11" s="4">
        <v>0.0</v>
      </c>
      <c r="V11" s="4">
        <v>0.0</v>
      </c>
      <c r="W11" s="4">
        <v>0.0</v>
      </c>
      <c r="X11" s="4">
        <v>1.0</v>
      </c>
      <c r="Y11" s="4">
        <v>1.0</v>
      </c>
      <c r="Z11" s="4">
        <v>0.0</v>
      </c>
      <c r="AA11" s="4">
        <v>1.0</v>
      </c>
      <c r="AB11" s="4">
        <v>0.0</v>
      </c>
      <c r="AC11" s="4">
        <v>0.0</v>
      </c>
      <c r="AD11" s="4">
        <v>0.0</v>
      </c>
      <c r="AE11" s="4">
        <v>1.0</v>
      </c>
      <c r="AF11" s="4">
        <v>0.0</v>
      </c>
      <c r="AG11" s="4">
        <v>0.0</v>
      </c>
      <c r="AH11" s="4">
        <v>0.0</v>
      </c>
      <c r="AI11" s="4">
        <v>1.0</v>
      </c>
    </row>
    <row r="12">
      <c r="A12" s="4">
        <v>23.0</v>
      </c>
      <c r="B12" s="4">
        <v>160.0</v>
      </c>
      <c r="C12" s="4">
        <v>2021.0</v>
      </c>
      <c r="D12" s="4" t="s">
        <v>50</v>
      </c>
      <c r="E12" s="4">
        <v>32.0</v>
      </c>
      <c r="F12" s="4" t="s">
        <v>56</v>
      </c>
      <c r="G12" s="4">
        <v>48.0</v>
      </c>
      <c r="H12" s="4" t="s">
        <v>57</v>
      </c>
      <c r="I12" s="4">
        <v>1.0</v>
      </c>
      <c r="J12" s="5">
        <v>29.0</v>
      </c>
      <c r="K12" s="4">
        <f t="shared" si="1"/>
        <v>1</v>
      </c>
      <c r="L12" s="5">
        <v>2.0</v>
      </c>
      <c r="M12" s="4">
        <v>0.0</v>
      </c>
      <c r="N12" s="4">
        <v>0.0</v>
      </c>
      <c r="O12" s="4">
        <v>0.0</v>
      </c>
      <c r="P12" s="4">
        <v>0.0</v>
      </c>
      <c r="Q12" s="4">
        <v>0.0</v>
      </c>
      <c r="R12" s="4">
        <v>0.0</v>
      </c>
      <c r="S12" s="4">
        <v>0.0</v>
      </c>
      <c r="T12" s="4">
        <v>1.0</v>
      </c>
      <c r="U12" s="4">
        <v>1.0</v>
      </c>
      <c r="V12" s="4">
        <v>0.0</v>
      </c>
      <c r="W12" s="4">
        <v>0.0</v>
      </c>
      <c r="X12" s="4">
        <v>0.0</v>
      </c>
      <c r="Y12" s="4">
        <v>1.0</v>
      </c>
      <c r="Z12" s="4">
        <v>1.0</v>
      </c>
      <c r="AA12" s="4">
        <v>0.0</v>
      </c>
      <c r="AB12" s="4">
        <v>0.0</v>
      </c>
      <c r="AC12" s="4">
        <v>0.0</v>
      </c>
      <c r="AD12" s="4">
        <v>0.0</v>
      </c>
      <c r="AE12" s="4">
        <v>0.0</v>
      </c>
      <c r="AF12" s="4">
        <v>1.0</v>
      </c>
      <c r="AG12" s="4">
        <v>0.0</v>
      </c>
      <c r="AH12" s="4">
        <v>0.0</v>
      </c>
      <c r="AI12" s="4">
        <v>0.0</v>
      </c>
    </row>
    <row r="13">
      <c r="A13" s="4">
        <v>32.0</v>
      </c>
      <c r="B13" s="4">
        <v>260.0</v>
      </c>
      <c r="C13" s="4">
        <v>2021.0</v>
      </c>
      <c r="D13" s="4" t="s">
        <v>50</v>
      </c>
      <c r="E13" s="4">
        <v>44.0</v>
      </c>
      <c r="F13" s="4" t="s">
        <v>58</v>
      </c>
      <c r="G13" s="4">
        <v>25.0</v>
      </c>
      <c r="H13" s="4" t="s">
        <v>59</v>
      </c>
      <c r="I13" s="4">
        <v>1.0</v>
      </c>
      <c r="J13" s="5">
        <v>18.0</v>
      </c>
      <c r="K13" s="4">
        <f t="shared" si="1"/>
        <v>1</v>
      </c>
      <c r="L13" s="5">
        <v>1.0</v>
      </c>
      <c r="M13" s="4">
        <v>0.0</v>
      </c>
      <c r="N13" s="4">
        <v>0.0</v>
      </c>
      <c r="O13" s="4">
        <v>0.0</v>
      </c>
      <c r="P13" s="4">
        <v>0.0</v>
      </c>
      <c r="Q13" s="4">
        <v>0.0</v>
      </c>
      <c r="R13" s="4">
        <v>0.0</v>
      </c>
      <c r="S13" s="4">
        <v>1.0</v>
      </c>
      <c r="T13" s="4">
        <v>0.0</v>
      </c>
      <c r="U13" s="4">
        <v>0.0</v>
      </c>
      <c r="V13" s="4">
        <v>0.0</v>
      </c>
      <c r="W13" s="4">
        <v>0.0</v>
      </c>
      <c r="X13" s="4">
        <v>1.0</v>
      </c>
      <c r="Y13" s="4">
        <v>1.0</v>
      </c>
      <c r="Z13" s="4">
        <v>1.0</v>
      </c>
      <c r="AA13" s="4">
        <v>1.0</v>
      </c>
      <c r="AB13" s="4">
        <v>0.0</v>
      </c>
      <c r="AC13" s="4">
        <v>0.0</v>
      </c>
      <c r="AD13" s="4">
        <v>0.0</v>
      </c>
      <c r="AE13" s="4">
        <v>0.0</v>
      </c>
      <c r="AF13" s="4">
        <v>0.0</v>
      </c>
      <c r="AG13" s="4">
        <v>0.0</v>
      </c>
      <c r="AH13" s="4">
        <v>0.0</v>
      </c>
      <c r="AI13" s="4">
        <v>1.0</v>
      </c>
    </row>
    <row r="14">
      <c r="A14" s="4">
        <v>41.0</v>
      </c>
      <c r="B14" s="4">
        <v>300.0</v>
      </c>
      <c r="C14" s="4">
        <v>2021.0</v>
      </c>
      <c r="D14" s="4" t="s">
        <v>50</v>
      </c>
      <c r="E14" s="4">
        <v>52.0</v>
      </c>
      <c r="F14" s="4" t="s">
        <v>60</v>
      </c>
      <c r="G14" s="4">
        <v>34.0</v>
      </c>
      <c r="H14" s="4" t="s">
        <v>61</v>
      </c>
      <c r="I14" s="4">
        <v>1.0</v>
      </c>
      <c r="J14" s="5">
        <v>5.0</v>
      </c>
      <c r="K14" s="4">
        <f t="shared" si="1"/>
        <v>1</v>
      </c>
      <c r="L14" s="4">
        <v>0.0</v>
      </c>
      <c r="M14" s="4">
        <v>1.0</v>
      </c>
      <c r="N14" s="4">
        <v>0.0</v>
      </c>
      <c r="O14" s="4">
        <v>0.0</v>
      </c>
      <c r="P14" s="4">
        <v>1.0</v>
      </c>
      <c r="Q14" s="4">
        <v>0.0</v>
      </c>
      <c r="R14" s="4">
        <v>0.0</v>
      </c>
      <c r="S14" s="4">
        <v>0.0</v>
      </c>
      <c r="T14" s="4">
        <v>0.0</v>
      </c>
      <c r="U14" s="4">
        <v>0.0</v>
      </c>
      <c r="V14" s="4">
        <v>0.0</v>
      </c>
      <c r="W14" s="4">
        <v>1.0</v>
      </c>
      <c r="X14" s="4">
        <v>0.0</v>
      </c>
      <c r="Y14" s="4">
        <v>1.0</v>
      </c>
      <c r="Z14" s="4">
        <v>1.0</v>
      </c>
      <c r="AA14" s="4">
        <v>0.0</v>
      </c>
      <c r="AB14" s="4">
        <v>1.0</v>
      </c>
      <c r="AC14" s="4">
        <v>0.0</v>
      </c>
      <c r="AD14" s="4">
        <v>0.0</v>
      </c>
      <c r="AE14" s="4">
        <v>0.0</v>
      </c>
      <c r="AF14" s="4">
        <v>0.0</v>
      </c>
      <c r="AG14" s="4">
        <v>0.0</v>
      </c>
      <c r="AH14" s="4">
        <v>0.0</v>
      </c>
      <c r="AI14" s="4">
        <v>0.0</v>
      </c>
    </row>
    <row r="15">
      <c r="A15" s="4">
        <v>49.0</v>
      </c>
      <c r="B15" s="4">
        <v>340.0</v>
      </c>
      <c r="C15" s="4">
        <v>2021.0</v>
      </c>
      <c r="D15" s="4" t="s">
        <v>50</v>
      </c>
      <c r="E15" s="4">
        <v>59.0</v>
      </c>
      <c r="F15" s="4" t="s">
        <v>62</v>
      </c>
      <c r="G15" s="4">
        <v>42.0</v>
      </c>
      <c r="H15" s="4" t="s">
        <v>63</v>
      </c>
      <c r="I15" s="4">
        <v>1.0</v>
      </c>
      <c r="J15" s="5">
        <v>18.0</v>
      </c>
      <c r="K15" s="4">
        <f t="shared" si="1"/>
        <v>1</v>
      </c>
      <c r="L15" s="5">
        <v>1.0</v>
      </c>
      <c r="M15" s="4">
        <v>0.0</v>
      </c>
      <c r="N15" s="4">
        <v>1.0</v>
      </c>
      <c r="O15" s="4">
        <v>0.0</v>
      </c>
      <c r="P15" s="4">
        <v>1.0</v>
      </c>
      <c r="Q15" s="4">
        <v>0.0</v>
      </c>
      <c r="R15" s="4">
        <v>0.0</v>
      </c>
      <c r="S15" s="4">
        <v>0.0</v>
      </c>
      <c r="T15" s="4">
        <v>0.0</v>
      </c>
      <c r="U15" s="4">
        <v>0.0</v>
      </c>
      <c r="V15" s="4">
        <v>0.0</v>
      </c>
      <c r="W15" s="4">
        <v>1.0</v>
      </c>
      <c r="X15" s="4">
        <v>0.0</v>
      </c>
      <c r="Y15" s="4">
        <v>1.0</v>
      </c>
      <c r="Z15" s="4">
        <v>1.0</v>
      </c>
      <c r="AA15" s="4">
        <v>1.0</v>
      </c>
      <c r="AB15" s="4">
        <v>0.0</v>
      </c>
      <c r="AC15" s="4">
        <v>0.0</v>
      </c>
      <c r="AD15" s="4">
        <v>0.0</v>
      </c>
      <c r="AE15" s="4">
        <v>0.0</v>
      </c>
      <c r="AF15" s="4">
        <v>0.0</v>
      </c>
      <c r="AG15" s="4">
        <v>0.0</v>
      </c>
      <c r="AH15" s="4">
        <v>0.0</v>
      </c>
      <c r="AI15" s="4">
        <v>0.0</v>
      </c>
    </row>
    <row r="16">
      <c r="A16" s="4">
        <v>59.0</v>
      </c>
      <c r="B16" s="4">
        <v>420.0</v>
      </c>
      <c r="C16" s="4">
        <v>2021.0</v>
      </c>
      <c r="D16" s="4" t="s">
        <v>50</v>
      </c>
      <c r="E16" s="4">
        <v>70.0</v>
      </c>
      <c r="F16" s="4" t="s">
        <v>64</v>
      </c>
      <c r="G16" s="4">
        <v>28.0</v>
      </c>
      <c r="H16" s="4" t="s">
        <v>65</v>
      </c>
      <c r="I16" s="4">
        <v>1.0</v>
      </c>
      <c r="J16" s="5">
        <v>19.0</v>
      </c>
      <c r="K16" s="4">
        <f t="shared" si="1"/>
        <v>1</v>
      </c>
      <c r="L16" s="5">
        <v>1.0</v>
      </c>
      <c r="M16" s="4">
        <v>0.0</v>
      </c>
      <c r="N16" s="4">
        <v>0.0</v>
      </c>
      <c r="O16" s="4">
        <v>0.0</v>
      </c>
      <c r="P16" s="4">
        <v>0.0</v>
      </c>
      <c r="Q16" s="4">
        <v>1.0</v>
      </c>
      <c r="R16" s="4">
        <v>0.0</v>
      </c>
      <c r="S16" s="4">
        <v>0.0</v>
      </c>
      <c r="T16" s="4">
        <v>0.0</v>
      </c>
      <c r="U16" s="4">
        <v>0.0</v>
      </c>
      <c r="V16" s="4">
        <v>0.0</v>
      </c>
      <c r="W16" s="4">
        <v>0.0</v>
      </c>
      <c r="X16" s="4">
        <v>1.0</v>
      </c>
      <c r="Y16" s="4">
        <v>1.0</v>
      </c>
      <c r="Z16" s="4">
        <v>1.0</v>
      </c>
      <c r="AA16" s="4">
        <v>1.0</v>
      </c>
      <c r="AB16" s="4">
        <v>0.0</v>
      </c>
      <c r="AC16" s="4">
        <v>0.0</v>
      </c>
      <c r="AD16" s="4">
        <v>0.0</v>
      </c>
      <c r="AE16" s="4">
        <v>0.0</v>
      </c>
      <c r="AF16" s="4">
        <v>0.0</v>
      </c>
      <c r="AG16" s="4">
        <v>0.0</v>
      </c>
      <c r="AH16" s="4">
        <v>0.0</v>
      </c>
      <c r="AI16" s="4">
        <v>0.0</v>
      </c>
    </row>
    <row r="17">
      <c r="A17" s="4">
        <v>70.0</v>
      </c>
      <c r="B17" s="4">
        <v>440.0</v>
      </c>
      <c r="C17" s="4">
        <v>2021.0</v>
      </c>
      <c r="D17" s="4" t="s">
        <v>50</v>
      </c>
      <c r="E17" s="4">
        <v>71.0</v>
      </c>
      <c r="F17" s="4" t="s">
        <v>64</v>
      </c>
      <c r="G17" s="4">
        <v>28.0</v>
      </c>
      <c r="H17" s="4" t="s">
        <v>66</v>
      </c>
      <c r="I17" s="4">
        <v>1.0</v>
      </c>
      <c r="J17" s="5">
        <v>19.0</v>
      </c>
      <c r="K17" s="4">
        <f t="shared" si="1"/>
        <v>1</v>
      </c>
      <c r="L17" s="5">
        <v>1.0</v>
      </c>
      <c r="M17" s="4">
        <v>0.0</v>
      </c>
      <c r="N17" s="4">
        <v>0.0</v>
      </c>
      <c r="O17" s="4">
        <v>0.0</v>
      </c>
      <c r="P17" s="4">
        <v>0.0</v>
      </c>
      <c r="Q17" s="4">
        <v>1.0</v>
      </c>
      <c r="R17" s="4">
        <v>0.0</v>
      </c>
      <c r="S17" s="4">
        <v>0.0</v>
      </c>
      <c r="T17" s="4">
        <v>0.0</v>
      </c>
      <c r="U17" s="4">
        <v>0.0</v>
      </c>
      <c r="V17" s="4">
        <v>0.0</v>
      </c>
      <c r="W17" s="4">
        <v>0.0</v>
      </c>
      <c r="X17" s="4">
        <v>1.0</v>
      </c>
      <c r="Y17" s="4">
        <v>0.0</v>
      </c>
      <c r="Z17" s="4">
        <v>0.0</v>
      </c>
      <c r="AA17" s="4">
        <v>0.0</v>
      </c>
      <c r="AB17" s="4">
        <v>0.0</v>
      </c>
      <c r="AC17" s="4">
        <v>0.0</v>
      </c>
      <c r="AD17" s="4">
        <v>0.0</v>
      </c>
      <c r="AE17" s="4">
        <v>0.0</v>
      </c>
      <c r="AF17" s="4">
        <v>0.0</v>
      </c>
      <c r="AG17" s="4">
        <v>0.0</v>
      </c>
      <c r="AH17" s="4">
        <v>0.0</v>
      </c>
      <c r="AI17" s="4">
        <v>0.0</v>
      </c>
    </row>
    <row r="18">
      <c r="A18" s="4">
        <v>86.0</v>
      </c>
      <c r="B18" s="4">
        <v>500.0</v>
      </c>
      <c r="C18" s="4">
        <v>2021.0</v>
      </c>
      <c r="D18" s="4" t="s">
        <v>50</v>
      </c>
      <c r="E18" s="4">
        <v>76.0</v>
      </c>
      <c r="F18" s="4" t="s">
        <v>67</v>
      </c>
      <c r="G18" s="4">
        <v>14.0</v>
      </c>
      <c r="H18" s="4" t="s">
        <v>68</v>
      </c>
      <c r="I18" s="4">
        <v>1.0</v>
      </c>
      <c r="J18" s="5" t="s">
        <v>69</v>
      </c>
      <c r="K18" s="4">
        <f t="shared" si="1"/>
        <v>0</v>
      </c>
      <c r="L18" s="5" t="s">
        <v>70</v>
      </c>
      <c r="M18" s="4">
        <v>0.0</v>
      </c>
      <c r="N18" s="4">
        <v>0.0</v>
      </c>
      <c r="O18" s="4">
        <v>0.0</v>
      </c>
      <c r="P18" s="4">
        <v>1.0</v>
      </c>
      <c r="Q18" s="4">
        <v>0.0</v>
      </c>
      <c r="R18" s="4">
        <v>0.0</v>
      </c>
      <c r="S18" s="4">
        <v>0.0</v>
      </c>
      <c r="T18" s="4">
        <v>0.0</v>
      </c>
      <c r="U18" s="4">
        <v>0.0</v>
      </c>
      <c r="V18" s="4">
        <v>0.0</v>
      </c>
      <c r="W18" s="4">
        <v>1.0</v>
      </c>
      <c r="X18" s="4">
        <v>0.0</v>
      </c>
      <c r="Y18" s="4">
        <v>1.0</v>
      </c>
      <c r="Z18" s="4">
        <v>1.0</v>
      </c>
      <c r="AA18" s="4">
        <v>0.0</v>
      </c>
      <c r="AB18" s="4">
        <v>0.0</v>
      </c>
      <c r="AC18" s="4">
        <v>1.0</v>
      </c>
      <c r="AD18" s="4">
        <v>0.0</v>
      </c>
      <c r="AE18" s="4">
        <v>0.0</v>
      </c>
      <c r="AF18" s="4">
        <v>0.0</v>
      </c>
      <c r="AG18" s="4">
        <v>0.0</v>
      </c>
      <c r="AH18" s="4">
        <v>0.0</v>
      </c>
      <c r="AI18" s="4">
        <v>0.0</v>
      </c>
    </row>
    <row r="19">
      <c r="A19" s="4">
        <v>91.0</v>
      </c>
      <c r="B19" s="4">
        <v>740.0</v>
      </c>
      <c r="C19" s="4">
        <v>2021.0</v>
      </c>
      <c r="D19" s="4" t="s">
        <v>50</v>
      </c>
      <c r="E19" s="4">
        <v>109.0</v>
      </c>
      <c r="F19" s="4" t="s">
        <v>71</v>
      </c>
      <c r="G19" s="4">
        <v>150.0</v>
      </c>
      <c r="H19" s="4" t="s">
        <v>72</v>
      </c>
      <c r="I19" s="4">
        <v>1.0</v>
      </c>
      <c r="J19" s="5">
        <v>14.0</v>
      </c>
      <c r="K19" s="4">
        <f t="shared" si="1"/>
        <v>1</v>
      </c>
      <c r="L19" s="5">
        <v>1.0</v>
      </c>
      <c r="M19" s="4">
        <v>0.0</v>
      </c>
      <c r="N19" s="4">
        <v>0.0</v>
      </c>
      <c r="O19" s="4">
        <v>0.0</v>
      </c>
      <c r="P19" s="4">
        <v>1.0</v>
      </c>
      <c r="Q19" s="4">
        <v>0.0</v>
      </c>
      <c r="R19" s="4">
        <v>0.0</v>
      </c>
      <c r="S19" s="4">
        <v>1.0</v>
      </c>
      <c r="T19" s="4">
        <v>0.0</v>
      </c>
      <c r="U19" s="4">
        <v>0.0</v>
      </c>
      <c r="V19" s="4">
        <v>0.0</v>
      </c>
      <c r="W19" s="4">
        <v>1.0</v>
      </c>
      <c r="X19" s="4">
        <v>0.0</v>
      </c>
      <c r="Y19" s="4">
        <v>1.0</v>
      </c>
      <c r="Z19" s="4">
        <v>0.0</v>
      </c>
      <c r="AA19" s="4">
        <v>1.0</v>
      </c>
      <c r="AB19" s="4">
        <v>0.0</v>
      </c>
      <c r="AC19" s="4">
        <v>0.0</v>
      </c>
      <c r="AD19" s="4">
        <v>0.0</v>
      </c>
      <c r="AE19" s="4">
        <v>0.0</v>
      </c>
      <c r="AF19" s="4">
        <v>0.0</v>
      </c>
      <c r="AG19" s="4">
        <v>0.0</v>
      </c>
      <c r="AH19" s="4">
        <v>1.0</v>
      </c>
      <c r="AI19" s="4">
        <v>0.0</v>
      </c>
    </row>
    <row r="20">
      <c r="A20" s="4">
        <v>103.0</v>
      </c>
      <c r="B20" s="4">
        <v>520.0</v>
      </c>
      <c r="C20" s="4">
        <v>2021.0</v>
      </c>
      <c r="D20" s="4" t="s">
        <v>50</v>
      </c>
      <c r="E20" s="4">
        <v>79.0</v>
      </c>
      <c r="F20" s="4" t="s">
        <v>73</v>
      </c>
      <c r="G20" s="4">
        <v>34.0</v>
      </c>
      <c r="H20" s="4" t="s">
        <v>74</v>
      </c>
      <c r="I20" s="4">
        <v>1.0</v>
      </c>
      <c r="J20" s="5">
        <v>15.0</v>
      </c>
      <c r="K20" s="4">
        <f t="shared" si="1"/>
        <v>1</v>
      </c>
      <c r="L20" s="5">
        <v>1.0</v>
      </c>
      <c r="M20" s="4">
        <v>0.0</v>
      </c>
      <c r="N20" s="4">
        <v>0.0</v>
      </c>
      <c r="O20" s="4">
        <v>1.0</v>
      </c>
      <c r="P20" s="4">
        <v>0.0</v>
      </c>
      <c r="Q20" s="4">
        <v>0.0</v>
      </c>
      <c r="R20" s="4">
        <v>0.0</v>
      </c>
      <c r="S20" s="4">
        <v>1.0</v>
      </c>
      <c r="T20" s="4">
        <v>0.0</v>
      </c>
      <c r="U20" s="4">
        <v>0.0</v>
      </c>
      <c r="V20" s="4">
        <v>0.0</v>
      </c>
      <c r="W20" s="4">
        <v>0.0</v>
      </c>
      <c r="X20" s="4">
        <v>0.0</v>
      </c>
      <c r="Y20" s="4">
        <v>0.0</v>
      </c>
      <c r="Z20" s="4">
        <v>0.0</v>
      </c>
      <c r="AA20" s="4">
        <v>0.0</v>
      </c>
      <c r="AB20" s="4">
        <v>0.0</v>
      </c>
      <c r="AC20" s="4">
        <v>0.0</v>
      </c>
      <c r="AD20" s="4">
        <v>0.0</v>
      </c>
      <c r="AE20" s="4">
        <v>0.0</v>
      </c>
      <c r="AF20" s="4">
        <v>0.0</v>
      </c>
      <c r="AG20" s="4">
        <v>0.0</v>
      </c>
      <c r="AH20" s="4">
        <v>0.0</v>
      </c>
      <c r="AI20" s="4">
        <v>0.0</v>
      </c>
    </row>
    <row r="21" ht="15.75" customHeight="1">
      <c r="A21" s="4">
        <v>0.0</v>
      </c>
      <c r="B21" s="4">
        <v>60.0</v>
      </c>
      <c r="C21" s="4">
        <v>2021.0</v>
      </c>
      <c r="D21" s="4" t="s">
        <v>75</v>
      </c>
      <c r="E21" s="4">
        <v>7.0</v>
      </c>
      <c r="F21" s="4" t="s">
        <v>76</v>
      </c>
      <c r="G21" s="4">
        <v>7.0</v>
      </c>
      <c r="H21" s="4" t="s">
        <v>77</v>
      </c>
      <c r="I21" s="4">
        <v>1.0</v>
      </c>
      <c r="J21" s="5">
        <v>2.0</v>
      </c>
      <c r="K21" s="4">
        <f t="shared" si="1"/>
        <v>1</v>
      </c>
      <c r="L21" s="4">
        <v>0.0</v>
      </c>
      <c r="M21" s="4">
        <v>0.0</v>
      </c>
      <c r="N21" s="4">
        <v>0.0</v>
      </c>
      <c r="O21" s="4">
        <v>0.0</v>
      </c>
      <c r="P21" s="4">
        <v>1.0</v>
      </c>
      <c r="Q21" s="4">
        <v>0.0</v>
      </c>
      <c r="R21" s="4">
        <v>0.0</v>
      </c>
      <c r="S21" s="4">
        <v>0.0</v>
      </c>
      <c r="T21" s="4">
        <v>0.0</v>
      </c>
      <c r="U21" s="4">
        <v>0.0</v>
      </c>
      <c r="V21" s="4">
        <v>0.0</v>
      </c>
      <c r="W21" s="4">
        <v>1.0</v>
      </c>
      <c r="X21" s="4">
        <v>0.0</v>
      </c>
      <c r="Y21" s="4">
        <v>1.0</v>
      </c>
      <c r="Z21" s="4">
        <v>1.0</v>
      </c>
      <c r="AA21" s="4">
        <v>1.0</v>
      </c>
      <c r="AB21" s="4">
        <v>0.0</v>
      </c>
      <c r="AC21" s="4">
        <v>0.0</v>
      </c>
      <c r="AD21" s="4">
        <v>0.0</v>
      </c>
      <c r="AE21" s="4">
        <v>0.0</v>
      </c>
      <c r="AF21" s="4">
        <v>0.0</v>
      </c>
      <c r="AG21" s="4">
        <v>0.0</v>
      </c>
      <c r="AH21" s="4">
        <v>0.0</v>
      </c>
      <c r="AI21" s="4">
        <v>1.0</v>
      </c>
    </row>
    <row r="22" ht="15.75" customHeight="1">
      <c r="A22" s="4">
        <v>7.0</v>
      </c>
      <c r="B22" s="4">
        <v>160.0</v>
      </c>
      <c r="C22" s="4">
        <v>2021.0</v>
      </c>
      <c r="D22" s="4" t="s">
        <v>75</v>
      </c>
      <c r="E22" s="4">
        <v>23.0</v>
      </c>
      <c r="F22" s="4" t="s">
        <v>78</v>
      </c>
      <c r="G22" s="4">
        <v>27.0</v>
      </c>
      <c r="H22" s="4" t="s">
        <v>79</v>
      </c>
      <c r="I22" s="4">
        <v>1.0</v>
      </c>
      <c r="J22" s="5">
        <v>11.0</v>
      </c>
      <c r="K22" s="4">
        <f t="shared" si="1"/>
        <v>1</v>
      </c>
      <c r="L22" s="4">
        <v>0.0</v>
      </c>
      <c r="M22" s="4">
        <v>0.0</v>
      </c>
      <c r="N22" s="4">
        <v>0.0</v>
      </c>
      <c r="O22" s="4">
        <v>0.0</v>
      </c>
      <c r="P22" s="4">
        <v>1.0</v>
      </c>
      <c r="Q22" s="4">
        <v>0.0</v>
      </c>
      <c r="R22" s="4">
        <v>0.0</v>
      </c>
      <c r="S22" s="4">
        <v>1.0</v>
      </c>
      <c r="T22" s="4">
        <v>0.0</v>
      </c>
      <c r="U22" s="4">
        <v>0.0</v>
      </c>
      <c r="V22" s="4">
        <v>0.0</v>
      </c>
      <c r="W22" s="4">
        <v>0.0</v>
      </c>
      <c r="X22" s="4">
        <v>0.0</v>
      </c>
      <c r="Y22" s="4">
        <v>1.0</v>
      </c>
      <c r="Z22" s="4">
        <v>1.0</v>
      </c>
      <c r="AA22" s="4">
        <v>0.0</v>
      </c>
      <c r="AB22" s="4">
        <v>0.0</v>
      </c>
      <c r="AC22" s="4">
        <v>0.0</v>
      </c>
      <c r="AD22" s="4">
        <v>0.0</v>
      </c>
      <c r="AE22" s="4">
        <v>0.0</v>
      </c>
      <c r="AF22" s="4">
        <v>0.0</v>
      </c>
      <c r="AG22" s="4">
        <v>0.0</v>
      </c>
      <c r="AH22" s="4">
        <v>1.0</v>
      </c>
      <c r="AI22" s="4">
        <v>0.0</v>
      </c>
    </row>
    <row r="23" ht="15.75" customHeight="1">
      <c r="A23" s="4">
        <v>24.0</v>
      </c>
      <c r="B23" s="4">
        <v>180.0</v>
      </c>
      <c r="C23" s="4">
        <v>2021.0</v>
      </c>
      <c r="D23" s="4" t="s">
        <v>75</v>
      </c>
      <c r="E23" s="4">
        <v>25.0</v>
      </c>
      <c r="F23" s="4" t="s">
        <v>80</v>
      </c>
      <c r="G23" s="4">
        <v>20.0</v>
      </c>
      <c r="H23" s="4" t="s">
        <v>81</v>
      </c>
      <c r="I23" s="4">
        <v>1.0</v>
      </c>
      <c r="J23" s="5" t="s">
        <v>82</v>
      </c>
      <c r="K23" s="4">
        <f t="shared" si="1"/>
        <v>0</v>
      </c>
      <c r="L23" s="5">
        <v>2.0</v>
      </c>
      <c r="M23" s="4">
        <v>0.0</v>
      </c>
      <c r="N23" s="4">
        <v>0.0</v>
      </c>
      <c r="O23" s="4">
        <v>0.0</v>
      </c>
      <c r="P23" s="4">
        <v>1.0</v>
      </c>
      <c r="Q23" s="4">
        <v>0.0</v>
      </c>
      <c r="R23" s="4">
        <v>0.0</v>
      </c>
      <c r="S23" s="4">
        <v>0.0</v>
      </c>
      <c r="T23" s="4">
        <v>0.0</v>
      </c>
      <c r="U23" s="4">
        <v>1.0</v>
      </c>
      <c r="V23" s="4">
        <v>0.0</v>
      </c>
      <c r="W23" s="4">
        <v>1.0</v>
      </c>
      <c r="X23" s="4">
        <v>0.0</v>
      </c>
      <c r="Y23" s="4">
        <v>1.0</v>
      </c>
      <c r="Z23" s="4">
        <v>1.0</v>
      </c>
      <c r="AA23" s="4">
        <v>0.0</v>
      </c>
      <c r="AB23" s="4">
        <v>0.0</v>
      </c>
      <c r="AC23" s="4">
        <v>0.0</v>
      </c>
      <c r="AD23" s="4">
        <v>0.0</v>
      </c>
      <c r="AE23" s="4">
        <v>0.0</v>
      </c>
      <c r="AF23" s="4">
        <v>1.0</v>
      </c>
      <c r="AG23" s="4">
        <v>0.0</v>
      </c>
      <c r="AH23" s="4">
        <v>0.0</v>
      </c>
      <c r="AI23" s="4">
        <v>0.0</v>
      </c>
    </row>
    <row r="24" ht="15.75" customHeight="1">
      <c r="A24" s="6">
        <v>30.0</v>
      </c>
      <c r="B24" s="6">
        <v>80.0</v>
      </c>
      <c r="C24" s="6">
        <v>2021.0</v>
      </c>
      <c r="D24" s="6" t="s">
        <v>75</v>
      </c>
      <c r="E24" s="6">
        <v>12.0</v>
      </c>
      <c r="F24" s="6" t="s">
        <v>83</v>
      </c>
      <c r="G24" s="6">
        <v>56.0</v>
      </c>
      <c r="H24" s="6" t="s">
        <v>84</v>
      </c>
      <c r="I24" s="6">
        <v>1.0</v>
      </c>
      <c r="J24" s="7">
        <v>18.0</v>
      </c>
      <c r="K24" s="6">
        <f t="shared" si="1"/>
        <v>1</v>
      </c>
      <c r="L24" s="7">
        <v>1.0</v>
      </c>
      <c r="M24" s="6">
        <v>0.0</v>
      </c>
      <c r="N24" s="6">
        <v>0.0</v>
      </c>
      <c r="O24" s="6">
        <v>0.0</v>
      </c>
      <c r="P24" s="6">
        <v>0.0</v>
      </c>
      <c r="Q24" s="7">
        <v>1.0</v>
      </c>
      <c r="R24" s="7">
        <v>1.0</v>
      </c>
      <c r="S24" s="6">
        <v>0.0</v>
      </c>
      <c r="T24" s="6">
        <v>0.0</v>
      </c>
      <c r="U24" s="6">
        <v>0.0</v>
      </c>
      <c r="V24" s="6">
        <v>0.0</v>
      </c>
      <c r="W24" s="6">
        <v>0.0</v>
      </c>
      <c r="X24" s="6">
        <v>0.0</v>
      </c>
      <c r="Y24" s="6">
        <v>0.0</v>
      </c>
      <c r="Z24" s="6">
        <v>0.0</v>
      </c>
      <c r="AA24" s="6">
        <v>0.0</v>
      </c>
      <c r="AB24" s="6">
        <v>0.0</v>
      </c>
      <c r="AC24" s="6">
        <v>0.0</v>
      </c>
      <c r="AD24" s="6">
        <v>0.0</v>
      </c>
      <c r="AE24" s="6">
        <v>0.0</v>
      </c>
      <c r="AF24" s="6">
        <v>0.0</v>
      </c>
      <c r="AG24" s="6">
        <v>0.0</v>
      </c>
      <c r="AH24" s="6">
        <v>0.0</v>
      </c>
      <c r="AI24" s="6">
        <v>0.0</v>
      </c>
      <c r="AJ24" s="6"/>
      <c r="AK24" s="6"/>
      <c r="AL24" s="6"/>
      <c r="AM24" s="6"/>
      <c r="AN24" s="6"/>
      <c r="AO24" s="6"/>
      <c r="AP24" s="6"/>
      <c r="AQ24" s="6"/>
      <c r="AR24" s="6"/>
      <c r="AS24" s="6"/>
      <c r="AT24" s="6"/>
    </row>
    <row r="25" ht="15.75" customHeight="1">
      <c r="A25" s="4">
        <v>0.0</v>
      </c>
      <c r="B25" s="4">
        <v>40.0</v>
      </c>
      <c r="C25" s="4">
        <v>2021.0</v>
      </c>
      <c r="D25" s="4" t="s">
        <v>85</v>
      </c>
      <c r="E25" s="4">
        <v>4.0</v>
      </c>
      <c r="F25" s="4" t="s">
        <v>86</v>
      </c>
      <c r="G25" s="4">
        <v>11.0</v>
      </c>
      <c r="H25" s="4" t="s">
        <v>87</v>
      </c>
      <c r="I25" s="4">
        <v>1.0</v>
      </c>
      <c r="J25" s="5">
        <v>5.0</v>
      </c>
      <c r="K25" s="4">
        <f t="shared" si="1"/>
        <v>1</v>
      </c>
      <c r="L25" s="4">
        <v>0.0</v>
      </c>
      <c r="M25" s="4">
        <v>0.0</v>
      </c>
      <c r="N25" s="4">
        <v>0.0</v>
      </c>
      <c r="O25" s="4">
        <v>0.0</v>
      </c>
      <c r="P25" s="4">
        <v>1.0</v>
      </c>
      <c r="Q25" s="4">
        <v>0.0</v>
      </c>
      <c r="R25" s="4">
        <v>0.0</v>
      </c>
      <c r="S25" s="4">
        <v>0.0</v>
      </c>
      <c r="T25" s="4">
        <v>0.0</v>
      </c>
      <c r="U25" s="4">
        <v>0.0</v>
      </c>
      <c r="V25" s="4">
        <v>0.0</v>
      </c>
      <c r="W25" s="4">
        <v>1.0</v>
      </c>
      <c r="X25" s="4">
        <v>0.0</v>
      </c>
      <c r="Y25" s="4">
        <v>1.0</v>
      </c>
      <c r="Z25" s="4">
        <v>1.0</v>
      </c>
      <c r="AA25" s="4">
        <v>0.0</v>
      </c>
      <c r="AB25" s="4">
        <v>1.0</v>
      </c>
      <c r="AC25" s="4">
        <v>0.0</v>
      </c>
      <c r="AD25" s="4">
        <v>0.0</v>
      </c>
      <c r="AE25" s="4">
        <v>0.0</v>
      </c>
      <c r="AF25" s="4">
        <v>0.0</v>
      </c>
      <c r="AG25" s="4">
        <v>0.0</v>
      </c>
      <c r="AH25" s="4">
        <v>0.0</v>
      </c>
      <c r="AI25" s="4">
        <v>0.0</v>
      </c>
    </row>
    <row r="26" ht="15.75" customHeight="1">
      <c r="A26" s="4">
        <v>6.0</v>
      </c>
      <c r="B26" s="4">
        <v>80.0</v>
      </c>
      <c r="C26" s="4">
        <v>2021.0</v>
      </c>
      <c r="D26" s="4" t="s">
        <v>85</v>
      </c>
      <c r="E26" s="4">
        <v>12.0</v>
      </c>
      <c r="F26" s="4" t="s">
        <v>88</v>
      </c>
      <c r="G26" s="4">
        <v>9.0</v>
      </c>
      <c r="H26" s="4" t="s">
        <v>89</v>
      </c>
      <c r="I26" s="4">
        <v>1.0</v>
      </c>
      <c r="J26" s="5">
        <v>10.0</v>
      </c>
      <c r="K26" s="4">
        <f t="shared" si="1"/>
        <v>1</v>
      </c>
      <c r="L26" s="4">
        <v>0.0</v>
      </c>
      <c r="M26" s="4">
        <v>0.0</v>
      </c>
      <c r="N26" s="4">
        <v>0.0</v>
      </c>
      <c r="O26" s="4">
        <v>0.0</v>
      </c>
      <c r="P26" s="4">
        <v>1.0</v>
      </c>
      <c r="Q26" s="4">
        <v>0.0</v>
      </c>
      <c r="R26" s="4">
        <v>0.0</v>
      </c>
      <c r="S26" s="4">
        <v>0.0</v>
      </c>
      <c r="T26" s="4">
        <v>0.0</v>
      </c>
      <c r="U26" s="4">
        <v>0.0</v>
      </c>
      <c r="V26" s="4">
        <v>0.0</v>
      </c>
      <c r="W26" s="4">
        <v>1.0</v>
      </c>
      <c r="X26" s="4">
        <v>1.0</v>
      </c>
      <c r="Y26" s="4">
        <v>1.0</v>
      </c>
      <c r="Z26" s="4">
        <v>0.0</v>
      </c>
      <c r="AA26" s="4">
        <v>0.0</v>
      </c>
      <c r="AB26" s="4">
        <v>1.0</v>
      </c>
      <c r="AC26" s="4">
        <v>1.0</v>
      </c>
      <c r="AD26" s="4">
        <v>0.0</v>
      </c>
      <c r="AE26" s="4">
        <v>0.0</v>
      </c>
      <c r="AF26" s="4">
        <v>0.0</v>
      </c>
      <c r="AG26" s="4">
        <v>0.0</v>
      </c>
      <c r="AH26" s="4">
        <v>0.0</v>
      </c>
      <c r="AI26" s="4">
        <v>0.0</v>
      </c>
    </row>
    <row r="27" ht="15.75" customHeight="1">
      <c r="A27" s="4">
        <v>15.0</v>
      </c>
      <c r="B27" s="4">
        <v>100.0</v>
      </c>
      <c r="C27" s="4">
        <v>2021.0</v>
      </c>
      <c r="D27" s="4" t="s">
        <v>85</v>
      </c>
      <c r="E27" s="4">
        <v>15.0</v>
      </c>
      <c r="F27" s="4" t="s">
        <v>90</v>
      </c>
      <c r="G27" s="4">
        <v>18.0</v>
      </c>
      <c r="H27" s="4" t="s">
        <v>91</v>
      </c>
      <c r="I27" s="4">
        <v>1.0</v>
      </c>
      <c r="J27" s="5">
        <v>2.0</v>
      </c>
      <c r="K27" s="4">
        <f t="shared" si="1"/>
        <v>1</v>
      </c>
      <c r="L27" s="4">
        <v>0.0</v>
      </c>
      <c r="M27" s="4">
        <v>0.0</v>
      </c>
      <c r="N27" s="4">
        <v>0.0</v>
      </c>
      <c r="O27" s="4">
        <v>0.0</v>
      </c>
      <c r="P27" s="4">
        <v>1.0</v>
      </c>
      <c r="Q27" s="4">
        <v>0.0</v>
      </c>
      <c r="R27" s="4">
        <v>0.0</v>
      </c>
      <c r="S27" s="4">
        <v>0.0</v>
      </c>
      <c r="T27" s="4">
        <v>0.0</v>
      </c>
      <c r="U27" s="4">
        <v>0.0</v>
      </c>
      <c r="V27" s="4">
        <v>0.0</v>
      </c>
      <c r="W27" s="4">
        <v>1.0</v>
      </c>
      <c r="X27" s="4">
        <v>0.0</v>
      </c>
      <c r="Y27" s="4">
        <v>1.0</v>
      </c>
      <c r="Z27" s="4">
        <v>1.0</v>
      </c>
      <c r="AA27" s="4">
        <v>0.0</v>
      </c>
      <c r="AB27" s="4">
        <v>1.0</v>
      </c>
      <c r="AC27" s="4">
        <v>1.0</v>
      </c>
      <c r="AD27" s="4">
        <v>0.0</v>
      </c>
      <c r="AE27" s="4">
        <v>0.0</v>
      </c>
      <c r="AF27" s="4">
        <v>0.0</v>
      </c>
      <c r="AG27" s="4">
        <v>0.0</v>
      </c>
      <c r="AH27" s="4">
        <v>0.0</v>
      </c>
      <c r="AI27" s="4">
        <v>0.0</v>
      </c>
    </row>
    <row r="28" ht="15.75" customHeight="1">
      <c r="A28" s="4">
        <v>25.0</v>
      </c>
      <c r="B28" s="4">
        <v>120.0</v>
      </c>
      <c r="C28" s="4">
        <v>2021.0</v>
      </c>
      <c r="D28" s="4" t="s">
        <v>85</v>
      </c>
      <c r="E28" s="4">
        <v>20.0</v>
      </c>
      <c r="F28" s="4" t="s">
        <v>92</v>
      </c>
      <c r="G28" s="4">
        <v>34.0</v>
      </c>
      <c r="H28" s="4" t="s">
        <v>93</v>
      </c>
      <c r="I28" s="4">
        <v>1.0</v>
      </c>
      <c r="J28" s="5">
        <v>1.0</v>
      </c>
      <c r="K28" s="4">
        <f t="shared" si="1"/>
        <v>1</v>
      </c>
      <c r="L28" s="4">
        <v>0.0</v>
      </c>
      <c r="M28" s="4">
        <v>0.0</v>
      </c>
      <c r="N28" s="4">
        <v>0.0</v>
      </c>
      <c r="O28" s="4">
        <v>0.0</v>
      </c>
      <c r="P28" s="4">
        <v>0.0</v>
      </c>
      <c r="Q28" s="4">
        <v>0.0</v>
      </c>
      <c r="R28" s="4">
        <v>0.0</v>
      </c>
      <c r="S28" s="4">
        <v>0.0</v>
      </c>
      <c r="T28" s="4">
        <v>1.0</v>
      </c>
      <c r="U28" s="4">
        <v>0.0</v>
      </c>
      <c r="V28" s="4">
        <v>0.0</v>
      </c>
      <c r="W28" s="4">
        <v>0.0</v>
      </c>
      <c r="X28" s="4">
        <v>0.0</v>
      </c>
      <c r="Y28" s="4">
        <v>0.0</v>
      </c>
      <c r="Z28" s="4">
        <v>0.0</v>
      </c>
      <c r="AA28" s="4">
        <v>0.0</v>
      </c>
      <c r="AB28" s="4">
        <v>0.0</v>
      </c>
      <c r="AC28" s="4">
        <v>0.0</v>
      </c>
      <c r="AD28" s="4">
        <v>0.0</v>
      </c>
      <c r="AE28" s="4">
        <v>0.0</v>
      </c>
      <c r="AF28" s="4">
        <v>0.0</v>
      </c>
      <c r="AG28" s="4">
        <v>0.0</v>
      </c>
      <c r="AH28" s="4">
        <v>0.0</v>
      </c>
      <c r="AI28" s="4">
        <v>0.0</v>
      </c>
    </row>
    <row r="29" ht="15.75" customHeight="1">
      <c r="A29" s="6">
        <v>35.0</v>
      </c>
      <c r="B29" s="6">
        <v>140.0</v>
      </c>
      <c r="C29" s="6">
        <v>2021.0</v>
      </c>
      <c r="D29" s="6" t="s">
        <v>85</v>
      </c>
      <c r="E29" s="6">
        <v>22.0</v>
      </c>
      <c r="F29" s="6" t="s">
        <v>92</v>
      </c>
      <c r="G29" s="6">
        <v>34.0</v>
      </c>
      <c r="H29" s="6" t="s">
        <v>94</v>
      </c>
      <c r="I29" s="6">
        <v>1.0</v>
      </c>
      <c r="J29" s="7">
        <v>14.0</v>
      </c>
      <c r="K29" s="6">
        <f t="shared" si="1"/>
        <v>1</v>
      </c>
      <c r="L29" s="7">
        <v>1.0</v>
      </c>
      <c r="M29" s="6">
        <v>0.0</v>
      </c>
      <c r="N29" s="6">
        <v>0.0</v>
      </c>
      <c r="O29" s="6">
        <v>0.0</v>
      </c>
      <c r="P29" s="7">
        <v>1.0</v>
      </c>
      <c r="Q29" s="6">
        <v>0.0</v>
      </c>
      <c r="R29" s="6">
        <v>0.0</v>
      </c>
      <c r="S29" s="6">
        <v>0.0</v>
      </c>
      <c r="T29" s="6">
        <v>0.0</v>
      </c>
      <c r="U29" s="6">
        <v>0.0</v>
      </c>
      <c r="V29" s="6">
        <v>0.0</v>
      </c>
      <c r="W29" s="7">
        <v>1.0</v>
      </c>
      <c r="X29" s="6">
        <v>0.0</v>
      </c>
      <c r="Y29" s="7">
        <v>1.0</v>
      </c>
      <c r="Z29" s="7">
        <v>1.0</v>
      </c>
      <c r="AA29" s="6">
        <v>0.0</v>
      </c>
      <c r="AB29" s="7">
        <v>1.0</v>
      </c>
      <c r="AC29" s="6">
        <v>0.0</v>
      </c>
      <c r="AD29" s="6">
        <v>0.0</v>
      </c>
      <c r="AE29" s="6">
        <v>0.0</v>
      </c>
      <c r="AF29" s="6">
        <v>0.0</v>
      </c>
      <c r="AG29" s="6">
        <v>0.0</v>
      </c>
      <c r="AH29" s="6">
        <v>0.0</v>
      </c>
      <c r="AI29" s="6">
        <v>0.0</v>
      </c>
      <c r="AJ29" s="6"/>
      <c r="AK29" s="6"/>
      <c r="AL29" s="6"/>
      <c r="AM29" s="6"/>
      <c r="AN29" s="6"/>
      <c r="AO29" s="6"/>
      <c r="AP29" s="6"/>
      <c r="AQ29" s="6"/>
      <c r="AR29" s="6"/>
      <c r="AS29" s="6"/>
      <c r="AT29" s="6"/>
    </row>
    <row r="30" ht="15.75" customHeight="1">
      <c r="A30" s="4">
        <v>43.0</v>
      </c>
      <c r="B30" s="4">
        <v>160.0</v>
      </c>
      <c r="C30" s="4">
        <v>2021.0</v>
      </c>
      <c r="D30" s="4" t="s">
        <v>85</v>
      </c>
      <c r="E30" s="4">
        <v>25.0</v>
      </c>
      <c r="F30" s="4" t="s">
        <v>95</v>
      </c>
      <c r="G30" s="4">
        <v>47.0</v>
      </c>
      <c r="H30" s="4" t="s">
        <v>96</v>
      </c>
      <c r="I30" s="4">
        <v>1.0</v>
      </c>
      <c r="J30" s="5">
        <v>12.0</v>
      </c>
      <c r="K30" s="4">
        <f t="shared" si="1"/>
        <v>1</v>
      </c>
      <c r="L30" s="5">
        <v>1.0</v>
      </c>
      <c r="M30" s="4">
        <v>0.0</v>
      </c>
      <c r="N30" s="4">
        <v>0.0</v>
      </c>
      <c r="O30" s="4">
        <v>0.0</v>
      </c>
      <c r="P30" s="4">
        <v>1.0</v>
      </c>
      <c r="Q30" s="4">
        <v>0.0</v>
      </c>
      <c r="R30" s="4">
        <v>0.0</v>
      </c>
      <c r="S30" s="4">
        <v>0.0</v>
      </c>
      <c r="T30" s="4">
        <v>0.0</v>
      </c>
      <c r="U30" s="4">
        <v>0.0</v>
      </c>
      <c r="V30" s="4">
        <v>0.0</v>
      </c>
      <c r="W30" s="4">
        <v>1.0</v>
      </c>
      <c r="X30" s="4">
        <v>0.0</v>
      </c>
      <c r="Y30" s="4">
        <v>1.0</v>
      </c>
      <c r="Z30" s="4">
        <v>1.0</v>
      </c>
      <c r="AA30" s="4">
        <v>0.0</v>
      </c>
      <c r="AB30" s="4">
        <v>1.0</v>
      </c>
      <c r="AC30" s="4">
        <v>0.0</v>
      </c>
      <c r="AD30" s="4">
        <v>0.0</v>
      </c>
      <c r="AE30" s="4">
        <v>0.0</v>
      </c>
      <c r="AF30" s="4">
        <v>0.0</v>
      </c>
      <c r="AG30" s="4">
        <v>0.0</v>
      </c>
      <c r="AH30" s="4">
        <v>0.0</v>
      </c>
      <c r="AI30" s="4">
        <v>0.0</v>
      </c>
    </row>
    <row r="31" ht="15.75" customHeight="1">
      <c r="A31" s="4">
        <v>52.0</v>
      </c>
      <c r="B31" s="4">
        <v>180.0</v>
      </c>
      <c r="C31" s="4">
        <v>2021.0</v>
      </c>
      <c r="D31" s="4" t="s">
        <v>85</v>
      </c>
      <c r="E31" s="4">
        <v>27.0</v>
      </c>
      <c r="F31" s="4" t="s">
        <v>95</v>
      </c>
      <c r="G31" s="4">
        <v>47.0</v>
      </c>
      <c r="H31" s="4" t="s">
        <v>97</v>
      </c>
      <c r="I31" s="4">
        <v>1.0</v>
      </c>
      <c r="J31" s="5">
        <v>12.0</v>
      </c>
      <c r="K31" s="4">
        <f t="shared" si="1"/>
        <v>1</v>
      </c>
      <c r="L31" s="5">
        <v>1.0</v>
      </c>
      <c r="M31" s="4">
        <v>0.0</v>
      </c>
      <c r="N31" s="4">
        <v>0.0</v>
      </c>
      <c r="O31" s="4">
        <v>0.0</v>
      </c>
      <c r="P31" s="4">
        <v>1.0</v>
      </c>
      <c r="Q31" s="4">
        <v>0.0</v>
      </c>
      <c r="R31" s="4">
        <v>0.0</v>
      </c>
      <c r="S31" s="4">
        <v>0.0</v>
      </c>
      <c r="T31" s="4">
        <v>0.0</v>
      </c>
      <c r="U31" s="4">
        <v>0.0</v>
      </c>
      <c r="V31" s="4">
        <v>0.0</v>
      </c>
      <c r="W31" s="4">
        <v>1.0</v>
      </c>
      <c r="X31" s="4">
        <v>0.0</v>
      </c>
      <c r="Y31" s="4">
        <v>1.0</v>
      </c>
      <c r="Z31" s="4">
        <v>1.0</v>
      </c>
      <c r="AA31" s="4">
        <v>0.0</v>
      </c>
      <c r="AB31" s="4">
        <v>1.0</v>
      </c>
      <c r="AC31" s="4">
        <v>0.0</v>
      </c>
      <c r="AD31" s="4">
        <v>0.0</v>
      </c>
      <c r="AE31" s="4">
        <v>0.0</v>
      </c>
      <c r="AF31" s="4">
        <v>0.0</v>
      </c>
      <c r="AG31" s="4">
        <v>0.0</v>
      </c>
      <c r="AH31" s="4">
        <v>0.0</v>
      </c>
      <c r="AI31" s="4">
        <v>0.0</v>
      </c>
    </row>
    <row r="32" ht="15.75" customHeight="1">
      <c r="A32" s="4">
        <v>65.0</v>
      </c>
      <c r="B32" s="4">
        <v>200.0</v>
      </c>
      <c r="C32" s="4">
        <v>2021.0</v>
      </c>
      <c r="D32" s="4" t="s">
        <v>85</v>
      </c>
      <c r="E32" s="4">
        <v>29.0</v>
      </c>
      <c r="F32" s="4" t="s">
        <v>98</v>
      </c>
      <c r="G32" s="4">
        <v>42.0</v>
      </c>
      <c r="H32" s="4" t="s">
        <v>99</v>
      </c>
      <c r="I32" s="4">
        <v>1.0</v>
      </c>
      <c r="J32" s="5">
        <v>14.0</v>
      </c>
      <c r="K32" s="4">
        <f t="shared" si="1"/>
        <v>1</v>
      </c>
      <c r="L32" s="5">
        <v>1.0</v>
      </c>
      <c r="M32" s="4">
        <v>0.0</v>
      </c>
      <c r="N32" s="4">
        <v>0.0</v>
      </c>
      <c r="O32" s="4">
        <v>1.0</v>
      </c>
      <c r="P32" s="4">
        <v>1.0</v>
      </c>
      <c r="Q32" s="4">
        <v>0.0</v>
      </c>
      <c r="R32" s="4">
        <v>0.0</v>
      </c>
      <c r="S32" s="4">
        <v>1.0</v>
      </c>
      <c r="T32" s="4">
        <v>0.0</v>
      </c>
      <c r="U32" s="4">
        <v>0.0</v>
      </c>
      <c r="V32" s="4">
        <v>0.0</v>
      </c>
      <c r="W32" s="4">
        <v>1.0</v>
      </c>
      <c r="X32" s="4">
        <v>0.0</v>
      </c>
      <c r="Y32" s="4">
        <v>1.0</v>
      </c>
      <c r="Z32" s="4">
        <v>1.0</v>
      </c>
      <c r="AA32" s="4">
        <v>0.0</v>
      </c>
      <c r="AB32" s="4">
        <v>1.0</v>
      </c>
      <c r="AC32" s="4">
        <v>0.0</v>
      </c>
      <c r="AD32" s="4">
        <v>0.0</v>
      </c>
      <c r="AE32" s="4">
        <v>0.0</v>
      </c>
      <c r="AF32" s="4">
        <v>0.0</v>
      </c>
      <c r="AG32" s="4">
        <v>0.0</v>
      </c>
      <c r="AH32" s="4">
        <v>0.0</v>
      </c>
      <c r="AI32" s="4">
        <v>1.0</v>
      </c>
    </row>
    <row r="33" ht="15.75" customHeight="1">
      <c r="A33" s="4">
        <v>75.0</v>
      </c>
      <c r="B33" s="4">
        <v>220.0</v>
      </c>
      <c r="C33" s="4">
        <v>2021.0</v>
      </c>
      <c r="D33" s="4" t="s">
        <v>85</v>
      </c>
      <c r="E33" s="4">
        <v>32.0</v>
      </c>
      <c r="F33" s="4" t="s">
        <v>98</v>
      </c>
      <c r="G33" s="4">
        <v>42.0</v>
      </c>
      <c r="H33" s="4" t="s">
        <v>100</v>
      </c>
      <c r="I33" s="4">
        <v>1.0</v>
      </c>
      <c r="J33" s="5">
        <v>14.0</v>
      </c>
      <c r="K33" s="4">
        <f t="shared" si="1"/>
        <v>1</v>
      </c>
      <c r="L33" s="5">
        <v>1.0</v>
      </c>
      <c r="M33" s="4">
        <v>0.0</v>
      </c>
      <c r="N33" s="4">
        <v>0.0</v>
      </c>
      <c r="O33" s="4">
        <v>0.0</v>
      </c>
      <c r="P33" s="4">
        <v>1.0</v>
      </c>
      <c r="Q33" s="4">
        <v>0.0</v>
      </c>
      <c r="R33" s="4">
        <v>0.0</v>
      </c>
      <c r="S33" s="4">
        <v>0.0</v>
      </c>
      <c r="T33" s="4">
        <v>0.0</v>
      </c>
      <c r="U33" s="4">
        <v>0.0</v>
      </c>
      <c r="V33" s="4">
        <v>0.0</v>
      </c>
      <c r="W33" s="4">
        <v>1.0</v>
      </c>
      <c r="X33" s="4">
        <v>0.0</v>
      </c>
      <c r="Y33" s="4">
        <v>1.0</v>
      </c>
      <c r="Z33" s="4">
        <v>0.0</v>
      </c>
      <c r="AA33" s="4">
        <v>1.0</v>
      </c>
      <c r="AB33" s="4">
        <v>1.0</v>
      </c>
      <c r="AC33" s="4">
        <v>0.0</v>
      </c>
      <c r="AD33" s="4">
        <v>0.0</v>
      </c>
      <c r="AE33" s="4">
        <v>0.0</v>
      </c>
      <c r="AF33" s="4">
        <v>0.0</v>
      </c>
      <c r="AG33" s="4">
        <v>0.0</v>
      </c>
      <c r="AH33" s="4">
        <v>0.0</v>
      </c>
      <c r="AI33" s="4">
        <v>1.0</v>
      </c>
    </row>
    <row r="34" ht="15.75" customHeight="1">
      <c r="A34" s="4">
        <v>0.0</v>
      </c>
      <c r="B34" s="4">
        <v>60.0</v>
      </c>
      <c r="C34" s="4">
        <v>2021.0</v>
      </c>
      <c r="D34" s="4" t="s">
        <v>101</v>
      </c>
      <c r="E34" s="4">
        <v>9.0</v>
      </c>
      <c r="F34" s="4" t="s">
        <v>102</v>
      </c>
      <c r="G34" s="4">
        <v>15.0</v>
      </c>
      <c r="H34" s="4" t="s">
        <v>103</v>
      </c>
      <c r="I34" s="4">
        <v>1.0</v>
      </c>
      <c r="J34" s="5">
        <v>29.0</v>
      </c>
      <c r="K34" s="4">
        <f t="shared" si="1"/>
        <v>1</v>
      </c>
      <c r="L34" s="5">
        <v>2.0</v>
      </c>
      <c r="M34" s="4">
        <v>0.0</v>
      </c>
      <c r="N34" s="4">
        <v>0.0</v>
      </c>
      <c r="O34" s="4">
        <v>0.0</v>
      </c>
      <c r="P34" s="4">
        <v>1.0</v>
      </c>
      <c r="Q34" s="4">
        <v>0.0</v>
      </c>
      <c r="R34" s="4">
        <v>0.0</v>
      </c>
      <c r="S34" s="4">
        <v>0.0</v>
      </c>
      <c r="T34" s="4">
        <v>0.0</v>
      </c>
      <c r="U34" s="4">
        <v>1.0</v>
      </c>
      <c r="V34" s="4">
        <v>0.0</v>
      </c>
      <c r="W34" s="4">
        <v>1.0</v>
      </c>
      <c r="X34" s="4">
        <v>0.0</v>
      </c>
      <c r="Y34" s="4">
        <v>1.0</v>
      </c>
      <c r="Z34" s="4">
        <v>1.0</v>
      </c>
      <c r="AA34" s="4">
        <v>0.0</v>
      </c>
      <c r="AB34" s="4">
        <v>0.0</v>
      </c>
      <c r="AC34" s="4">
        <v>0.0</v>
      </c>
      <c r="AD34" s="4">
        <v>0.0</v>
      </c>
      <c r="AE34" s="4">
        <v>0.0</v>
      </c>
      <c r="AF34" s="4">
        <v>1.0</v>
      </c>
      <c r="AG34" s="4">
        <v>0.0</v>
      </c>
      <c r="AH34" s="4">
        <v>0.0</v>
      </c>
      <c r="AI34" s="4">
        <v>0.0</v>
      </c>
    </row>
    <row r="35" ht="15.75" customHeight="1">
      <c r="A35" s="4">
        <v>9.0</v>
      </c>
      <c r="B35" s="4">
        <v>160.0</v>
      </c>
      <c r="C35" s="4">
        <v>2021.0</v>
      </c>
      <c r="D35" s="4" t="s">
        <v>101</v>
      </c>
      <c r="E35" s="4">
        <v>31.0</v>
      </c>
      <c r="F35" s="4" t="s">
        <v>104</v>
      </c>
      <c r="G35" s="4">
        <v>38.0</v>
      </c>
      <c r="H35" s="4" t="s">
        <v>105</v>
      </c>
      <c r="I35" s="4">
        <v>1.0</v>
      </c>
      <c r="J35" s="5">
        <v>19.0</v>
      </c>
      <c r="K35" s="4">
        <f t="shared" si="1"/>
        <v>1</v>
      </c>
      <c r="L35" s="5">
        <v>1.0</v>
      </c>
      <c r="M35" s="4">
        <v>1.0</v>
      </c>
      <c r="N35" s="4">
        <v>0.0</v>
      </c>
      <c r="O35" s="4">
        <v>0.0</v>
      </c>
      <c r="P35" s="4">
        <v>0.0</v>
      </c>
      <c r="Q35" s="4">
        <v>1.0</v>
      </c>
      <c r="R35" s="4">
        <v>0.0</v>
      </c>
      <c r="S35" s="4">
        <v>0.0</v>
      </c>
      <c r="T35" s="4">
        <v>0.0</v>
      </c>
      <c r="U35" s="4">
        <v>0.0</v>
      </c>
      <c r="V35" s="4">
        <v>0.0</v>
      </c>
      <c r="W35" s="4">
        <v>0.0</v>
      </c>
      <c r="X35" s="4">
        <v>1.0</v>
      </c>
      <c r="Y35" s="4">
        <v>0.0</v>
      </c>
      <c r="Z35" s="4">
        <v>0.0</v>
      </c>
      <c r="AA35" s="4">
        <v>0.0</v>
      </c>
      <c r="AB35" s="4">
        <v>0.0</v>
      </c>
      <c r="AC35" s="4">
        <v>0.0</v>
      </c>
      <c r="AD35" s="4">
        <v>0.0</v>
      </c>
      <c r="AE35" s="4">
        <v>0.0</v>
      </c>
      <c r="AF35" s="4">
        <v>0.0</v>
      </c>
      <c r="AG35" s="4">
        <v>0.0</v>
      </c>
      <c r="AH35" s="4">
        <v>0.0</v>
      </c>
      <c r="AI35" s="4">
        <v>0.0</v>
      </c>
    </row>
    <row r="36" ht="15.75" customHeight="1">
      <c r="A36" s="4">
        <v>15.0</v>
      </c>
      <c r="B36" s="4">
        <v>180.0</v>
      </c>
      <c r="C36" s="4">
        <v>2021.0</v>
      </c>
      <c r="D36" s="4" t="s">
        <v>101</v>
      </c>
      <c r="E36" s="4">
        <v>34.0</v>
      </c>
      <c r="F36" s="4" t="s">
        <v>104</v>
      </c>
      <c r="G36" s="4">
        <v>38.0</v>
      </c>
      <c r="H36" s="4" t="s">
        <v>106</v>
      </c>
      <c r="I36" s="4">
        <v>1.0</v>
      </c>
      <c r="J36" s="5">
        <v>19.0</v>
      </c>
      <c r="K36" s="4">
        <f t="shared" si="1"/>
        <v>1</v>
      </c>
      <c r="L36" s="5">
        <v>1.0</v>
      </c>
      <c r="M36" s="4">
        <v>0.0</v>
      </c>
      <c r="N36" s="4">
        <v>0.0</v>
      </c>
      <c r="O36" s="4">
        <v>0.0</v>
      </c>
      <c r="P36" s="4">
        <v>1.0</v>
      </c>
      <c r="Q36" s="4">
        <v>0.0</v>
      </c>
      <c r="R36" s="4">
        <v>0.0</v>
      </c>
      <c r="S36" s="4">
        <v>0.0</v>
      </c>
      <c r="T36" s="4">
        <v>0.0</v>
      </c>
      <c r="U36" s="4">
        <v>0.0</v>
      </c>
      <c r="V36" s="4">
        <v>0.0</v>
      </c>
      <c r="W36" s="4">
        <v>1.0</v>
      </c>
      <c r="X36" s="4">
        <v>1.0</v>
      </c>
      <c r="Y36" s="4">
        <v>0.0</v>
      </c>
      <c r="Z36" s="4">
        <v>0.0</v>
      </c>
      <c r="AA36" s="4">
        <v>0.0</v>
      </c>
      <c r="AB36" s="4">
        <v>0.0</v>
      </c>
      <c r="AC36" s="4">
        <v>0.0</v>
      </c>
      <c r="AD36" s="4">
        <v>0.0</v>
      </c>
      <c r="AE36" s="4">
        <v>0.0</v>
      </c>
      <c r="AF36" s="4">
        <v>0.0</v>
      </c>
      <c r="AG36" s="4">
        <v>0.0</v>
      </c>
      <c r="AH36" s="4">
        <v>0.0</v>
      </c>
      <c r="AI36" s="4">
        <v>0.0</v>
      </c>
    </row>
    <row r="37" ht="15.75" customHeight="1">
      <c r="A37" s="4">
        <v>22.0</v>
      </c>
      <c r="B37" s="4">
        <v>200.0</v>
      </c>
      <c r="C37" s="4">
        <v>2021.0</v>
      </c>
      <c r="D37" s="4" t="s">
        <v>101</v>
      </c>
      <c r="E37" s="4">
        <v>37.0</v>
      </c>
      <c r="F37" s="4" t="s">
        <v>107</v>
      </c>
      <c r="G37" s="4">
        <v>30.0</v>
      </c>
      <c r="H37" s="4" t="s">
        <v>108</v>
      </c>
      <c r="I37" s="4">
        <v>1.0</v>
      </c>
      <c r="J37" s="5">
        <v>18.0</v>
      </c>
      <c r="K37" s="4">
        <f t="shared" si="1"/>
        <v>1</v>
      </c>
      <c r="L37" s="5">
        <v>1.0</v>
      </c>
      <c r="M37" s="4">
        <v>0.0</v>
      </c>
      <c r="N37" s="4">
        <v>0.0</v>
      </c>
      <c r="O37" s="4">
        <v>0.0</v>
      </c>
      <c r="P37" s="4">
        <v>0.0</v>
      </c>
      <c r="Q37" s="4">
        <v>0.0</v>
      </c>
      <c r="R37" s="4">
        <v>0.0</v>
      </c>
      <c r="S37" s="4">
        <v>1.0</v>
      </c>
      <c r="T37" s="4">
        <v>0.0</v>
      </c>
      <c r="U37" s="4">
        <v>0.0</v>
      </c>
      <c r="V37" s="4">
        <v>0.0</v>
      </c>
      <c r="W37" s="4">
        <v>0.0</v>
      </c>
      <c r="X37" s="4">
        <v>0.0</v>
      </c>
      <c r="Y37" s="4">
        <v>0.0</v>
      </c>
      <c r="Z37" s="4">
        <v>0.0</v>
      </c>
      <c r="AA37" s="4">
        <v>0.0</v>
      </c>
      <c r="AB37" s="4">
        <v>0.0</v>
      </c>
      <c r="AC37" s="4">
        <v>0.0</v>
      </c>
      <c r="AD37" s="4">
        <v>0.0</v>
      </c>
      <c r="AE37" s="4">
        <v>0.0</v>
      </c>
      <c r="AF37" s="4">
        <v>0.0</v>
      </c>
      <c r="AG37" s="4">
        <v>0.0</v>
      </c>
      <c r="AH37" s="4">
        <v>0.0</v>
      </c>
      <c r="AI37" s="4">
        <v>0.0</v>
      </c>
    </row>
    <row r="38" ht="15.75" customHeight="1">
      <c r="A38" s="4">
        <v>0.0</v>
      </c>
      <c r="B38" s="4">
        <v>60.0</v>
      </c>
      <c r="C38" s="4">
        <v>2021.0</v>
      </c>
      <c r="D38" s="4" t="s">
        <v>109</v>
      </c>
      <c r="E38" s="4">
        <v>8.0</v>
      </c>
      <c r="F38" s="4" t="s">
        <v>110</v>
      </c>
      <c r="G38" s="4">
        <v>10.0</v>
      </c>
      <c r="H38" s="4" t="s">
        <v>111</v>
      </c>
      <c r="I38" s="4">
        <v>1.0</v>
      </c>
      <c r="J38" s="5">
        <v>5.0</v>
      </c>
      <c r="K38" s="4">
        <f t="shared" si="1"/>
        <v>1</v>
      </c>
      <c r="L38" s="4">
        <v>0.0</v>
      </c>
      <c r="M38" s="4">
        <v>0.0</v>
      </c>
      <c r="N38" s="4">
        <v>0.0</v>
      </c>
      <c r="O38" s="4">
        <v>0.0</v>
      </c>
      <c r="P38" s="4">
        <v>1.0</v>
      </c>
      <c r="Q38" s="4">
        <v>0.0</v>
      </c>
      <c r="R38" s="4">
        <v>0.0</v>
      </c>
      <c r="S38" s="4">
        <v>0.0</v>
      </c>
      <c r="T38" s="4">
        <v>0.0</v>
      </c>
      <c r="U38" s="4">
        <v>0.0</v>
      </c>
      <c r="V38" s="4">
        <v>0.0</v>
      </c>
      <c r="W38" s="4">
        <v>1.0</v>
      </c>
      <c r="X38" s="4">
        <v>0.0</v>
      </c>
      <c r="Y38" s="4">
        <v>1.0</v>
      </c>
      <c r="Z38" s="4">
        <v>1.0</v>
      </c>
      <c r="AA38" s="4">
        <v>0.0</v>
      </c>
      <c r="AB38" s="4">
        <v>1.0</v>
      </c>
      <c r="AC38" s="4">
        <v>1.0</v>
      </c>
      <c r="AD38" s="4">
        <v>0.0</v>
      </c>
      <c r="AE38" s="4">
        <v>0.0</v>
      </c>
      <c r="AF38" s="4">
        <v>0.0</v>
      </c>
      <c r="AG38" s="4">
        <v>0.0</v>
      </c>
      <c r="AH38" s="4">
        <v>0.0</v>
      </c>
      <c r="AI38" s="4">
        <v>0.0</v>
      </c>
    </row>
    <row r="39" ht="15.75" customHeight="1">
      <c r="A39" s="4">
        <v>10.0</v>
      </c>
      <c r="B39" s="4">
        <v>100.0</v>
      </c>
      <c r="C39" s="4">
        <v>2021.0</v>
      </c>
      <c r="D39" s="4" t="s">
        <v>109</v>
      </c>
      <c r="E39" s="4">
        <v>13.0</v>
      </c>
      <c r="F39" s="4" t="s">
        <v>112</v>
      </c>
      <c r="G39" s="4">
        <v>39.0</v>
      </c>
      <c r="H39" s="4" t="s">
        <v>113</v>
      </c>
      <c r="I39" s="4">
        <v>1.0</v>
      </c>
      <c r="J39" s="5">
        <v>29.0</v>
      </c>
      <c r="K39" s="4">
        <f t="shared" si="1"/>
        <v>1</v>
      </c>
      <c r="L39" s="5">
        <v>2.0</v>
      </c>
      <c r="M39" s="4">
        <v>0.0</v>
      </c>
      <c r="N39" s="4">
        <v>1.0</v>
      </c>
      <c r="O39" s="4">
        <v>0.0</v>
      </c>
      <c r="P39" s="4">
        <v>1.0</v>
      </c>
      <c r="Q39" s="4">
        <v>1.0</v>
      </c>
      <c r="R39" s="4">
        <v>0.0</v>
      </c>
      <c r="S39" s="4">
        <v>0.0</v>
      </c>
      <c r="T39" s="4">
        <v>0.0</v>
      </c>
      <c r="U39" s="4">
        <v>0.0</v>
      </c>
      <c r="V39" s="4">
        <v>1.0</v>
      </c>
      <c r="W39" s="4">
        <v>0.0</v>
      </c>
      <c r="X39" s="4">
        <v>1.0</v>
      </c>
      <c r="Y39" s="4">
        <v>1.0</v>
      </c>
      <c r="Z39" s="4">
        <v>1.0</v>
      </c>
      <c r="AA39" s="4">
        <v>1.0</v>
      </c>
      <c r="AB39" s="4">
        <v>0.0</v>
      </c>
      <c r="AC39" s="4">
        <v>0.0</v>
      </c>
      <c r="AD39" s="4">
        <v>0.0</v>
      </c>
      <c r="AE39" s="4">
        <v>0.0</v>
      </c>
      <c r="AF39" s="4">
        <v>0.0</v>
      </c>
      <c r="AG39" s="4">
        <v>0.0</v>
      </c>
      <c r="AH39" s="4">
        <v>0.0</v>
      </c>
      <c r="AI39" s="4">
        <v>1.0</v>
      </c>
    </row>
    <row r="40" ht="15.75" customHeight="1">
      <c r="A40" s="4">
        <v>18.0</v>
      </c>
      <c r="B40" s="4">
        <v>120.0</v>
      </c>
      <c r="C40" s="4">
        <v>2021.0</v>
      </c>
      <c r="D40" s="4" t="s">
        <v>109</v>
      </c>
      <c r="E40" s="4">
        <v>15.0</v>
      </c>
      <c r="F40" s="4" t="s">
        <v>112</v>
      </c>
      <c r="G40" s="4">
        <v>39.0</v>
      </c>
      <c r="H40" s="4" t="s">
        <v>114</v>
      </c>
      <c r="I40" s="4">
        <v>1.0</v>
      </c>
      <c r="J40" s="5">
        <v>21.0</v>
      </c>
      <c r="K40" s="4">
        <f t="shared" si="1"/>
        <v>1</v>
      </c>
      <c r="L40" s="5">
        <v>1.0</v>
      </c>
      <c r="M40" s="4">
        <v>0.0</v>
      </c>
      <c r="N40" s="4">
        <v>0.0</v>
      </c>
      <c r="O40" s="4">
        <v>0.0</v>
      </c>
      <c r="P40" s="4">
        <v>1.0</v>
      </c>
      <c r="Q40" s="4">
        <v>0.0</v>
      </c>
      <c r="R40" s="4">
        <v>0.0</v>
      </c>
      <c r="S40" s="4">
        <v>1.0</v>
      </c>
      <c r="T40" s="4">
        <v>0.0</v>
      </c>
      <c r="U40" s="4">
        <v>0.0</v>
      </c>
      <c r="V40" s="4">
        <v>0.0</v>
      </c>
      <c r="W40" s="4">
        <v>0.0</v>
      </c>
      <c r="X40" s="4">
        <v>1.0</v>
      </c>
      <c r="Y40" s="4">
        <v>1.0</v>
      </c>
      <c r="Z40" s="4">
        <v>1.0</v>
      </c>
      <c r="AA40" s="4">
        <v>1.0</v>
      </c>
      <c r="AB40" s="4">
        <v>0.0</v>
      </c>
      <c r="AC40" s="4">
        <v>0.0</v>
      </c>
      <c r="AD40" s="4">
        <v>0.0</v>
      </c>
      <c r="AE40" s="4">
        <v>0.0</v>
      </c>
      <c r="AF40" s="4">
        <v>0.0</v>
      </c>
      <c r="AG40" s="4">
        <v>0.0</v>
      </c>
      <c r="AH40" s="4">
        <v>0.0</v>
      </c>
      <c r="AI40" s="4">
        <v>1.0</v>
      </c>
    </row>
    <row r="41" ht="15.75" customHeight="1">
      <c r="A41" s="4">
        <v>27.0</v>
      </c>
      <c r="B41" s="4">
        <v>140.0</v>
      </c>
      <c r="C41" s="4">
        <v>2021.0</v>
      </c>
      <c r="D41" s="4" t="s">
        <v>109</v>
      </c>
      <c r="E41" s="4">
        <v>19.0</v>
      </c>
      <c r="F41" s="4" t="s">
        <v>115</v>
      </c>
      <c r="G41" s="4">
        <v>21.0</v>
      </c>
      <c r="H41" s="4" t="s">
        <v>116</v>
      </c>
      <c r="I41" s="4">
        <v>1.0</v>
      </c>
      <c r="J41" s="5" t="s">
        <v>117</v>
      </c>
      <c r="K41" s="4">
        <f t="shared" si="1"/>
        <v>0</v>
      </c>
      <c r="L41" s="5">
        <v>1.0</v>
      </c>
      <c r="M41" s="4">
        <v>0.0</v>
      </c>
      <c r="N41" s="4">
        <v>0.0</v>
      </c>
      <c r="O41" s="4">
        <v>0.0</v>
      </c>
      <c r="P41" s="4">
        <v>1.0</v>
      </c>
      <c r="Q41" s="4">
        <v>0.0</v>
      </c>
      <c r="R41" s="4">
        <v>0.0</v>
      </c>
      <c r="S41" s="4">
        <v>0.0</v>
      </c>
      <c r="T41" s="4">
        <v>0.0</v>
      </c>
      <c r="U41" s="4">
        <v>0.0</v>
      </c>
      <c r="V41" s="4">
        <v>0.0</v>
      </c>
      <c r="W41" s="4">
        <v>1.0</v>
      </c>
      <c r="X41" s="4">
        <v>1.0</v>
      </c>
      <c r="Y41" s="4">
        <v>1.0</v>
      </c>
      <c r="Z41" s="4">
        <v>1.0</v>
      </c>
      <c r="AA41" s="4">
        <v>0.0</v>
      </c>
      <c r="AB41" s="4">
        <v>1.0</v>
      </c>
      <c r="AC41" s="4">
        <v>0.0</v>
      </c>
      <c r="AD41" s="4">
        <v>0.0</v>
      </c>
      <c r="AE41" s="4">
        <v>0.0</v>
      </c>
      <c r="AF41" s="4">
        <v>0.0</v>
      </c>
      <c r="AG41" s="4">
        <v>0.0</v>
      </c>
      <c r="AH41" s="4">
        <v>0.0</v>
      </c>
      <c r="AI41" s="4">
        <v>0.0</v>
      </c>
    </row>
    <row r="42" ht="15.75" customHeight="1">
      <c r="A42" s="4">
        <v>40.0</v>
      </c>
      <c r="B42" s="4">
        <v>160.0</v>
      </c>
      <c r="C42" s="4">
        <v>2021.0</v>
      </c>
      <c r="D42" s="4" t="s">
        <v>109</v>
      </c>
      <c r="E42" s="4">
        <v>20.0</v>
      </c>
      <c r="F42" s="4" t="s">
        <v>80</v>
      </c>
      <c r="G42" s="4">
        <v>18.0</v>
      </c>
      <c r="H42" s="4" t="s">
        <v>118</v>
      </c>
      <c r="I42" s="4">
        <v>1.0</v>
      </c>
      <c r="J42" s="5" t="s">
        <v>119</v>
      </c>
      <c r="K42" s="4">
        <f t="shared" si="1"/>
        <v>0</v>
      </c>
      <c r="L42" s="5" t="s">
        <v>70</v>
      </c>
      <c r="M42" s="4">
        <v>0.0</v>
      </c>
      <c r="N42" s="4">
        <v>0.0</v>
      </c>
      <c r="O42" s="4">
        <v>0.0</v>
      </c>
      <c r="P42" s="4">
        <v>1.0</v>
      </c>
      <c r="Q42" s="4">
        <v>0.0</v>
      </c>
      <c r="R42" s="4">
        <v>0.0</v>
      </c>
      <c r="S42" s="4">
        <v>0.0</v>
      </c>
      <c r="T42" s="4">
        <v>0.0</v>
      </c>
      <c r="U42" s="4">
        <v>0.0</v>
      </c>
      <c r="V42" s="4">
        <v>0.0</v>
      </c>
      <c r="W42" s="4">
        <v>1.0</v>
      </c>
      <c r="X42" s="4">
        <v>0.0</v>
      </c>
      <c r="Y42" s="4">
        <v>1.0</v>
      </c>
      <c r="Z42" s="4">
        <v>1.0</v>
      </c>
      <c r="AA42" s="4">
        <v>0.0</v>
      </c>
      <c r="AB42" s="4">
        <v>1.0</v>
      </c>
      <c r="AC42" s="4">
        <v>0.0</v>
      </c>
      <c r="AD42" s="4">
        <v>0.0</v>
      </c>
      <c r="AE42" s="4">
        <v>0.0</v>
      </c>
      <c r="AF42" s="4">
        <v>0.0</v>
      </c>
      <c r="AG42" s="4">
        <v>0.0</v>
      </c>
      <c r="AH42" s="4">
        <v>0.0</v>
      </c>
      <c r="AI42" s="4">
        <v>0.0</v>
      </c>
    </row>
    <row r="43" ht="15.75" customHeight="1">
      <c r="A43" s="4">
        <v>50.0</v>
      </c>
      <c r="B43" s="4">
        <v>200.0</v>
      </c>
      <c r="C43" s="4">
        <v>2021.0</v>
      </c>
      <c r="D43" s="4" t="s">
        <v>109</v>
      </c>
      <c r="E43" s="4">
        <v>29.0</v>
      </c>
      <c r="F43" s="4" t="s">
        <v>120</v>
      </c>
      <c r="G43" s="4">
        <v>46.0</v>
      </c>
      <c r="H43" s="4" t="s">
        <v>121</v>
      </c>
      <c r="I43" s="4">
        <v>1.0</v>
      </c>
      <c r="J43" s="5">
        <v>5.0</v>
      </c>
      <c r="K43" s="4">
        <f t="shared" si="1"/>
        <v>1</v>
      </c>
      <c r="L43" s="4">
        <v>0.0</v>
      </c>
      <c r="M43" s="4">
        <v>0.0</v>
      </c>
      <c r="N43" s="4">
        <v>0.0</v>
      </c>
      <c r="O43" s="4">
        <v>0.0</v>
      </c>
      <c r="P43" s="4">
        <v>1.0</v>
      </c>
      <c r="Q43" s="4">
        <v>0.0</v>
      </c>
      <c r="R43" s="4">
        <v>0.0</v>
      </c>
      <c r="S43" s="4">
        <v>0.0</v>
      </c>
      <c r="T43" s="4">
        <v>0.0</v>
      </c>
      <c r="U43" s="4">
        <v>0.0</v>
      </c>
      <c r="V43" s="4">
        <v>0.0</v>
      </c>
      <c r="W43" s="4">
        <v>1.0</v>
      </c>
      <c r="X43" s="4">
        <v>0.0</v>
      </c>
      <c r="Y43" s="4">
        <v>1.0</v>
      </c>
      <c r="Z43" s="4">
        <v>1.0</v>
      </c>
      <c r="AA43" s="4">
        <v>0.0</v>
      </c>
      <c r="AB43" s="4">
        <v>1.0</v>
      </c>
      <c r="AC43" s="4">
        <v>0.0</v>
      </c>
      <c r="AD43" s="4">
        <v>0.0</v>
      </c>
      <c r="AE43" s="4">
        <v>0.0</v>
      </c>
      <c r="AF43" s="4">
        <v>0.0</v>
      </c>
      <c r="AG43" s="4">
        <v>0.0</v>
      </c>
      <c r="AH43" s="4">
        <v>0.0</v>
      </c>
      <c r="AI43" s="4">
        <v>0.0</v>
      </c>
    </row>
    <row r="44" ht="15.75" customHeight="1">
      <c r="A44" s="4">
        <v>56.0</v>
      </c>
      <c r="B44" s="4">
        <v>220.0</v>
      </c>
      <c r="C44" s="4">
        <v>2021.0</v>
      </c>
      <c r="D44" s="4" t="s">
        <v>109</v>
      </c>
      <c r="E44" s="4">
        <v>32.0</v>
      </c>
      <c r="F44" s="4" t="s">
        <v>120</v>
      </c>
      <c r="G44" s="4">
        <v>46.0</v>
      </c>
      <c r="H44" s="4" t="s">
        <v>122</v>
      </c>
      <c r="I44" s="4">
        <v>1.0</v>
      </c>
      <c r="J44" s="5" t="s">
        <v>123</v>
      </c>
      <c r="K44" s="4">
        <f t="shared" si="1"/>
        <v>0</v>
      </c>
      <c r="L44" s="5">
        <v>1.0</v>
      </c>
      <c r="M44" s="4">
        <v>0.0</v>
      </c>
      <c r="N44" s="4">
        <v>0.0</v>
      </c>
      <c r="O44" s="4">
        <v>0.0</v>
      </c>
      <c r="P44" s="4">
        <v>1.0</v>
      </c>
      <c r="Q44" s="4">
        <v>0.0</v>
      </c>
      <c r="R44" s="4">
        <v>0.0</v>
      </c>
      <c r="S44" s="4">
        <v>0.0</v>
      </c>
      <c r="T44" s="4">
        <v>0.0</v>
      </c>
      <c r="U44" s="4">
        <v>0.0</v>
      </c>
      <c r="V44" s="4">
        <v>0.0</v>
      </c>
      <c r="W44" s="4">
        <v>1.0</v>
      </c>
      <c r="X44" s="4">
        <v>0.0</v>
      </c>
      <c r="Y44" s="4">
        <v>0.0</v>
      </c>
      <c r="Z44" s="4">
        <v>0.0</v>
      </c>
      <c r="AA44" s="4">
        <v>0.0</v>
      </c>
      <c r="AB44" s="4">
        <v>0.0</v>
      </c>
      <c r="AC44" s="4">
        <v>0.0</v>
      </c>
      <c r="AD44" s="4">
        <v>0.0</v>
      </c>
      <c r="AE44" s="4">
        <v>0.0</v>
      </c>
      <c r="AF44" s="4">
        <v>0.0</v>
      </c>
      <c r="AG44" s="4">
        <v>0.0</v>
      </c>
      <c r="AH44" s="4">
        <v>0.0</v>
      </c>
      <c r="AI44" s="4">
        <v>0.0</v>
      </c>
    </row>
    <row r="45" ht="15.75" customHeight="1">
      <c r="A45" s="4">
        <v>64.0</v>
      </c>
      <c r="B45" s="4">
        <v>260.0</v>
      </c>
      <c r="C45" s="4">
        <v>2021.0</v>
      </c>
      <c r="D45" s="4" t="s">
        <v>109</v>
      </c>
      <c r="E45" s="4">
        <v>40.0</v>
      </c>
      <c r="F45" s="4" t="s">
        <v>124</v>
      </c>
      <c r="G45" s="4">
        <v>38.0</v>
      </c>
      <c r="H45" s="4" t="s">
        <v>125</v>
      </c>
      <c r="I45" s="4">
        <v>1.0</v>
      </c>
      <c r="J45" s="5">
        <v>29.0</v>
      </c>
      <c r="K45" s="4">
        <f t="shared" si="1"/>
        <v>1</v>
      </c>
      <c r="L45" s="5">
        <v>2.0</v>
      </c>
      <c r="M45" s="4">
        <v>0.0</v>
      </c>
      <c r="N45" s="4">
        <v>0.0</v>
      </c>
      <c r="O45" s="4">
        <v>0.0</v>
      </c>
      <c r="P45" s="4">
        <v>1.0</v>
      </c>
      <c r="Q45" s="4">
        <v>0.0</v>
      </c>
      <c r="R45" s="4">
        <v>0.0</v>
      </c>
      <c r="S45" s="4">
        <v>0.0</v>
      </c>
      <c r="T45" s="4">
        <v>1.0</v>
      </c>
      <c r="U45" s="4">
        <v>0.0</v>
      </c>
      <c r="V45" s="4">
        <v>0.0</v>
      </c>
      <c r="W45" s="4">
        <v>1.0</v>
      </c>
      <c r="X45" s="4">
        <v>0.0</v>
      </c>
      <c r="Y45" s="4">
        <v>1.0</v>
      </c>
      <c r="Z45" s="4">
        <v>0.0</v>
      </c>
      <c r="AA45" s="4">
        <v>1.0</v>
      </c>
      <c r="AB45" s="4">
        <v>0.0</v>
      </c>
      <c r="AC45" s="4">
        <v>0.0</v>
      </c>
      <c r="AD45" s="4">
        <v>0.0</v>
      </c>
      <c r="AE45" s="4">
        <v>1.0</v>
      </c>
      <c r="AF45" s="4">
        <v>0.0</v>
      </c>
      <c r="AG45" s="4">
        <v>0.0</v>
      </c>
      <c r="AH45" s="4">
        <v>0.0</v>
      </c>
      <c r="AI45" s="4">
        <v>0.0</v>
      </c>
    </row>
    <row r="46" ht="15.75" customHeight="1">
      <c r="A46" s="4">
        <v>0.0</v>
      </c>
      <c r="B46" s="4">
        <v>40.0</v>
      </c>
      <c r="C46" s="4">
        <v>2021.0</v>
      </c>
      <c r="D46" s="4" t="s">
        <v>126</v>
      </c>
      <c r="E46" s="4">
        <v>4.0</v>
      </c>
      <c r="F46" s="4" t="s">
        <v>127</v>
      </c>
      <c r="G46" s="4">
        <v>29.0</v>
      </c>
      <c r="H46" s="4" t="s">
        <v>128</v>
      </c>
      <c r="I46" s="4">
        <v>1.0</v>
      </c>
      <c r="J46" s="5">
        <v>20.0</v>
      </c>
      <c r="K46" s="4">
        <f t="shared" si="1"/>
        <v>1</v>
      </c>
      <c r="L46" s="5">
        <v>1.0</v>
      </c>
      <c r="M46" s="4">
        <v>0.0</v>
      </c>
      <c r="N46" s="4">
        <v>0.0</v>
      </c>
      <c r="O46" s="4">
        <v>0.0</v>
      </c>
      <c r="P46" s="4">
        <v>0.0</v>
      </c>
      <c r="Q46" s="4">
        <v>0.0</v>
      </c>
      <c r="R46" s="4">
        <v>0.0</v>
      </c>
      <c r="S46" s="4">
        <v>0.0</v>
      </c>
      <c r="T46" s="4">
        <v>0.0</v>
      </c>
      <c r="U46" s="4">
        <v>1.0</v>
      </c>
      <c r="V46" s="4">
        <v>0.0</v>
      </c>
      <c r="W46" s="4">
        <v>0.0</v>
      </c>
      <c r="X46" s="4">
        <v>1.0</v>
      </c>
      <c r="Y46" s="4">
        <v>1.0</v>
      </c>
      <c r="Z46" s="4">
        <v>1.0</v>
      </c>
      <c r="AA46" s="4">
        <v>0.0</v>
      </c>
      <c r="AB46" s="4">
        <v>0.0</v>
      </c>
      <c r="AC46" s="4">
        <v>0.0</v>
      </c>
      <c r="AD46" s="4">
        <v>0.0</v>
      </c>
      <c r="AE46" s="4">
        <v>0.0</v>
      </c>
      <c r="AF46" s="4">
        <v>1.0</v>
      </c>
      <c r="AG46" s="4">
        <v>0.0</v>
      </c>
      <c r="AH46" s="4">
        <v>0.0</v>
      </c>
      <c r="AI46" s="4">
        <v>0.0</v>
      </c>
    </row>
    <row r="47" ht="15.75" customHeight="1">
      <c r="A47" s="4">
        <v>19.0</v>
      </c>
      <c r="B47" s="4">
        <v>80.0</v>
      </c>
      <c r="C47" s="4">
        <v>2021.0</v>
      </c>
      <c r="D47" s="4" t="s">
        <v>126</v>
      </c>
      <c r="E47" s="4">
        <v>10.0</v>
      </c>
      <c r="F47" s="4" t="s">
        <v>129</v>
      </c>
      <c r="G47" s="4">
        <v>92.0</v>
      </c>
      <c r="H47" s="4" t="s">
        <v>130</v>
      </c>
      <c r="I47" s="4">
        <v>1.0</v>
      </c>
      <c r="J47" s="5">
        <v>12.0</v>
      </c>
      <c r="K47" s="4">
        <f t="shared" si="1"/>
        <v>1</v>
      </c>
      <c r="L47" s="5">
        <v>1.0</v>
      </c>
      <c r="M47" s="4">
        <v>0.0</v>
      </c>
      <c r="N47" s="4">
        <v>0.0</v>
      </c>
      <c r="O47" s="4">
        <v>0.0</v>
      </c>
      <c r="P47" s="4">
        <v>1.0</v>
      </c>
      <c r="Q47" s="4">
        <v>0.0</v>
      </c>
      <c r="R47" s="4">
        <v>0.0</v>
      </c>
      <c r="S47" s="4">
        <v>0.0</v>
      </c>
      <c r="T47" s="4">
        <v>0.0</v>
      </c>
      <c r="U47" s="4">
        <v>0.0</v>
      </c>
      <c r="V47" s="4">
        <v>0.0</v>
      </c>
      <c r="W47" s="4">
        <v>1.0</v>
      </c>
      <c r="X47" s="4">
        <v>0.0</v>
      </c>
      <c r="Y47" s="4">
        <v>1.0</v>
      </c>
      <c r="Z47" s="4">
        <v>0.0</v>
      </c>
      <c r="AA47" s="4">
        <v>0.0</v>
      </c>
      <c r="AB47" s="4">
        <v>1.0</v>
      </c>
      <c r="AC47" s="4">
        <v>1.0</v>
      </c>
      <c r="AD47" s="4">
        <v>0.0</v>
      </c>
      <c r="AE47" s="4">
        <v>0.0</v>
      </c>
      <c r="AF47" s="4">
        <v>0.0</v>
      </c>
      <c r="AG47" s="4">
        <v>0.0</v>
      </c>
      <c r="AH47" s="4">
        <v>0.0</v>
      </c>
      <c r="AI47" s="4">
        <v>0.0</v>
      </c>
    </row>
    <row r="48" ht="15.75" customHeight="1">
      <c r="A48" s="4">
        <v>31.0</v>
      </c>
      <c r="B48" s="4">
        <v>100.0</v>
      </c>
      <c r="C48" s="4">
        <v>2021.0</v>
      </c>
      <c r="D48" s="4" t="s">
        <v>126</v>
      </c>
      <c r="E48" s="4">
        <v>12.0</v>
      </c>
      <c r="F48" s="4" t="s">
        <v>129</v>
      </c>
      <c r="G48" s="4">
        <v>92.0</v>
      </c>
      <c r="H48" s="4" t="s">
        <v>131</v>
      </c>
      <c r="I48" s="4">
        <v>1.0</v>
      </c>
      <c r="J48" s="5">
        <v>12.0</v>
      </c>
      <c r="K48" s="4">
        <f t="shared" si="1"/>
        <v>1</v>
      </c>
      <c r="L48" s="5">
        <v>1.0</v>
      </c>
      <c r="M48" s="4">
        <v>0.0</v>
      </c>
      <c r="N48" s="4">
        <v>0.0</v>
      </c>
      <c r="O48" s="4">
        <v>0.0</v>
      </c>
      <c r="P48" s="4">
        <v>1.0</v>
      </c>
      <c r="Q48" s="4">
        <v>0.0</v>
      </c>
      <c r="R48" s="4">
        <v>0.0</v>
      </c>
      <c r="S48" s="4">
        <v>0.0</v>
      </c>
      <c r="T48" s="4">
        <v>0.0</v>
      </c>
      <c r="U48" s="4">
        <v>0.0</v>
      </c>
      <c r="V48" s="4">
        <v>0.0</v>
      </c>
      <c r="W48" s="4">
        <v>1.0</v>
      </c>
      <c r="X48" s="4">
        <v>0.0</v>
      </c>
      <c r="Y48" s="4">
        <v>1.0</v>
      </c>
      <c r="Z48" s="4">
        <v>1.0</v>
      </c>
      <c r="AA48" s="4">
        <v>0.0</v>
      </c>
      <c r="AB48" s="4">
        <v>1.0</v>
      </c>
      <c r="AC48" s="4">
        <v>0.0</v>
      </c>
      <c r="AD48" s="4">
        <v>0.0</v>
      </c>
      <c r="AE48" s="4">
        <v>0.0</v>
      </c>
      <c r="AF48" s="4">
        <v>0.0</v>
      </c>
      <c r="AG48" s="4">
        <v>0.0</v>
      </c>
      <c r="AH48" s="4">
        <v>0.0</v>
      </c>
      <c r="AI48" s="4">
        <v>0.0</v>
      </c>
    </row>
    <row r="49" ht="15.75" customHeight="1">
      <c r="A49" s="4">
        <v>45.0</v>
      </c>
      <c r="B49" s="4">
        <v>120.0</v>
      </c>
      <c r="C49" s="4">
        <v>2021.0</v>
      </c>
      <c r="D49" s="4" t="s">
        <v>126</v>
      </c>
      <c r="E49" s="4">
        <v>13.0</v>
      </c>
      <c r="F49" s="4" t="s">
        <v>129</v>
      </c>
      <c r="G49" s="4">
        <v>92.0</v>
      </c>
      <c r="H49" s="4" t="s">
        <v>132</v>
      </c>
      <c r="I49" s="4">
        <v>1.0</v>
      </c>
      <c r="J49" s="5" t="s">
        <v>133</v>
      </c>
      <c r="K49" s="4">
        <f t="shared" si="1"/>
        <v>0</v>
      </c>
      <c r="L49" s="5" t="s">
        <v>70</v>
      </c>
      <c r="M49" s="4">
        <v>1.0</v>
      </c>
      <c r="N49" s="4">
        <v>0.0</v>
      </c>
      <c r="O49" s="4">
        <v>1.0</v>
      </c>
      <c r="P49" s="4">
        <v>1.0</v>
      </c>
      <c r="Q49" s="4">
        <v>0.0</v>
      </c>
      <c r="R49" s="4">
        <v>0.0</v>
      </c>
      <c r="S49" s="4">
        <v>0.0</v>
      </c>
      <c r="T49" s="4">
        <v>0.0</v>
      </c>
      <c r="U49" s="4">
        <v>0.0</v>
      </c>
      <c r="V49" s="4">
        <v>0.0</v>
      </c>
      <c r="W49" s="4">
        <v>1.0</v>
      </c>
      <c r="X49" s="4">
        <v>0.0</v>
      </c>
      <c r="Y49" s="4">
        <v>1.0</v>
      </c>
      <c r="Z49" s="4">
        <v>1.0</v>
      </c>
      <c r="AA49" s="4">
        <v>0.0</v>
      </c>
      <c r="AB49" s="4">
        <v>1.0</v>
      </c>
      <c r="AC49" s="4">
        <v>0.0</v>
      </c>
      <c r="AD49" s="4">
        <v>0.0</v>
      </c>
      <c r="AE49" s="4">
        <v>0.0</v>
      </c>
      <c r="AF49" s="4">
        <v>0.0</v>
      </c>
      <c r="AG49" s="4">
        <v>0.0</v>
      </c>
      <c r="AH49" s="4">
        <v>0.0</v>
      </c>
      <c r="AI49" s="4">
        <v>0.0</v>
      </c>
    </row>
    <row r="50" ht="15.75" customHeight="1">
      <c r="A50" s="4">
        <v>61.0</v>
      </c>
      <c r="B50" s="4">
        <v>140.0</v>
      </c>
      <c r="C50" s="4">
        <v>2021.0</v>
      </c>
      <c r="D50" s="4" t="s">
        <v>126</v>
      </c>
      <c r="E50" s="4">
        <v>15.0</v>
      </c>
      <c r="F50" s="4" t="s">
        <v>129</v>
      </c>
      <c r="G50" s="4">
        <v>92.0</v>
      </c>
      <c r="H50" s="4" t="s">
        <v>134</v>
      </c>
      <c r="I50" s="4">
        <v>1.0</v>
      </c>
      <c r="J50" s="5">
        <v>12.0</v>
      </c>
      <c r="K50" s="4">
        <f t="shared" si="1"/>
        <v>1</v>
      </c>
      <c r="L50" s="5">
        <v>1.0</v>
      </c>
      <c r="M50" s="4">
        <v>1.0</v>
      </c>
      <c r="N50" s="4">
        <v>0.0</v>
      </c>
      <c r="O50" s="4">
        <v>0.0</v>
      </c>
      <c r="P50" s="4">
        <v>1.0</v>
      </c>
      <c r="Q50" s="4">
        <v>0.0</v>
      </c>
      <c r="R50" s="4">
        <v>0.0</v>
      </c>
      <c r="S50" s="4">
        <v>1.0</v>
      </c>
      <c r="T50" s="4">
        <v>0.0</v>
      </c>
      <c r="U50" s="4">
        <v>1.0</v>
      </c>
      <c r="V50" s="4">
        <v>0.0</v>
      </c>
      <c r="W50" s="4">
        <v>1.0</v>
      </c>
      <c r="X50" s="4">
        <v>0.0</v>
      </c>
      <c r="Y50" s="4">
        <v>1.0</v>
      </c>
      <c r="Z50" s="4">
        <v>0.0</v>
      </c>
      <c r="AA50" s="4">
        <v>0.0</v>
      </c>
      <c r="AB50" s="4">
        <v>1.0</v>
      </c>
      <c r="AC50" s="4">
        <v>0.0</v>
      </c>
      <c r="AD50" s="4">
        <v>0.0</v>
      </c>
      <c r="AE50" s="4">
        <v>0.0</v>
      </c>
      <c r="AF50" s="4">
        <v>0.0</v>
      </c>
      <c r="AG50" s="4">
        <v>0.0</v>
      </c>
      <c r="AH50" s="4">
        <v>1.0</v>
      </c>
      <c r="AI50" s="4">
        <v>0.0</v>
      </c>
    </row>
    <row r="51" ht="15.75" customHeight="1">
      <c r="A51" s="4">
        <v>75.0</v>
      </c>
      <c r="B51" s="4">
        <v>160.0</v>
      </c>
      <c r="C51" s="4">
        <v>2021.0</v>
      </c>
      <c r="D51" s="4" t="s">
        <v>126</v>
      </c>
      <c r="E51" s="4">
        <v>18.0</v>
      </c>
      <c r="F51" s="4" t="s">
        <v>135</v>
      </c>
      <c r="G51" s="4">
        <v>11.0</v>
      </c>
      <c r="H51" s="4" t="s">
        <v>136</v>
      </c>
      <c r="I51" s="4">
        <v>1.0</v>
      </c>
      <c r="J51" s="5">
        <v>5.0</v>
      </c>
      <c r="K51" s="4">
        <f t="shared" si="1"/>
        <v>1</v>
      </c>
      <c r="L51" s="4">
        <v>0.0</v>
      </c>
      <c r="M51" s="4">
        <v>1.0</v>
      </c>
      <c r="N51" s="4">
        <v>0.0</v>
      </c>
      <c r="O51" s="4">
        <v>0.0</v>
      </c>
      <c r="P51" s="4">
        <v>1.0</v>
      </c>
      <c r="Q51" s="4">
        <v>0.0</v>
      </c>
      <c r="R51" s="4">
        <v>0.0</v>
      </c>
      <c r="S51" s="4">
        <v>0.0</v>
      </c>
      <c r="T51" s="4">
        <v>0.0</v>
      </c>
      <c r="U51" s="4">
        <v>0.0</v>
      </c>
      <c r="V51" s="4">
        <v>0.0</v>
      </c>
      <c r="W51" s="4">
        <v>1.0</v>
      </c>
      <c r="X51" s="4">
        <v>0.0</v>
      </c>
      <c r="Y51" s="4">
        <v>1.0</v>
      </c>
      <c r="Z51" s="4">
        <v>1.0</v>
      </c>
      <c r="AA51" s="4">
        <v>0.0</v>
      </c>
      <c r="AB51" s="4">
        <v>1.0</v>
      </c>
      <c r="AC51" s="4">
        <v>0.0</v>
      </c>
      <c r="AD51" s="4">
        <v>0.0</v>
      </c>
      <c r="AE51" s="4">
        <v>0.0</v>
      </c>
      <c r="AF51" s="4">
        <v>0.0</v>
      </c>
      <c r="AG51" s="4">
        <v>0.0</v>
      </c>
      <c r="AH51" s="4">
        <v>0.0</v>
      </c>
      <c r="AI51" s="4">
        <v>0.0</v>
      </c>
    </row>
    <row r="52" ht="15.75" customHeight="1">
      <c r="A52" s="4">
        <v>86.0</v>
      </c>
      <c r="B52" s="4">
        <v>180.0</v>
      </c>
      <c r="C52" s="4">
        <v>2021.0</v>
      </c>
      <c r="D52" s="4" t="s">
        <v>126</v>
      </c>
      <c r="E52" s="4">
        <v>21.0</v>
      </c>
      <c r="F52" s="4" t="s">
        <v>137</v>
      </c>
      <c r="G52" s="4">
        <v>15.0</v>
      </c>
      <c r="H52" s="4" t="s">
        <v>138</v>
      </c>
      <c r="I52" s="4">
        <v>1.0</v>
      </c>
      <c r="J52" s="5">
        <v>27.0</v>
      </c>
      <c r="K52" s="4">
        <f t="shared" si="1"/>
        <v>1</v>
      </c>
      <c r="L52" s="5">
        <v>2.0</v>
      </c>
      <c r="M52" s="4">
        <v>0.0</v>
      </c>
      <c r="N52" s="4">
        <v>0.0</v>
      </c>
      <c r="O52" s="4">
        <v>0.0</v>
      </c>
      <c r="P52" s="4">
        <v>1.0</v>
      </c>
      <c r="Q52" s="4">
        <v>0.0</v>
      </c>
      <c r="R52" s="4">
        <v>0.0</v>
      </c>
      <c r="S52" s="4">
        <v>0.0</v>
      </c>
      <c r="T52" s="4">
        <v>0.0</v>
      </c>
      <c r="U52" s="4">
        <v>0.0</v>
      </c>
      <c r="V52" s="4">
        <v>1.0</v>
      </c>
      <c r="W52" s="4">
        <v>1.0</v>
      </c>
      <c r="X52" s="4">
        <v>0.0</v>
      </c>
      <c r="Y52" s="4">
        <v>1.0</v>
      </c>
      <c r="Z52" s="4">
        <v>1.0</v>
      </c>
      <c r="AA52" s="4">
        <v>0.0</v>
      </c>
      <c r="AB52" s="4">
        <v>1.0</v>
      </c>
      <c r="AC52" s="4">
        <v>0.0</v>
      </c>
      <c r="AD52" s="4">
        <v>0.0</v>
      </c>
      <c r="AE52" s="4">
        <v>0.0</v>
      </c>
      <c r="AF52" s="4">
        <v>0.0</v>
      </c>
      <c r="AG52" s="4">
        <v>0.0</v>
      </c>
      <c r="AH52" s="4">
        <v>0.0</v>
      </c>
      <c r="AI52" s="4">
        <v>0.0</v>
      </c>
    </row>
    <row r="53" ht="15.75" customHeight="1">
      <c r="A53" s="4">
        <v>94.0</v>
      </c>
      <c r="B53" s="4">
        <v>320.0</v>
      </c>
      <c r="C53" s="4">
        <v>2021.0</v>
      </c>
      <c r="D53" s="4" t="s">
        <v>126</v>
      </c>
      <c r="E53" s="4">
        <v>39.0</v>
      </c>
      <c r="F53" s="4" t="s">
        <v>139</v>
      </c>
      <c r="G53" s="4">
        <v>89.0</v>
      </c>
      <c r="H53" s="4" t="s">
        <v>140</v>
      </c>
      <c r="I53" s="4">
        <v>1.0</v>
      </c>
      <c r="J53" s="5" t="s">
        <v>141</v>
      </c>
      <c r="K53" s="4">
        <f t="shared" si="1"/>
        <v>0</v>
      </c>
      <c r="L53" s="5">
        <v>1.0</v>
      </c>
      <c r="M53" s="4">
        <v>0.0</v>
      </c>
      <c r="N53" s="4">
        <v>0.0</v>
      </c>
      <c r="O53" s="4">
        <v>0.0</v>
      </c>
      <c r="P53" s="4">
        <v>1.0</v>
      </c>
      <c r="Q53" s="4">
        <v>0.0</v>
      </c>
      <c r="R53" s="4">
        <v>0.0</v>
      </c>
      <c r="S53" s="4">
        <v>0.0</v>
      </c>
      <c r="T53" s="4">
        <v>0.0</v>
      </c>
      <c r="U53" s="4">
        <v>0.0</v>
      </c>
      <c r="V53" s="4">
        <v>0.0</v>
      </c>
      <c r="W53" s="4">
        <v>1.0</v>
      </c>
      <c r="X53" s="4">
        <v>0.0</v>
      </c>
      <c r="Y53" s="4">
        <v>1.0</v>
      </c>
      <c r="Z53" s="4">
        <v>1.0</v>
      </c>
      <c r="AA53" s="4">
        <v>1.0</v>
      </c>
      <c r="AB53" s="4">
        <v>0.0</v>
      </c>
      <c r="AC53" s="4">
        <v>0.0</v>
      </c>
      <c r="AD53" s="4">
        <v>0.0</v>
      </c>
      <c r="AE53" s="4">
        <v>0.0</v>
      </c>
      <c r="AF53" s="4">
        <v>0.0</v>
      </c>
      <c r="AG53" s="4">
        <v>0.0</v>
      </c>
      <c r="AH53" s="4">
        <v>0.0</v>
      </c>
      <c r="AI53" s="4">
        <v>1.0</v>
      </c>
    </row>
    <row r="54" ht="15.75" customHeight="1">
      <c r="A54" s="4">
        <v>109.0</v>
      </c>
      <c r="B54" s="4">
        <v>360.0</v>
      </c>
      <c r="C54" s="4">
        <v>2021.0</v>
      </c>
      <c r="D54" s="4" t="s">
        <v>126</v>
      </c>
      <c r="E54" s="4">
        <v>46.0</v>
      </c>
      <c r="F54" s="4" t="s">
        <v>142</v>
      </c>
      <c r="G54" s="4">
        <v>42.0</v>
      </c>
      <c r="H54" s="4" t="s">
        <v>143</v>
      </c>
      <c r="I54" s="4">
        <v>1.0</v>
      </c>
      <c r="J54" s="5">
        <v>26.0</v>
      </c>
      <c r="K54" s="4">
        <f t="shared" si="1"/>
        <v>1</v>
      </c>
      <c r="L54" s="5">
        <v>2.0</v>
      </c>
      <c r="M54" s="4">
        <v>0.0</v>
      </c>
      <c r="N54" s="4">
        <v>0.0</v>
      </c>
      <c r="O54" s="4">
        <v>0.0</v>
      </c>
      <c r="P54" s="4">
        <v>0.0</v>
      </c>
      <c r="Q54" s="4">
        <v>1.0</v>
      </c>
      <c r="R54" s="4">
        <v>0.0</v>
      </c>
      <c r="S54" s="4">
        <v>0.0</v>
      </c>
      <c r="T54" s="4">
        <v>1.0</v>
      </c>
      <c r="U54" s="4">
        <v>0.0</v>
      </c>
      <c r="V54" s="4">
        <v>0.0</v>
      </c>
      <c r="W54" s="4">
        <v>0.0</v>
      </c>
      <c r="X54" s="4">
        <v>1.0</v>
      </c>
      <c r="Y54" s="4">
        <v>1.0</v>
      </c>
      <c r="Z54" s="4">
        <v>1.0</v>
      </c>
      <c r="AA54" s="4">
        <v>1.0</v>
      </c>
      <c r="AB54" s="4">
        <v>0.0</v>
      </c>
      <c r="AC54" s="4">
        <v>0.0</v>
      </c>
      <c r="AD54" s="4">
        <v>0.0</v>
      </c>
      <c r="AE54" s="4">
        <v>0.0</v>
      </c>
      <c r="AF54" s="4">
        <v>0.0</v>
      </c>
      <c r="AG54" s="4">
        <v>0.0</v>
      </c>
      <c r="AH54" s="4">
        <v>0.0</v>
      </c>
      <c r="AI54" s="4">
        <v>0.0</v>
      </c>
    </row>
    <row r="55" ht="15.75" customHeight="1">
      <c r="A55" s="4">
        <v>117.0</v>
      </c>
      <c r="B55" s="4">
        <v>380.0</v>
      </c>
      <c r="C55" s="4">
        <v>2021.0</v>
      </c>
      <c r="D55" s="4" t="s">
        <v>126</v>
      </c>
      <c r="E55" s="4">
        <v>49.0</v>
      </c>
      <c r="F55" s="4" t="s">
        <v>142</v>
      </c>
      <c r="G55" s="4">
        <v>42.0</v>
      </c>
      <c r="H55" s="4" t="s">
        <v>144</v>
      </c>
      <c r="I55" s="4">
        <v>1.0</v>
      </c>
      <c r="J55" s="5">
        <v>28.0</v>
      </c>
      <c r="K55" s="4">
        <f t="shared" si="1"/>
        <v>1</v>
      </c>
      <c r="L55" s="5">
        <v>2.0</v>
      </c>
      <c r="M55" s="4">
        <v>0.0</v>
      </c>
      <c r="N55" s="4">
        <v>0.0</v>
      </c>
      <c r="O55" s="4">
        <v>0.0</v>
      </c>
      <c r="P55" s="4">
        <v>1.0</v>
      </c>
      <c r="Q55" s="4">
        <v>1.0</v>
      </c>
      <c r="R55" s="4">
        <v>0.0</v>
      </c>
      <c r="S55" s="4">
        <v>0.0</v>
      </c>
      <c r="T55" s="4">
        <v>1.0</v>
      </c>
      <c r="U55" s="4">
        <v>1.0</v>
      </c>
      <c r="V55" s="4">
        <v>0.0</v>
      </c>
      <c r="W55" s="4">
        <v>0.0</v>
      </c>
      <c r="X55" s="4">
        <v>1.0</v>
      </c>
      <c r="Y55" s="4">
        <v>1.0</v>
      </c>
      <c r="Z55" s="4">
        <v>0.0</v>
      </c>
      <c r="AA55" s="4">
        <v>0.0</v>
      </c>
      <c r="AB55" s="4">
        <v>0.0</v>
      </c>
      <c r="AC55" s="4">
        <v>0.0</v>
      </c>
      <c r="AD55" s="4">
        <v>1.0</v>
      </c>
      <c r="AE55" s="4">
        <v>1.0</v>
      </c>
      <c r="AF55" s="4">
        <v>0.0</v>
      </c>
      <c r="AG55" s="4">
        <v>0.0</v>
      </c>
      <c r="AH55" s="4">
        <v>0.0</v>
      </c>
      <c r="AI55" s="4">
        <v>0.0</v>
      </c>
    </row>
    <row r="56" ht="15.75" customHeight="1">
      <c r="A56" s="4">
        <v>125.0</v>
      </c>
      <c r="B56" s="4">
        <v>400.0</v>
      </c>
      <c r="C56" s="4">
        <v>2021.0</v>
      </c>
      <c r="D56" s="4" t="s">
        <v>126</v>
      </c>
      <c r="E56" s="4">
        <v>52.0</v>
      </c>
      <c r="F56" s="4" t="s">
        <v>145</v>
      </c>
      <c r="G56" s="4">
        <v>32.0</v>
      </c>
      <c r="H56" s="4" t="s">
        <v>146</v>
      </c>
      <c r="I56" s="4">
        <v>1.0</v>
      </c>
      <c r="J56" s="5">
        <v>1.0</v>
      </c>
      <c r="K56" s="4">
        <f t="shared" si="1"/>
        <v>1</v>
      </c>
      <c r="L56" s="4">
        <v>0.0</v>
      </c>
      <c r="M56" s="4">
        <v>2.0</v>
      </c>
      <c r="N56" s="4">
        <v>0.0</v>
      </c>
      <c r="O56" s="4">
        <v>0.0</v>
      </c>
      <c r="P56" s="4">
        <v>0.0</v>
      </c>
      <c r="Q56" s="4">
        <v>1.0</v>
      </c>
      <c r="R56" s="4">
        <v>0.0</v>
      </c>
      <c r="S56" s="4">
        <v>0.0</v>
      </c>
      <c r="T56" s="4">
        <v>0.0</v>
      </c>
      <c r="U56" s="4">
        <v>0.0</v>
      </c>
      <c r="V56" s="4">
        <v>0.0</v>
      </c>
      <c r="W56" s="4">
        <v>0.0</v>
      </c>
      <c r="X56" s="4">
        <v>1.0</v>
      </c>
      <c r="Y56" s="4">
        <v>1.0</v>
      </c>
      <c r="Z56" s="4">
        <v>1.0</v>
      </c>
      <c r="AA56" s="4">
        <v>1.0</v>
      </c>
      <c r="AB56" s="4">
        <v>0.0</v>
      </c>
      <c r="AC56" s="4">
        <v>0.0</v>
      </c>
      <c r="AD56" s="4">
        <v>0.0</v>
      </c>
      <c r="AE56" s="4">
        <v>0.0</v>
      </c>
      <c r="AF56" s="4">
        <v>0.0</v>
      </c>
      <c r="AG56" s="4">
        <v>0.0</v>
      </c>
      <c r="AH56" s="4">
        <v>0.0</v>
      </c>
      <c r="AI56" s="4">
        <v>1.0</v>
      </c>
    </row>
    <row r="57" ht="15.75" customHeight="1">
      <c r="A57" s="4">
        <v>0.0</v>
      </c>
      <c r="B57" s="4">
        <v>80.0</v>
      </c>
      <c r="C57" s="4">
        <v>2021.0</v>
      </c>
      <c r="D57" s="4" t="s">
        <v>147</v>
      </c>
      <c r="E57" s="4">
        <v>12.0</v>
      </c>
      <c r="F57" s="4" t="s">
        <v>148</v>
      </c>
      <c r="G57" s="4">
        <v>19.0</v>
      </c>
      <c r="H57" s="4" t="s">
        <v>149</v>
      </c>
      <c r="I57" s="4">
        <v>1.0</v>
      </c>
      <c r="J57" s="5">
        <v>14.0</v>
      </c>
      <c r="K57" s="4">
        <f t="shared" si="1"/>
        <v>1</v>
      </c>
      <c r="L57" s="5">
        <v>1.0</v>
      </c>
      <c r="M57" s="4">
        <v>0.0</v>
      </c>
      <c r="N57" s="4">
        <v>0.0</v>
      </c>
      <c r="O57" s="4">
        <v>0.0</v>
      </c>
      <c r="P57" s="4">
        <v>0.0</v>
      </c>
      <c r="Q57" s="4">
        <v>0.0</v>
      </c>
      <c r="R57" s="4">
        <v>0.0</v>
      </c>
      <c r="S57" s="4">
        <v>0.0</v>
      </c>
      <c r="T57" s="4">
        <v>0.0</v>
      </c>
      <c r="U57" s="4">
        <v>0.0</v>
      </c>
      <c r="V57" s="4">
        <v>0.0</v>
      </c>
      <c r="W57" s="4">
        <v>1.0</v>
      </c>
      <c r="X57" s="4">
        <v>0.0</v>
      </c>
      <c r="Y57" s="4">
        <v>1.0</v>
      </c>
      <c r="Z57" s="4">
        <v>1.0</v>
      </c>
      <c r="AA57" s="4">
        <v>0.0</v>
      </c>
      <c r="AB57" s="4">
        <v>1.0</v>
      </c>
      <c r="AC57" s="4">
        <v>0.0</v>
      </c>
      <c r="AD57" s="4">
        <v>0.0</v>
      </c>
      <c r="AE57" s="4">
        <v>0.0</v>
      </c>
      <c r="AF57" s="4">
        <v>0.0</v>
      </c>
      <c r="AG57" s="4">
        <v>0.0</v>
      </c>
      <c r="AH57" s="4">
        <v>0.0</v>
      </c>
      <c r="AI57" s="4">
        <v>0.0</v>
      </c>
    </row>
    <row r="58" ht="15.75" customHeight="1">
      <c r="A58" s="4">
        <v>7.0</v>
      </c>
      <c r="B58" s="4">
        <v>140.0</v>
      </c>
      <c r="C58" s="4">
        <v>2021.0</v>
      </c>
      <c r="D58" s="4" t="s">
        <v>147</v>
      </c>
      <c r="E58" s="4">
        <v>21.0</v>
      </c>
      <c r="F58" s="4" t="s">
        <v>150</v>
      </c>
      <c r="G58" s="4">
        <v>43.0</v>
      </c>
      <c r="H58" s="4" t="s">
        <v>151</v>
      </c>
      <c r="I58" s="4">
        <v>1.0</v>
      </c>
      <c r="J58" s="5">
        <v>29.0</v>
      </c>
      <c r="K58" s="4">
        <f t="shared" si="1"/>
        <v>1</v>
      </c>
      <c r="L58" s="5">
        <v>2.0</v>
      </c>
      <c r="M58" s="4">
        <v>0.0</v>
      </c>
      <c r="N58" s="4">
        <v>1.0</v>
      </c>
      <c r="O58" s="4">
        <v>0.0</v>
      </c>
      <c r="P58" s="4">
        <v>0.0</v>
      </c>
      <c r="Q58" s="4">
        <v>0.0</v>
      </c>
      <c r="R58" s="4">
        <v>0.0</v>
      </c>
      <c r="S58" s="4">
        <v>0.0</v>
      </c>
      <c r="T58" s="4">
        <v>0.0</v>
      </c>
      <c r="U58" s="4">
        <v>1.0</v>
      </c>
      <c r="V58" s="4">
        <v>0.0</v>
      </c>
      <c r="W58" s="4">
        <v>0.0</v>
      </c>
      <c r="X58" s="4">
        <v>0.0</v>
      </c>
      <c r="Y58" s="4">
        <v>1.0</v>
      </c>
      <c r="Z58" s="4">
        <v>0.0</v>
      </c>
      <c r="AA58" s="4">
        <v>1.0</v>
      </c>
      <c r="AB58" s="4">
        <v>0.0</v>
      </c>
      <c r="AC58" s="4">
        <v>0.0</v>
      </c>
      <c r="AD58" s="4">
        <v>0.0</v>
      </c>
      <c r="AE58" s="4">
        <v>0.0</v>
      </c>
      <c r="AF58" s="4">
        <v>1.0</v>
      </c>
      <c r="AG58" s="4">
        <v>0.0</v>
      </c>
      <c r="AH58" s="4">
        <v>0.0</v>
      </c>
      <c r="AI58" s="4">
        <v>0.0</v>
      </c>
    </row>
    <row r="59" ht="15.75" customHeight="1">
      <c r="A59" s="4">
        <v>12.0</v>
      </c>
      <c r="B59" s="4">
        <v>180.0</v>
      </c>
      <c r="C59" s="4">
        <v>2021.0</v>
      </c>
      <c r="D59" s="4" t="s">
        <v>147</v>
      </c>
      <c r="E59" s="4">
        <v>26.0</v>
      </c>
      <c r="F59" s="4" t="s">
        <v>152</v>
      </c>
      <c r="G59" s="4">
        <v>49.0</v>
      </c>
      <c r="H59" s="4" t="s">
        <v>153</v>
      </c>
      <c r="I59" s="4">
        <v>1.0</v>
      </c>
      <c r="J59" s="5">
        <v>5.0</v>
      </c>
      <c r="K59" s="4">
        <f t="shared" si="1"/>
        <v>1</v>
      </c>
      <c r="L59" s="4">
        <v>0.0</v>
      </c>
      <c r="M59" s="4">
        <v>0.0</v>
      </c>
      <c r="N59" s="4">
        <v>0.0</v>
      </c>
      <c r="O59" s="4">
        <v>1.0</v>
      </c>
      <c r="P59" s="4">
        <v>0.0</v>
      </c>
      <c r="Q59" s="4">
        <v>0.0</v>
      </c>
      <c r="R59" s="4">
        <v>0.0</v>
      </c>
      <c r="S59" s="4">
        <v>0.0</v>
      </c>
      <c r="T59" s="4">
        <v>0.0</v>
      </c>
      <c r="U59" s="4">
        <v>0.0</v>
      </c>
      <c r="V59" s="4">
        <v>0.0</v>
      </c>
      <c r="W59" s="4">
        <v>1.0</v>
      </c>
      <c r="X59" s="4">
        <v>0.0</v>
      </c>
      <c r="Y59" s="4">
        <v>1.0</v>
      </c>
      <c r="Z59" s="4">
        <v>1.0</v>
      </c>
      <c r="AA59" s="4">
        <v>0.0</v>
      </c>
      <c r="AB59" s="4">
        <v>1.0</v>
      </c>
      <c r="AC59" s="4">
        <v>0.0</v>
      </c>
      <c r="AD59" s="4">
        <v>0.0</v>
      </c>
      <c r="AE59" s="4">
        <v>0.0</v>
      </c>
      <c r="AF59" s="4">
        <v>0.0</v>
      </c>
      <c r="AG59" s="4">
        <v>0.0</v>
      </c>
      <c r="AH59" s="4">
        <v>1.0</v>
      </c>
      <c r="AI59" s="4">
        <v>0.0</v>
      </c>
    </row>
    <row r="60" ht="15.75" customHeight="1">
      <c r="A60" s="4">
        <v>19.0</v>
      </c>
      <c r="B60" s="4">
        <v>200.0</v>
      </c>
      <c r="C60" s="4">
        <v>2021.0</v>
      </c>
      <c r="D60" s="4" t="s">
        <v>147</v>
      </c>
      <c r="E60" s="4">
        <v>29.0</v>
      </c>
      <c r="F60" s="4" t="s">
        <v>154</v>
      </c>
      <c r="G60" s="4">
        <v>29.0</v>
      </c>
      <c r="H60" s="4" t="s">
        <v>155</v>
      </c>
      <c r="I60" s="4">
        <v>1.0</v>
      </c>
      <c r="J60" s="5">
        <v>25.0</v>
      </c>
      <c r="K60" s="4">
        <f t="shared" si="1"/>
        <v>1</v>
      </c>
      <c r="L60" s="5">
        <v>2.0</v>
      </c>
      <c r="M60" s="4">
        <v>0.0</v>
      </c>
      <c r="N60" s="4">
        <v>0.0</v>
      </c>
      <c r="O60" s="4">
        <v>0.0</v>
      </c>
      <c r="P60" s="4">
        <v>1.0</v>
      </c>
      <c r="Q60" s="4">
        <v>1.0</v>
      </c>
      <c r="R60" s="4">
        <v>0.0</v>
      </c>
      <c r="S60" s="4">
        <v>0.0</v>
      </c>
      <c r="T60" s="4">
        <v>0.0</v>
      </c>
      <c r="U60" s="4">
        <v>0.0</v>
      </c>
      <c r="V60" s="4">
        <v>0.0</v>
      </c>
      <c r="W60" s="4">
        <v>0.0</v>
      </c>
      <c r="X60" s="4">
        <v>1.0</v>
      </c>
      <c r="Y60" s="4">
        <v>1.0</v>
      </c>
      <c r="Z60" s="4">
        <v>0.0</v>
      </c>
      <c r="AA60" s="4">
        <v>1.0</v>
      </c>
      <c r="AB60" s="4">
        <v>0.0</v>
      </c>
      <c r="AC60" s="4">
        <v>0.0</v>
      </c>
      <c r="AD60" s="4">
        <v>0.0</v>
      </c>
      <c r="AE60" s="4">
        <v>0.0</v>
      </c>
      <c r="AF60" s="4">
        <v>0.0</v>
      </c>
      <c r="AG60" s="4">
        <v>0.0</v>
      </c>
      <c r="AH60" s="4">
        <v>0.0</v>
      </c>
      <c r="AI60" s="4">
        <v>1.0</v>
      </c>
    </row>
    <row r="61" ht="15.75" customHeight="1">
      <c r="A61" s="4">
        <v>25.0</v>
      </c>
      <c r="B61" s="4">
        <v>260.0</v>
      </c>
      <c r="C61" s="4">
        <v>2021.0</v>
      </c>
      <c r="D61" s="4" t="s">
        <v>147</v>
      </c>
      <c r="E61" s="4">
        <v>37.0</v>
      </c>
      <c r="F61" s="4" t="s">
        <v>156</v>
      </c>
      <c r="G61" s="4">
        <v>29.0</v>
      </c>
      <c r="H61" s="4" t="s">
        <v>157</v>
      </c>
      <c r="I61" s="4">
        <v>1.0</v>
      </c>
      <c r="J61" s="5">
        <v>12.0</v>
      </c>
      <c r="K61" s="4">
        <f t="shared" si="1"/>
        <v>1</v>
      </c>
      <c r="L61" s="5">
        <v>1.0</v>
      </c>
      <c r="M61" s="4">
        <v>0.0</v>
      </c>
      <c r="N61" s="4">
        <v>0.0</v>
      </c>
      <c r="O61" s="4">
        <v>0.0</v>
      </c>
      <c r="P61" s="4">
        <v>0.0</v>
      </c>
      <c r="Q61" s="4">
        <v>0.0</v>
      </c>
      <c r="R61" s="4">
        <v>0.0</v>
      </c>
      <c r="S61" s="4">
        <v>0.0</v>
      </c>
      <c r="T61" s="4">
        <v>0.0</v>
      </c>
      <c r="U61" s="4">
        <v>0.0</v>
      </c>
      <c r="V61" s="4">
        <v>0.0</v>
      </c>
      <c r="W61" s="4">
        <v>1.0</v>
      </c>
      <c r="X61" s="4">
        <v>0.0</v>
      </c>
      <c r="Y61" s="4">
        <v>0.0</v>
      </c>
      <c r="Z61" s="4">
        <v>0.0</v>
      </c>
      <c r="AA61" s="4">
        <v>0.0</v>
      </c>
      <c r="AB61" s="4">
        <v>0.0</v>
      </c>
      <c r="AC61" s="4">
        <v>0.0</v>
      </c>
      <c r="AD61" s="4">
        <v>0.0</v>
      </c>
      <c r="AE61" s="4">
        <v>0.0</v>
      </c>
      <c r="AF61" s="4">
        <v>0.0</v>
      </c>
      <c r="AG61" s="4">
        <v>0.0</v>
      </c>
      <c r="AH61" s="4">
        <v>0.0</v>
      </c>
      <c r="AI61" s="4">
        <v>0.0</v>
      </c>
    </row>
    <row r="62" ht="15.75" customHeight="1">
      <c r="B62" s="8">
        <v>30.0</v>
      </c>
      <c r="C62" s="8">
        <v>2021.0</v>
      </c>
      <c r="D62" s="9" t="s">
        <v>35</v>
      </c>
      <c r="E62" s="8">
        <v>4.0</v>
      </c>
      <c r="F62" s="5" t="s">
        <v>158</v>
      </c>
      <c r="G62" s="5">
        <v>22.0</v>
      </c>
      <c r="H62" s="9" t="s">
        <v>159</v>
      </c>
      <c r="I62" s="9"/>
      <c r="J62" s="8">
        <v>26.0</v>
      </c>
      <c r="K62" s="8">
        <f t="shared" ref="K62:K68" si="2">IF(ISNUMBER(SEARCH(",",J62)), 0, 1)</f>
        <v>1</v>
      </c>
      <c r="L62" s="8">
        <v>2.0</v>
      </c>
      <c r="M62" s="9"/>
      <c r="O62" s="9"/>
      <c r="P62" s="9"/>
      <c r="Q62" s="8">
        <v>1.0</v>
      </c>
      <c r="R62" s="9"/>
      <c r="S62" s="9"/>
      <c r="T62" s="8">
        <v>1.0</v>
      </c>
      <c r="U62" s="9"/>
      <c r="V62" s="9"/>
      <c r="W62" s="8">
        <v>1.0</v>
      </c>
      <c r="X62" s="8">
        <v>1.0</v>
      </c>
      <c r="Y62" s="8">
        <f t="shared" ref="Y62:Y101" si="3">IF(COUNTIF(AA62:AI62,1)&gt;0, 1, 0)</f>
        <v>1</v>
      </c>
      <c r="Z62" s="8">
        <f t="shared" ref="Z62:Z101" si="4">IF(COUNTIF(AA62:AI62,1)=1, 1, 0)</f>
        <v>1</v>
      </c>
      <c r="AA62" s="8">
        <v>1.0</v>
      </c>
      <c r="AB62" s="9"/>
      <c r="AC62" s="9"/>
      <c r="AD62" s="9"/>
      <c r="AE62" s="9"/>
      <c r="AF62" s="9"/>
      <c r="AG62" s="9"/>
      <c r="AH62" s="9"/>
      <c r="AI62" s="9"/>
      <c r="AJ62" s="9"/>
    </row>
    <row r="63" ht="15.75" customHeight="1">
      <c r="B63" s="8">
        <v>40.0</v>
      </c>
      <c r="C63" s="8">
        <v>2021.0</v>
      </c>
      <c r="D63" s="9" t="s">
        <v>35</v>
      </c>
      <c r="E63" s="8">
        <v>5.0</v>
      </c>
      <c r="F63" s="5" t="s">
        <v>158</v>
      </c>
      <c r="G63" s="5">
        <v>22.0</v>
      </c>
      <c r="H63" s="9" t="s">
        <v>160</v>
      </c>
      <c r="I63" s="9"/>
      <c r="J63" s="8">
        <v>29.0</v>
      </c>
      <c r="K63" s="8">
        <f t="shared" si="2"/>
        <v>1</v>
      </c>
      <c r="L63" s="8">
        <v>2.0</v>
      </c>
      <c r="M63" s="9"/>
      <c r="O63" s="9"/>
      <c r="P63" s="9"/>
      <c r="Q63" s="8">
        <v>1.0</v>
      </c>
      <c r="R63" s="9"/>
      <c r="S63" s="9"/>
      <c r="T63" s="8">
        <v>1.0</v>
      </c>
      <c r="U63" s="9"/>
      <c r="V63" s="9"/>
      <c r="W63" s="8">
        <v>1.0</v>
      </c>
      <c r="X63" s="8">
        <v>1.0</v>
      </c>
      <c r="Y63" s="8">
        <f t="shared" si="3"/>
        <v>1</v>
      </c>
      <c r="Z63" s="8">
        <f t="shared" si="4"/>
        <v>1</v>
      </c>
      <c r="AA63" s="9"/>
      <c r="AB63" s="9"/>
      <c r="AC63" s="9"/>
      <c r="AD63" s="9"/>
      <c r="AE63" s="9"/>
      <c r="AF63" s="8">
        <v>1.0</v>
      </c>
      <c r="AG63" s="9"/>
      <c r="AH63" s="9"/>
      <c r="AI63" s="9"/>
      <c r="AJ63" s="9"/>
    </row>
    <row r="64" ht="15.75" customHeight="1">
      <c r="B64" s="8">
        <v>120.0</v>
      </c>
      <c r="C64" s="8">
        <v>2021.0</v>
      </c>
      <c r="D64" s="9" t="s">
        <v>35</v>
      </c>
      <c r="E64" s="8">
        <v>19.0</v>
      </c>
      <c r="F64" s="5" t="s">
        <v>161</v>
      </c>
      <c r="G64" s="5">
        <v>7.0</v>
      </c>
      <c r="H64" s="9" t="s">
        <v>162</v>
      </c>
      <c r="I64" s="9"/>
      <c r="J64" s="8">
        <v>28.0</v>
      </c>
      <c r="K64" s="8">
        <f t="shared" si="2"/>
        <v>1</v>
      </c>
      <c r="L64" s="8">
        <v>2.0</v>
      </c>
      <c r="M64" s="9"/>
      <c r="O64" s="8">
        <v>1.0</v>
      </c>
      <c r="P64" s="9"/>
      <c r="Q64" s="9"/>
      <c r="R64" s="9"/>
      <c r="S64" s="9"/>
      <c r="T64" s="9"/>
      <c r="U64" s="8">
        <v>1.0</v>
      </c>
      <c r="V64" s="9"/>
      <c r="W64" s="9"/>
      <c r="X64" s="9"/>
      <c r="Y64" s="8">
        <f t="shared" si="3"/>
        <v>0</v>
      </c>
      <c r="Z64" s="8">
        <f t="shared" si="4"/>
        <v>0</v>
      </c>
      <c r="AA64" s="9"/>
      <c r="AB64" s="9"/>
      <c r="AC64" s="9"/>
      <c r="AD64" s="9"/>
      <c r="AE64" s="9"/>
      <c r="AF64" s="9"/>
      <c r="AG64" s="9"/>
      <c r="AH64" s="9"/>
      <c r="AI64" s="9"/>
      <c r="AJ64" s="9"/>
    </row>
    <row r="65" ht="15.75" customHeight="1">
      <c r="B65" s="8">
        <v>200.0</v>
      </c>
      <c r="C65" s="8">
        <v>2021.0</v>
      </c>
      <c r="D65" s="9" t="s">
        <v>35</v>
      </c>
      <c r="E65" s="8">
        <v>29.0</v>
      </c>
      <c r="F65" s="5" t="s">
        <v>163</v>
      </c>
      <c r="G65" s="5">
        <v>45.0</v>
      </c>
      <c r="H65" s="9" t="s">
        <v>164</v>
      </c>
      <c r="I65" s="9"/>
      <c r="J65" s="8">
        <v>26.0</v>
      </c>
      <c r="K65" s="8">
        <f t="shared" si="2"/>
        <v>1</v>
      </c>
      <c r="L65" s="8">
        <v>2.0</v>
      </c>
      <c r="M65" s="9"/>
      <c r="O65" s="9"/>
      <c r="P65" s="8">
        <v>1.0</v>
      </c>
      <c r="Q65" s="9"/>
      <c r="R65" s="9"/>
      <c r="S65" s="9"/>
      <c r="T65" s="8">
        <v>1.0</v>
      </c>
      <c r="U65" s="9"/>
      <c r="V65" s="9"/>
      <c r="W65" s="9"/>
      <c r="X65" s="9"/>
      <c r="Y65" s="8">
        <f t="shared" si="3"/>
        <v>0</v>
      </c>
      <c r="Z65" s="8">
        <f t="shared" si="4"/>
        <v>0</v>
      </c>
      <c r="AA65" s="9"/>
      <c r="AB65" s="9"/>
      <c r="AC65" s="9"/>
      <c r="AD65" s="9"/>
      <c r="AE65" s="9"/>
      <c r="AF65" s="9"/>
      <c r="AG65" s="9"/>
      <c r="AH65" s="9"/>
      <c r="AI65" s="9"/>
      <c r="AJ65" s="9"/>
    </row>
    <row r="66" ht="15.75" customHeight="1">
      <c r="B66" s="8">
        <v>210.0</v>
      </c>
      <c r="C66" s="8">
        <v>2021.0</v>
      </c>
      <c r="D66" s="9" t="s">
        <v>35</v>
      </c>
      <c r="E66" s="8">
        <v>30.0</v>
      </c>
      <c r="F66" s="5" t="s">
        <v>163</v>
      </c>
      <c r="G66" s="5">
        <v>45.0</v>
      </c>
      <c r="H66" s="9" t="s">
        <v>165</v>
      </c>
      <c r="I66" s="9"/>
      <c r="J66" s="8">
        <v>29.0</v>
      </c>
      <c r="K66" s="8">
        <f t="shared" si="2"/>
        <v>1</v>
      </c>
      <c r="L66" s="8">
        <v>2.0</v>
      </c>
      <c r="M66" s="9"/>
      <c r="O66" s="9"/>
      <c r="P66" s="8">
        <v>1.0</v>
      </c>
      <c r="Q66" s="8">
        <v>1.0</v>
      </c>
      <c r="R66" s="9"/>
      <c r="S66" s="9"/>
      <c r="T66" s="8">
        <v>1.0</v>
      </c>
      <c r="U66" s="9"/>
      <c r="V66" s="9"/>
      <c r="W66" s="8">
        <v>1.0</v>
      </c>
      <c r="X66" s="8">
        <v>1.0</v>
      </c>
      <c r="Y66" s="8">
        <f t="shared" si="3"/>
        <v>1</v>
      </c>
      <c r="Z66" s="8">
        <f t="shared" si="4"/>
        <v>1</v>
      </c>
      <c r="AA66" s="9"/>
      <c r="AB66" s="9"/>
      <c r="AC66" s="9"/>
      <c r="AD66" s="9"/>
      <c r="AE66" s="9"/>
      <c r="AF66" s="8">
        <v>1.0</v>
      </c>
      <c r="AG66" s="9"/>
      <c r="AH66" s="9"/>
      <c r="AI66" s="9"/>
      <c r="AJ66" s="9"/>
    </row>
    <row r="67" ht="15.75" customHeight="1">
      <c r="B67" s="8">
        <v>230.0</v>
      </c>
      <c r="C67" s="8">
        <v>2021.0</v>
      </c>
      <c r="D67" s="9" t="s">
        <v>35</v>
      </c>
      <c r="E67" s="8">
        <v>32.0</v>
      </c>
      <c r="F67" s="5" t="s">
        <v>163</v>
      </c>
      <c r="G67" s="5">
        <v>45.0</v>
      </c>
      <c r="H67" s="9" t="s">
        <v>166</v>
      </c>
      <c r="I67" s="9"/>
      <c r="J67" s="9" t="s">
        <v>82</v>
      </c>
      <c r="K67" s="8">
        <f t="shared" si="2"/>
        <v>0</v>
      </c>
      <c r="L67" s="8">
        <v>2.0</v>
      </c>
      <c r="M67" s="9"/>
      <c r="O67" s="9"/>
      <c r="P67" s="9"/>
      <c r="Q67" s="8">
        <v>1.0</v>
      </c>
      <c r="R67" s="9"/>
      <c r="S67" s="9"/>
      <c r="T67" s="8">
        <v>1.0</v>
      </c>
      <c r="U67" s="9"/>
      <c r="V67" s="9"/>
      <c r="W67" s="8">
        <v>1.0</v>
      </c>
      <c r="X67" s="8">
        <v>1.0</v>
      </c>
      <c r="Y67" s="8">
        <f t="shared" si="3"/>
        <v>1</v>
      </c>
      <c r="Z67" s="8">
        <f t="shared" si="4"/>
        <v>1</v>
      </c>
      <c r="AA67" s="9"/>
      <c r="AB67" s="9"/>
      <c r="AC67" s="9"/>
      <c r="AD67" s="9"/>
      <c r="AE67" s="9"/>
      <c r="AF67" s="8">
        <v>1.0</v>
      </c>
      <c r="AG67" s="9"/>
      <c r="AH67" s="9"/>
      <c r="AI67" s="9"/>
      <c r="AJ67" s="9"/>
    </row>
    <row r="68" ht="15.75" customHeight="1">
      <c r="B68" s="8">
        <v>240.0</v>
      </c>
      <c r="C68" s="8">
        <v>2021.0</v>
      </c>
      <c r="D68" s="9" t="s">
        <v>35</v>
      </c>
      <c r="E68" s="8">
        <v>33.0</v>
      </c>
      <c r="F68" s="5" t="s">
        <v>163</v>
      </c>
      <c r="G68" s="5">
        <v>45.0</v>
      </c>
      <c r="H68" s="9" t="s">
        <v>167</v>
      </c>
      <c r="I68" s="9"/>
      <c r="J68" s="8">
        <v>29.0</v>
      </c>
      <c r="K68" s="8">
        <f t="shared" si="2"/>
        <v>1</v>
      </c>
      <c r="L68" s="8">
        <v>2.0</v>
      </c>
      <c r="M68" s="9"/>
      <c r="O68" s="9"/>
      <c r="P68" s="8">
        <v>1.0</v>
      </c>
      <c r="Q68" s="8">
        <v>1.0</v>
      </c>
      <c r="R68" s="9"/>
      <c r="S68" s="9"/>
      <c r="T68" s="8">
        <v>1.0</v>
      </c>
      <c r="U68" s="9"/>
      <c r="V68" s="9"/>
      <c r="W68" s="8">
        <v>1.0</v>
      </c>
      <c r="X68" s="8">
        <v>1.0</v>
      </c>
      <c r="Y68" s="8">
        <f t="shared" si="3"/>
        <v>1</v>
      </c>
      <c r="Z68" s="8">
        <f t="shared" si="4"/>
        <v>1</v>
      </c>
      <c r="AA68" s="9"/>
      <c r="AB68" s="9"/>
      <c r="AC68" s="9"/>
      <c r="AD68" s="9"/>
      <c r="AE68" s="9"/>
      <c r="AF68" s="8">
        <v>1.0</v>
      </c>
      <c r="AG68" s="9"/>
      <c r="AH68" s="9"/>
      <c r="AI68" s="9"/>
      <c r="AJ68" s="9"/>
    </row>
    <row r="69" ht="15.75" customHeight="1">
      <c r="B69" s="8">
        <v>50.0</v>
      </c>
      <c r="C69" s="8">
        <v>2021.0</v>
      </c>
      <c r="D69" s="9" t="s">
        <v>50</v>
      </c>
      <c r="E69" s="8">
        <v>10.0</v>
      </c>
      <c r="F69" s="5" t="s">
        <v>168</v>
      </c>
      <c r="G69" s="5">
        <v>46.0</v>
      </c>
      <c r="H69" s="9" t="s">
        <v>169</v>
      </c>
      <c r="I69" s="9"/>
      <c r="J69" s="8">
        <v>26.0</v>
      </c>
      <c r="K69" s="8">
        <f t="shared" ref="K69:K72" si="5">IF(ISNUMBER(SEARCH(",", J69)), 0, 1)</f>
        <v>1</v>
      </c>
      <c r="L69" s="8">
        <v>2.0</v>
      </c>
      <c r="N69" s="9"/>
      <c r="O69" s="9"/>
      <c r="P69" s="9"/>
      <c r="Q69" s="8">
        <v>1.0</v>
      </c>
      <c r="R69" s="9"/>
      <c r="S69" s="9"/>
      <c r="T69" s="9"/>
      <c r="U69" s="9"/>
      <c r="V69" s="9"/>
      <c r="W69" s="9"/>
      <c r="X69" s="8">
        <v>1.0</v>
      </c>
      <c r="Y69" s="8">
        <f t="shared" si="3"/>
        <v>0</v>
      </c>
      <c r="Z69" s="8">
        <f t="shared" si="4"/>
        <v>0</v>
      </c>
      <c r="AA69" s="9"/>
      <c r="AB69" s="9"/>
      <c r="AC69" s="9"/>
      <c r="AD69" s="9"/>
      <c r="AE69" s="9"/>
      <c r="AF69" s="9"/>
      <c r="AG69" s="9"/>
      <c r="AH69" s="9"/>
      <c r="AI69" s="9"/>
      <c r="AJ69" s="9"/>
    </row>
    <row r="70" ht="15.75" customHeight="1">
      <c r="B70" s="8">
        <v>60.0</v>
      </c>
      <c r="C70" s="8">
        <v>2021.0</v>
      </c>
      <c r="D70" s="9" t="s">
        <v>50</v>
      </c>
      <c r="E70" s="8">
        <v>14.0</v>
      </c>
      <c r="F70" s="5" t="s">
        <v>168</v>
      </c>
      <c r="G70" s="5">
        <v>46.0</v>
      </c>
      <c r="H70" s="9" t="s">
        <v>170</v>
      </c>
      <c r="I70" s="9"/>
      <c r="J70" s="8">
        <v>29.0</v>
      </c>
      <c r="K70" s="8">
        <f t="shared" si="5"/>
        <v>1</v>
      </c>
      <c r="L70" s="8">
        <v>2.0</v>
      </c>
      <c r="N70" s="9"/>
      <c r="O70" s="9"/>
      <c r="P70" s="9"/>
      <c r="Q70" s="9"/>
      <c r="R70" s="9"/>
      <c r="S70" s="9"/>
      <c r="T70" s="8">
        <v>1.0</v>
      </c>
      <c r="U70" s="9"/>
      <c r="V70" s="9"/>
      <c r="W70" s="8">
        <v>1.0</v>
      </c>
      <c r="X70" s="8">
        <v>1.0</v>
      </c>
      <c r="Y70" s="8">
        <f t="shared" si="3"/>
        <v>1</v>
      </c>
      <c r="Z70" s="8">
        <f t="shared" si="4"/>
        <v>1</v>
      </c>
      <c r="AA70" s="9"/>
      <c r="AB70" s="9"/>
      <c r="AC70" s="9"/>
      <c r="AD70" s="9"/>
      <c r="AE70" s="9"/>
      <c r="AF70" s="8">
        <v>1.0</v>
      </c>
      <c r="AG70" s="9"/>
      <c r="AH70" s="9"/>
      <c r="AI70" s="9"/>
      <c r="AJ70" s="9"/>
    </row>
    <row r="71" ht="15.75" customHeight="1">
      <c r="B71" s="8">
        <v>70.0</v>
      </c>
      <c r="C71" s="8">
        <v>2021.0</v>
      </c>
      <c r="D71" s="9" t="s">
        <v>50</v>
      </c>
      <c r="E71" s="8">
        <v>16.0</v>
      </c>
      <c r="F71" s="5" t="s">
        <v>168</v>
      </c>
      <c r="G71" s="5">
        <v>46.0</v>
      </c>
      <c r="H71" s="9" t="s">
        <v>171</v>
      </c>
      <c r="I71" s="9"/>
      <c r="J71" s="8">
        <v>28.0</v>
      </c>
      <c r="K71" s="8">
        <f t="shared" si="5"/>
        <v>1</v>
      </c>
      <c r="L71" s="8">
        <v>2.0</v>
      </c>
      <c r="N71" s="9"/>
      <c r="O71" s="9"/>
      <c r="P71" s="9"/>
      <c r="Q71" s="8">
        <v>1.0</v>
      </c>
      <c r="R71" s="9"/>
      <c r="S71" s="8">
        <v>1.0</v>
      </c>
      <c r="T71" s="8">
        <v>1.0</v>
      </c>
      <c r="U71" s="9"/>
      <c r="V71" s="9"/>
      <c r="W71" s="9"/>
      <c r="X71" s="8">
        <v>1.0</v>
      </c>
      <c r="Y71" s="8">
        <f t="shared" si="3"/>
        <v>0</v>
      </c>
      <c r="Z71" s="8">
        <f t="shared" si="4"/>
        <v>0</v>
      </c>
      <c r="AA71" s="9"/>
      <c r="AB71" s="9"/>
      <c r="AC71" s="9"/>
      <c r="AD71" s="9"/>
      <c r="AE71" s="9"/>
      <c r="AF71" s="9"/>
      <c r="AG71" s="9"/>
      <c r="AH71" s="9"/>
      <c r="AI71" s="9"/>
      <c r="AJ71" s="9"/>
    </row>
    <row r="72" ht="15.75" customHeight="1">
      <c r="B72" s="8">
        <v>140.0</v>
      </c>
      <c r="C72" s="8">
        <v>2021.0</v>
      </c>
      <c r="D72" s="9" t="s">
        <v>50</v>
      </c>
      <c r="E72" s="8">
        <v>29.0</v>
      </c>
      <c r="F72" s="5" t="s">
        <v>172</v>
      </c>
      <c r="G72" s="5">
        <v>10.0</v>
      </c>
      <c r="H72" s="9" t="s">
        <v>173</v>
      </c>
      <c r="I72" s="9"/>
      <c r="J72" s="9" t="s">
        <v>82</v>
      </c>
      <c r="K72" s="8">
        <f t="shared" si="5"/>
        <v>0</v>
      </c>
      <c r="L72" s="8">
        <v>2.0</v>
      </c>
      <c r="N72" s="9"/>
      <c r="O72" s="9"/>
      <c r="P72" s="9"/>
      <c r="Q72" s="8">
        <v>1.0</v>
      </c>
      <c r="R72" s="9"/>
      <c r="S72" s="9"/>
      <c r="T72" s="9"/>
      <c r="U72" s="8">
        <v>1.0</v>
      </c>
      <c r="V72" s="9"/>
      <c r="W72" s="8">
        <v>1.0</v>
      </c>
      <c r="X72" s="8">
        <v>1.0</v>
      </c>
      <c r="Y72" s="8">
        <f t="shared" si="3"/>
        <v>1</v>
      </c>
      <c r="Z72" s="8">
        <f t="shared" si="4"/>
        <v>0</v>
      </c>
      <c r="AA72" s="8">
        <v>1.0</v>
      </c>
      <c r="AB72" s="9"/>
      <c r="AC72" s="9"/>
      <c r="AD72" s="9"/>
      <c r="AE72" s="9"/>
      <c r="AF72" s="8">
        <v>1.0</v>
      </c>
      <c r="AG72" s="9"/>
      <c r="AH72" s="9"/>
      <c r="AI72" s="9"/>
      <c r="AJ72" s="9"/>
    </row>
    <row r="73" ht="15.75" customHeight="1">
      <c r="B73" s="8">
        <v>170.0</v>
      </c>
      <c r="C73" s="8">
        <v>2021.0</v>
      </c>
      <c r="D73" s="9" t="s">
        <v>50</v>
      </c>
      <c r="E73" s="8">
        <v>35.0</v>
      </c>
      <c r="F73" s="5" t="s">
        <v>174</v>
      </c>
      <c r="G73" s="5">
        <v>41.0</v>
      </c>
      <c r="H73" s="9" t="s">
        <v>175</v>
      </c>
      <c r="I73" s="9"/>
      <c r="J73" s="8">
        <v>29.0</v>
      </c>
      <c r="K73" s="8">
        <f>IF(ISNUMBER(SEARCH(",", J74)), 0, 1)</f>
        <v>0</v>
      </c>
      <c r="L73" s="8">
        <v>2.0</v>
      </c>
      <c r="N73" s="9"/>
      <c r="O73" s="9"/>
      <c r="P73" s="8">
        <v>1.0</v>
      </c>
      <c r="Q73" s="9"/>
      <c r="R73" s="9"/>
      <c r="S73" s="9"/>
      <c r="T73" s="8">
        <v>1.0</v>
      </c>
      <c r="U73" s="9"/>
      <c r="V73" s="9"/>
      <c r="W73" s="8">
        <v>1.0</v>
      </c>
      <c r="X73" s="8">
        <v>1.0</v>
      </c>
      <c r="Y73" s="8">
        <f t="shared" si="3"/>
        <v>1</v>
      </c>
      <c r="Z73" s="8">
        <f t="shared" si="4"/>
        <v>0</v>
      </c>
      <c r="AA73" s="8">
        <v>1.0</v>
      </c>
      <c r="AB73" s="9"/>
      <c r="AC73" s="8">
        <v>1.0</v>
      </c>
      <c r="AD73" s="9"/>
      <c r="AE73" s="8">
        <v>1.0</v>
      </c>
      <c r="AF73" s="9"/>
      <c r="AG73" s="9"/>
      <c r="AH73" s="9"/>
      <c r="AI73" s="9"/>
      <c r="AJ73" s="9"/>
    </row>
    <row r="74" ht="15.75" customHeight="1">
      <c r="B74" s="8">
        <v>180.0</v>
      </c>
      <c r="C74" s="8">
        <v>2021.0</v>
      </c>
      <c r="D74" s="9" t="s">
        <v>50</v>
      </c>
      <c r="E74" s="8">
        <v>35.0</v>
      </c>
      <c r="F74" s="5" t="s">
        <v>174</v>
      </c>
      <c r="G74" s="5">
        <v>41.0</v>
      </c>
      <c r="H74" s="9" t="s">
        <v>176</v>
      </c>
      <c r="I74" s="9"/>
      <c r="J74" s="9" t="s">
        <v>82</v>
      </c>
      <c r="K74" s="8">
        <f>IF(ISNUMBER(SEARCH(",", #REF!)), 0, 1)</f>
        <v>1</v>
      </c>
      <c r="L74" s="8">
        <v>2.0</v>
      </c>
      <c r="N74" s="9"/>
      <c r="O74" s="9"/>
      <c r="P74" s="9"/>
      <c r="Q74" s="8">
        <v>1.0</v>
      </c>
      <c r="R74" s="9"/>
      <c r="S74" s="9"/>
      <c r="T74" s="8">
        <v>1.0</v>
      </c>
      <c r="U74" s="9"/>
      <c r="V74" s="9"/>
      <c r="W74" s="8">
        <v>1.0</v>
      </c>
      <c r="X74" s="8">
        <v>1.0</v>
      </c>
      <c r="Y74" s="8">
        <f t="shared" si="3"/>
        <v>1</v>
      </c>
      <c r="Z74" s="8">
        <f t="shared" si="4"/>
        <v>1</v>
      </c>
      <c r="AA74" s="9"/>
      <c r="AB74" s="9"/>
      <c r="AC74" s="9"/>
      <c r="AD74" s="9"/>
      <c r="AE74" s="9"/>
      <c r="AF74" s="8">
        <v>1.0</v>
      </c>
      <c r="AG74" s="9"/>
      <c r="AH74" s="9"/>
      <c r="AI74" s="9"/>
      <c r="AJ74" s="9"/>
    </row>
    <row r="75" ht="15.75" customHeight="1">
      <c r="B75" s="8">
        <v>190.0</v>
      </c>
      <c r="C75" s="8">
        <v>2021.0</v>
      </c>
      <c r="D75" s="9" t="s">
        <v>50</v>
      </c>
      <c r="E75" s="8">
        <v>36.0</v>
      </c>
      <c r="F75" s="5" t="s">
        <v>174</v>
      </c>
      <c r="G75" s="5">
        <v>41.0</v>
      </c>
      <c r="H75" s="9" t="s">
        <v>177</v>
      </c>
      <c r="I75" s="9"/>
      <c r="J75" s="8">
        <v>29.0</v>
      </c>
      <c r="K75" s="8">
        <f t="shared" ref="K75:K80" si="6">IF(ISNUMBER(SEARCH(",", J75)), 0, 1)</f>
        <v>1</v>
      </c>
      <c r="L75" s="8">
        <v>2.0</v>
      </c>
      <c r="N75" s="9"/>
      <c r="O75" s="8">
        <v>1.0</v>
      </c>
      <c r="P75" s="8">
        <v>1.0</v>
      </c>
      <c r="Q75" s="9"/>
      <c r="R75" s="9"/>
      <c r="S75" s="9"/>
      <c r="T75" s="8">
        <v>1.0</v>
      </c>
      <c r="U75" s="9"/>
      <c r="V75" s="9"/>
      <c r="W75" s="8">
        <v>1.0</v>
      </c>
      <c r="X75" s="9"/>
      <c r="Y75" s="8">
        <f t="shared" si="3"/>
        <v>1</v>
      </c>
      <c r="Z75" s="8">
        <f t="shared" si="4"/>
        <v>1</v>
      </c>
      <c r="AA75" s="9"/>
      <c r="AB75" s="9"/>
      <c r="AC75" s="9"/>
      <c r="AD75" s="9"/>
      <c r="AE75" s="8">
        <v>1.0</v>
      </c>
      <c r="AF75" s="9"/>
      <c r="AG75" s="9"/>
      <c r="AH75" s="9"/>
      <c r="AI75" s="9"/>
      <c r="AJ75" s="9"/>
    </row>
    <row r="76" ht="15.75" customHeight="1">
      <c r="B76" s="8">
        <v>850.0</v>
      </c>
      <c r="C76" s="8">
        <v>2021.0</v>
      </c>
      <c r="D76" s="9" t="s">
        <v>50</v>
      </c>
      <c r="E76" s="8">
        <v>120.0</v>
      </c>
      <c r="F76" s="5" t="s">
        <v>178</v>
      </c>
      <c r="G76" s="5">
        <v>300.0</v>
      </c>
      <c r="H76" s="9" t="s">
        <v>179</v>
      </c>
      <c r="I76" s="9"/>
      <c r="J76" s="8">
        <v>24.0</v>
      </c>
      <c r="K76" s="8">
        <f t="shared" si="6"/>
        <v>1</v>
      </c>
      <c r="L76" s="8">
        <v>2.0</v>
      </c>
      <c r="N76" s="9"/>
      <c r="O76" s="9"/>
      <c r="P76" s="9"/>
      <c r="Q76" s="8">
        <v>1.0</v>
      </c>
      <c r="R76" s="9"/>
      <c r="S76" s="9"/>
      <c r="T76" s="8">
        <v>1.0</v>
      </c>
      <c r="U76" s="9"/>
      <c r="V76" s="9"/>
      <c r="W76" s="8">
        <v>1.0</v>
      </c>
      <c r="X76" s="8">
        <v>1.0</v>
      </c>
      <c r="Y76" s="8">
        <f t="shared" si="3"/>
        <v>1</v>
      </c>
      <c r="Z76" s="8">
        <f t="shared" si="4"/>
        <v>1</v>
      </c>
      <c r="AA76" s="8">
        <v>1.0</v>
      </c>
      <c r="AB76" s="9"/>
      <c r="AC76" s="9"/>
      <c r="AD76" s="9"/>
      <c r="AE76" s="9"/>
      <c r="AF76" s="9"/>
      <c r="AG76" s="9"/>
      <c r="AH76" s="9"/>
      <c r="AI76" s="9"/>
      <c r="AJ76" s="9"/>
    </row>
    <row r="77" ht="15.75" customHeight="1">
      <c r="B77" s="8">
        <v>860.0</v>
      </c>
      <c r="C77" s="8">
        <v>2021.0</v>
      </c>
      <c r="D77" s="9" t="s">
        <v>50</v>
      </c>
      <c r="E77" s="8">
        <v>120.0</v>
      </c>
      <c r="F77" s="5" t="s">
        <v>178</v>
      </c>
      <c r="G77" s="5">
        <v>300.0</v>
      </c>
      <c r="H77" s="9" t="s">
        <v>180</v>
      </c>
      <c r="I77" s="9"/>
      <c r="J77" s="8">
        <v>24.0</v>
      </c>
      <c r="K77" s="8">
        <f t="shared" si="6"/>
        <v>1</v>
      </c>
      <c r="L77" s="8">
        <v>2.0</v>
      </c>
      <c r="N77" s="9"/>
      <c r="O77" s="9"/>
      <c r="P77" s="9"/>
      <c r="Q77" s="9"/>
      <c r="R77" s="9"/>
      <c r="S77" s="9"/>
      <c r="T77" s="8">
        <v>1.0</v>
      </c>
      <c r="U77" s="9"/>
      <c r="V77" s="9"/>
      <c r="W77" s="8">
        <v>1.0</v>
      </c>
      <c r="X77" s="9"/>
      <c r="Y77" s="8">
        <f t="shared" si="3"/>
        <v>0</v>
      </c>
      <c r="Z77" s="8">
        <f t="shared" si="4"/>
        <v>0</v>
      </c>
      <c r="AA77" s="9"/>
      <c r="AB77" s="9"/>
      <c r="AC77" s="9"/>
      <c r="AD77" s="9"/>
      <c r="AE77" s="9"/>
      <c r="AF77" s="9"/>
      <c r="AG77" s="9"/>
      <c r="AH77" s="9"/>
      <c r="AI77" s="9"/>
      <c r="AJ77" s="9"/>
    </row>
    <row r="78" ht="15.75" customHeight="1">
      <c r="B78" s="8">
        <v>40.0</v>
      </c>
      <c r="C78" s="8">
        <v>2021.0</v>
      </c>
      <c r="D78" s="9" t="s">
        <v>75</v>
      </c>
      <c r="E78" s="8">
        <v>5.0</v>
      </c>
      <c r="F78" s="5" t="s">
        <v>181</v>
      </c>
      <c r="G78" s="5">
        <v>25.0</v>
      </c>
      <c r="H78" s="9" t="s">
        <v>182</v>
      </c>
      <c r="I78" s="9"/>
      <c r="J78" s="9" t="s">
        <v>82</v>
      </c>
      <c r="K78" s="8">
        <f t="shared" si="6"/>
        <v>0</v>
      </c>
      <c r="L78" s="8">
        <v>2.0</v>
      </c>
      <c r="N78" s="9"/>
      <c r="O78" s="9"/>
      <c r="P78" s="8">
        <v>1.0</v>
      </c>
      <c r="Q78" s="8">
        <v>1.0</v>
      </c>
      <c r="R78" s="8">
        <v>1.0</v>
      </c>
      <c r="S78" s="9"/>
      <c r="T78" s="8">
        <v>1.0</v>
      </c>
      <c r="U78" s="9"/>
      <c r="V78" s="9"/>
      <c r="W78" s="8">
        <v>1.0</v>
      </c>
      <c r="X78" s="8">
        <v>1.0</v>
      </c>
      <c r="Y78" s="8">
        <f t="shared" si="3"/>
        <v>0</v>
      </c>
      <c r="Z78" s="8">
        <f t="shared" si="4"/>
        <v>0</v>
      </c>
      <c r="AA78" s="9"/>
      <c r="AB78" s="9"/>
      <c r="AC78" s="9"/>
      <c r="AD78" s="9"/>
      <c r="AE78" s="9"/>
      <c r="AF78" s="9"/>
      <c r="AG78" s="9"/>
      <c r="AH78" s="9"/>
      <c r="AI78" s="9"/>
      <c r="AJ78" s="9"/>
      <c r="AK78" s="9"/>
    </row>
    <row r="79" ht="15.75" customHeight="1">
      <c r="B79" s="8">
        <v>50.0</v>
      </c>
      <c r="C79" s="8">
        <v>2021.0</v>
      </c>
      <c r="D79" s="9" t="s">
        <v>75</v>
      </c>
      <c r="E79" s="8">
        <v>6.0</v>
      </c>
      <c r="F79" s="5" t="s">
        <v>181</v>
      </c>
      <c r="G79" s="5">
        <v>25.0</v>
      </c>
      <c r="H79" s="9" t="s">
        <v>183</v>
      </c>
      <c r="I79" s="9"/>
      <c r="J79" s="8">
        <v>29.0</v>
      </c>
      <c r="K79" s="8">
        <f t="shared" si="6"/>
        <v>1</v>
      </c>
      <c r="L79" s="8">
        <v>2.0</v>
      </c>
      <c r="N79" s="9"/>
      <c r="O79" s="9"/>
      <c r="P79" s="9"/>
      <c r="Q79" s="9"/>
      <c r="R79" s="9"/>
      <c r="S79" s="9"/>
      <c r="T79" s="8">
        <v>1.0</v>
      </c>
      <c r="U79" s="9"/>
      <c r="V79" s="9"/>
      <c r="W79" s="9"/>
      <c r="X79" s="8">
        <v>1.0</v>
      </c>
      <c r="Y79" s="8">
        <f t="shared" si="3"/>
        <v>0</v>
      </c>
      <c r="Z79" s="8">
        <f t="shared" si="4"/>
        <v>0</v>
      </c>
      <c r="AA79" s="9"/>
      <c r="AB79" s="9"/>
      <c r="AC79" s="9"/>
      <c r="AD79" s="9"/>
      <c r="AE79" s="9"/>
      <c r="AF79" s="9"/>
      <c r="AG79" s="9"/>
      <c r="AH79" s="9"/>
      <c r="AI79" s="9"/>
      <c r="AJ79" s="9"/>
      <c r="AK79" s="9"/>
    </row>
    <row r="80" ht="15.75" customHeight="1">
      <c r="B80" s="8">
        <v>170.0</v>
      </c>
      <c r="C80" s="8">
        <v>2021.0</v>
      </c>
      <c r="D80" s="9" t="s">
        <v>75</v>
      </c>
      <c r="E80" s="8">
        <v>24.0</v>
      </c>
      <c r="F80" s="5" t="s">
        <v>184</v>
      </c>
      <c r="G80" s="5">
        <v>12.0</v>
      </c>
      <c r="H80" s="9" t="s">
        <v>185</v>
      </c>
      <c r="I80" s="9"/>
      <c r="J80" s="8">
        <v>29.0</v>
      </c>
      <c r="K80" s="8">
        <f t="shared" si="6"/>
        <v>1</v>
      </c>
      <c r="L80" s="8">
        <v>2.0</v>
      </c>
      <c r="N80" s="9"/>
      <c r="O80" s="9"/>
      <c r="P80" s="8">
        <v>1.0</v>
      </c>
      <c r="Q80" s="9"/>
      <c r="R80" s="9"/>
      <c r="S80" s="9"/>
      <c r="T80" s="8">
        <v>1.0</v>
      </c>
      <c r="U80" s="9"/>
      <c r="V80" s="9"/>
      <c r="W80" s="9"/>
      <c r="X80" s="9"/>
      <c r="Y80" s="8">
        <f t="shared" si="3"/>
        <v>1</v>
      </c>
      <c r="Z80" s="8">
        <f t="shared" si="4"/>
        <v>1</v>
      </c>
      <c r="AA80" s="9"/>
      <c r="AB80" s="9"/>
      <c r="AC80" s="9"/>
      <c r="AD80" s="9"/>
      <c r="AE80" s="9"/>
      <c r="AF80" s="8">
        <v>1.0</v>
      </c>
      <c r="AG80" s="9"/>
      <c r="AH80" s="9"/>
      <c r="AI80" s="9"/>
      <c r="AJ80" s="9"/>
      <c r="AK80" s="9"/>
    </row>
    <row r="81" ht="15.75" customHeight="1">
      <c r="B81" s="8">
        <v>180.0</v>
      </c>
      <c r="C81" s="8">
        <v>2021.0</v>
      </c>
      <c r="D81" s="9" t="s">
        <v>75</v>
      </c>
      <c r="E81" s="8">
        <v>25.0</v>
      </c>
      <c r="F81" s="5" t="s">
        <v>184</v>
      </c>
      <c r="G81" s="5">
        <v>12.0</v>
      </c>
      <c r="H81" s="9" t="s">
        <v>81</v>
      </c>
      <c r="I81" s="9"/>
      <c r="J81" s="8">
        <v>29.0</v>
      </c>
      <c r="K81" s="9"/>
      <c r="L81" s="8">
        <v>2.0</v>
      </c>
      <c r="N81" s="9"/>
      <c r="O81" s="9"/>
      <c r="P81" s="9"/>
      <c r="Q81" s="9"/>
      <c r="R81" s="9"/>
      <c r="S81" s="9"/>
      <c r="T81" s="8">
        <v>1.0</v>
      </c>
      <c r="U81" s="9"/>
      <c r="V81" s="9"/>
      <c r="W81" s="8">
        <v>1.0</v>
      </c>
      <c r="X81" s="8">
        <v>1.0</v>
      </c>
      <c r="Y81" s="8">
        <f t="shared" si="3"/>
        <v>1</v>
      </c>
      <c r="Z81" s="8">
        <f t="shared" si="4"/>
        <v>0</v>
      </c>
      <c r="AA81" s="9"/>
      <c r="AB81" s="8">
        <v>1.0</v>
      </c>
      <c r="AC81" s="9"/>
      <c r="AD81" s="9"/>
      <c r="AE81" s="9"/>
      <c r="AF81" s="8">
        <v>1.0</v>
      </c>
      <c r="AG81" s="9"/>
      <c r="AH81" s="9"/>
      <c r="AI81" s="9"/>
      <c r="AJ81" s="9"/>
      <c r="AK81" s="9"/>
    </row>
    <row r="82" ht="15.75" customHeight="1">
      <c r="B82" s="8">
        <v>190.0</v>
      </c>
      <c r="C82" s="8">
        <v>2021.0</v>
      </c>
      <c r="D82" s="9" t="s">
        <v>75</v>
      </c>
      <c r="E82" s="8">
        <v>27.0</v>
      </c>
      <c r="F82" s="5" t="s">
        <v>186</v>
      </c>
      <c r="G82" s="5">
        <v>20.0</v>
      </c>
      <c r="H82" s="9" t="s">
        <v>187</v>
      </c>
      <c r="I82" s="9"/>
      <c r="J82" s="8">
        <v>24.0</v>
      </c>
      <c r="K82" s="8">
        <f t="shared" ref="K82:K101" si="7">IF(ISNUMBER(SEARCH(",", J82)), 0, 1)</f>
        <v>1</v>
      </c>
      <c r="L82" s="8">
        <v>2.0</v>
      </c>
      <c r="N82" s="9"/>
      <c r="O82" s="9"/>
      <c r="P82" s="8">
        <v>1.0</v>
      </c>
      <c r="Q82" s="9"/>
      <c r="R82" s="9"/>
      <c r="S82" s="9"/>
      <c r="T82" s="9"/>
      <c r="U82" s="9"/>
      <c r="V82" s="9"/>
      <c r="W82" s="8">
        <v>1.0</v>
      </c>
      <c r="X82" s="9"/>
      <c r="Y82" s="8">
        <f t="shared" si="3"/>
        <v>1</v>
      </c>
      <c r="Z82" s="8">
        <f t="shared" si="4"/>
        <v>1</v>
      </c>
      <c r="AA82" s="9"/>
      <c r="AB82" s="8">
        <v>1.0</v>
      </c>
      <c r="AC82" s="9"/>
      <c r="AD82" s="9"/>
      <c r="AE82" s="9"/>
      <c r="AF82" s="9"/>
      <c r="AG82" s="9"/>
      <c r="AH82" s="9"/>
      <c r="AI82" s="9"/>
      <c r="AJ82" s="9"/>
      <c r="AK82" s="9"/>
    </row>
    <row r="83" ht="15.75" customHeight="1">
      <c r="B83" s="8">
        <v>80.0</v>
      </c>
      <c r="C83" s="8">
        <v>2021.0</v>
      </c>
      <c r="D83" s="9" t="s">
        <v>109</v>
      </c>
      <c r="E83" s="8">
        <v>10.0</v>
      </c>
      <c r="F83" s="5" t="s">
        <v>188</v>
      </c>
      <c r="G83" s="5">
        <v>17.0</v>
      </c>
      <c r="H83" s="9" t="s">
        <v>189</v>
      </c>
      <c r="I83" s="9"/>
      <c r="J83" s="9" t="s">
        <v>82</v>
      </c>
      <c r="K83" s="8">
        <f t="shared" si="7"/>
        <v>0</v>
      </c>
      <c r="L83" s="8">
        <v>2.0</v>
      </c>
      <c r="N83" s="9"/>
      <c r="O83" s="9"/>
      <c r="P83" s="9"/>
      <c r="Q83" s="9"/>
      <c r="R83" s="9"/>
      <c r="S83" s="9"/>
      <c r="T83" s="9"/>
      <c r="U83" s="9"/>
      <c r="V83" s="9"/>
      <c r="W83" s="8">
        <v>1.0</v>
      </c>
      <c r="X83" s="9"/>
      <c r="Y83" s="8">
        <f t="shared" si="3"/>
        <v>1</v>
      </c>
      <c r="Z83" s="8">
        <f t="shared" si="4"/>
        <v>1</v>
      </c>
      <c r="AA83" s="9"/>
      <c r="AB83" s="9"/>
      <c r="AC83" s="9"/>
      <c r="AD83" s="9"/>
      <c r="AE83" s="9"/>
      <c r="AF83" s="8">
        <v>1.0</v>
      </c>
      <c r="AG83" s="9"/>
      <c r="AH83" s="9"/>
      <c r="AI83" s="9"/>
    </row>
    <row r="84" ht="15.75" customHeight="1">
      <c r="B84" s="8">
        <v>150.0</v>
      </c>
      <c r="C84" s="8">
        <v>2021.0</v>
      </c>
      <c r="D84" s="9" t="s">
        <v>109</v>
      </c>
      <c r="E84" s="8">
        <v>19.0</v>
      </c>
      <c r="F84" s="5" t="s">
        <v>190</v>
      </c>
      <c r="G84" s="5">
        <v>16.0</v>
      </c>
      <c r="H84" s="9" t="s">
        <v>191</v>
      </c>
      <c r="I84" s="9"/>
      <c r="J84" s="8">
        <v>29.0</v>
      </c>
      <c r="K84" s="8">
        <f t="shared" si="7"/>
        <v>1</v>
      </c>
      <c r="L84" s="8">
        <v>2.0</v>
      </c>
      <c r="N84" s="9"/>
      <c r="O84" s="9"/>
      <c r="P84" s="9"/>
      <c r="Q84" s="9"/>
      <c r="R84" s="9"/>
      <c r="S84" s="9"/>
      <c r="T84" s="9"/>
      <c r="U84" s="9"/>
      <c r="V84" s="9"/>
      <c r="W84" s="8">
        <v>1.0</v>
      </c>
      <c r="X84" s="9"/>
      <c r="Y84" s="8">
        <f t="shared" si="3"/>
        <v>1</v>
      </c>
      <c r="Z84" s="8">
        <f t="shared" si="4"/>
        <v>0</v>
      </c>
      <c r="AA84" s="8">
        <v>1.0</v>
      </c>
      <c r="AB84" s="9"/>
      <c r="AC84" s="9"/>
      <c r="AD84" s="9"/>
      <c r="AE84" s="9"/>
      <c r="AF84" s="8">
        <v>1.0</v>
      </c>
      <c r="AG84" s="9"/>
      <c r="AH84" s="9"/>
      <c r="AI84" s="9"/>
    </row>
    <row r="85" ht="15.75" customHeight="1">
      <c r="B85" s="8">
        <v>30.0</v>
      </c>
      <c r="C85" s="8">
        <v>2021.0</v>
      </c>
      <c r="D85" s="9" t="s">
        <v>85</v>
      </c>
      <c r="E85" s="8">
        <v>3.0</v>
      </c>
      <c r="F85" s="5" t="s">
        <v>192</v>
      </c>
      <c r="G85" s="5">
        <v>9.0</v>
      </c>
      <c r="H85" s="9" t="s">
        <v>193</v>
      </c>
      <c r="I85" s="9"/>
      <c r="J85" s="8">
        <v>29.0</v>
      </c>
      <c r="K85" s="8">
        <f t="shared" si="7"/>
        <v>1</v>
      </c>
      <c r="L85" s="8">
        <v>2.0</v>
      </c>
      <c r="N85" s="9"/>
      <c r="O85" s="9"/>
      <c r="P85" s="9"/>
      <c r="Q85" s="9"/>
      <c r="R85" s="9"/>
      <c r="S85" s="9"/>
      <c r="T85" s="9"/>
      <c r="U85" s="8">
        <v>1.0</v>
      </c>
      <c r="V85" s="9"/>
      <c r="W85" s="8">
        <v>1.0</v>
      </c>
      <c r="X85" s="8">
        <v>1.0</v>
      </c>
      <c r="Y85" s="8">
        <f t="shared" si="3"/>
        <v>1</v>
      </c>
      <c r="Z85" s="8">
        <f t="shared" si="4"/>
        <v>1</v>
      </c>
      <c r="AA85" s="9"/>
      <c r="AB85" s="9"/>
      <c r="AC85" s="9"/>
      <c r="AD85" s="9"/>
      <c r="AE85" s="9"/>
      <c r="AF85" s="8">
        <v>1.0</v>
      </c>
      <c r="AG85" s="9"/>
      <c r="AH85" s="9"/>
    </row>
    <row r="86" ht="15.75" customHeight="1">
      <c r="B86" s="8">
        <v>10.0</v>
      </c>
      <c r="C86" s="8">
        <v>2021.0</v>
      </c>
      <c r="D86" s="9" t="s">
        <v>147</v>
      </c>
      <c r="E86" s="8">
        <v>2.0</v>
      </c>
      <c r="F86" s="5" t="s">
        <v>194</v>
      </c>
      <c r="G86" s="5">
        <v>6.0</v>
      </c>
      <c r="H86" s="9" t="s">
        <v>195</v>
      </c>
      <c r="I86" s="9"/>
      <c r="J86" s="8">
        <v>28.0</v>
      </c>
      <c r="K86" s="8">
        <f t="shared" si="7"/>
        <v>1</v>
      </c>
      <c r="L86" s="8">
        <v>2.0</v>
      </c>
      <c r="N86" s="9"/>
      <c r="O86" s="9"/>
      <c r="P86" s="9"/>
      <c r="Q86" s="9"/>
      <c r="R86" s="9"/>
      <c r="S86" s="9"/>
      <c r="T86" s="8">
        <v>1.0</v>
      </c>
      <c r="U86" s="9"/>
      <c r="V86" s="9"/>
      <c r="W86" s="9"/>
      <c r="X86" s="9"/>
      <c r="Y86" s="8">
        <f t="shared" si="3"/>
        <v>0</v>
      </c>
      <c r="Z86" s="8">
        <f t="shared" si="4"/>
        <v>0</v>
      </c>
      <c r="AA86" s="9"/>
      <c r="AB86" s="9"/>
      <c r="AC86" s="9"/>
      <c r="AD86" s="9"/>
      <c r="AE86" s="9"/>
      <c r="AF86" s="9"/>
      <c r="AG86" s="9"/>
      <c r="AH86" s="9"/>
      <c r="AI86" s="9"/>
      <c r="AJ86" s="9"/>
      <c r="AK86" s="9"/>
    </row>
    <row r="87" ht="15.75" customHeight="1">
      <c r="B87" s="8">
        <v>90.0</v>
      </c>
      <c r="C87" s="8">
        <v>2021.0</v>
      </c>
      <c r="D87" s="9" t="s">
        <v>147</v>
      </c>
      <c r="E87" s="8">
        <v>13.0</v>
      </c>
      <c r="F87" s="5" t="s">
        <v>196</v>
      </c>
      <c r="G87" s="5">
        <v>10.0</v>
      </c>
      <c r="H87" s="9" t="s">
        <v>197</v>
      </c>
      <c r="I87" s="9"/>
      <c r="J87" s="8">
        <v>29.0</v>
      </c>
      <c r="K87" s="8">
        <f t="shared" si="7"/>
        <v>1</v>
      </c>
      <c r="L87" s="8">
        <v>2.0</v>
      </c>
      <c r="N87" s="9"/>
      <c r="O87" s="9"/>
      <c r="P87" s="8">
        <v>1.0</v>
      </c>
      <c r="Q87" s="9"/>
      <c r="R87" s="9"/>
      <c r="S87" s="9"/>
      <c r="T87" s="9"/>
      <c r="U87" s="9"/>
      <c r="V87" s="9"/>
      <c r="W87" s="8">
        <v>1.0</v>
      </c>
      <c r="X87" s="8">
        <v>1.0</v>
      </c>
      <c r="Y87" s="8">
        <f t="shared" si="3"/>
        <v>1</v>
      </c>
      <c r="Z87" s="8">
        <f t="shared" si="4"/>
        <v>1</v>
      </c>
      <c r="AA87" s="9"/>
      <c r="AB87" s="9"/>
      <c r="AC87" s="9"/>
      <c r="AD87" s="9"/>
      <c r="AE87" s="9"/>
      <c r="AF87" s="8">
        <v>1.0</v>
      </c>
      <c r="AG87" s="9"/>
      <c r="AH87" s="9"/>
      <c r="AI87" s="9"/>
      <c r="AJ87" s="9"/>
      <c r="AK87" s="9"/>
    </row>
    <row r="88" ht="15.75" customHeight="1">
      <c r="B88" s="8">
        <v>110.0</v>
      </c>
      <c r="C88" s="8">
        <v>2021.0</v>
      </c>
      <c r="D88" s="9" t="s">
        <v>147</v>
      </c>
      <c r="E88" s="8">
        <v>17.0</v>
      </c>
      <c r="F88" s="5" t="s">
        <v>198</v>
      </c>
      <c r="G88" s="5">
        <v>35.0</v>
      </c>
      <c r="H88" s="9" t="s">
        <v>199</v>
      </c>
      <c r="I88" s="9"/>
      <c r="J88" s="8">
        <v>29.0</v>
      </c>
      <c r="K88" s="8">
        <f t="shared" si="7"/>
        <v>1</v>
      </c>
      <c r="L88" s="8">
        <v>2.0</v>
      </c>
      <c r="N88" s="9"/>
      <c r="O88" s="9"/>
      <c r="P88" s="9"/>
      <c r="Q88" s="8">
        <v>1.0</v>
      </c>
      <c r="R88" s="9"/>
      <c r="S88" s="9"/>
      <c r="T88" s="9"/>
      <c r="U88" s="9"/>
      <c r="V88" s="9"/>
      <c r="W88" s="8">
        <v>1.0</v>
      </c>
      <c r="X88" s="8">
        <v>1.0</v>
      </c>
      <c r="Y88" s="8">
        <f t="shared" si="3"/>
        <v>1</v>
      </c>
      <c r="Z88" s="8">
        <f t="shared" si="4"/>
        <v>1</v>
      </c>
      <c r="AA88" s="9"/>
      <c r="AB88" s="9"/>
      <c r="AC88" s="9"/>
      <c r="AD88" s="9"/>
      <c r="AE88" s="9"/>
      <c r="AF88" s="8">
        <v>1.0</v>
      </c>
      <c r="AG88" s="9"/>
      <c r="AH88" s="9"/>
      <c r="AI88" s="9"/>
      <c r="AJ88" s="9"/>
      <c r="AK88" s="9"/>
    </row>
    <row r="89" ht="15.75" customHeight="1">
      <c r="B89" s="8">
        <v>120.0</v>
      </c>
      <c r="C89" s="8">
        <v>2021.0</v>
      </c>
      <c r="D89" s="9" t="s">
        <v>147</v>
      </c>
      <c r="E89" s="8">
        <v>18.0</v>
      </c>
      <c r="F89" s="5" t="s">
        <v>198</v>
      </c>
      <c r="G89" s="5">
        <v>35.0</v>
      </c>
      <c r="H89" s="9" t="s">
        <v>200</v>
      </c>
      <c r="I89" s="9"/>
      <c r="J89" s="8">
        <v>29.0</v>
      </c>
      <c r="K89" s="8">
        <f t="shared" si="7"/>
        <v>1</v>
      </c>
      <c r="L89" s="8">
        <v>2.0</v>
      </c>
      <c r="N89" s="9"/>
      <c r="O89" s="9"/>
      <c r="P89" s="9"/>
      <c r="Q89" s="9"/>
      <c r="R89" s="9"/>
      <c r="S89" s="9"/>
      <c r="T89" s="9"/>
      <c r="U89" s="9"/>
      <c r="V89" s="9"/>
      <c r="W89" s="8">
        <v>1.0</v>
      </c>
      <c r="X89" s="8">
        <v>1.0</v>
      </c>
      <c r="Y89" s="8">
        <f t="shared" si="3"/>
        <v>1</v>
      </c>
      <c r="Z89" s="8">
        <f t="shared" si="4"/>
        <v>1</v>
      </c>
      <c r="AA89" s="9"/>
      <c r="AB89" s="9"/>
      <c r="AC89" s="9"/>
      <c r="AD89" s="9"/>
      <c r="AE89" s="9"/>
      <c r="AF89" s="8">
        <v>1.0</v>
      </c>
      <c r="AG89" s="9"/>
      <c r="AH89" s="9"/>
      <c r="AI89" s="9"/>
      <c r="AJ89" s="9"/>
      <c r="AK89" s="9"/>
    </row>
    <row r="90" ht="15.75" customHeight="1">
      <c r="B90" s="8">
        <v>130.0</v>
      </c>
      <c r="C90" s="8">
        <v>2021.0</v>
      </c>
      <c r="D90" s="9" t="s">
        <v>147</v>
      </c>
      <c r="E90" s="8">
        <v>20.0</v>
      </c>
      <c r="F90" s="5" t="s">
        <v>198</v>
      </c>
      <c r="G90" s="5">
        <v>35.0</v>
      </c>
      <c r="H90" s="9" t="s">
        <v>201</v>
      </c>
      <c r="I90" s="9"/>
      <c r="J90" s="8">
        <v>29.0</v>
      </c>
      <c r="K90" s="8">
        <f t="shared" si="7"/>
        <v>1</v>
      </c>
      <c r="L90" s="8">
        <v>2.0</v>
      </c>
      <c r="N90" s="9"/>
      <c r="O90" s="9"/>
      <c r="P90" s="9"/>
      <c r="Q90" s="9"/>
      <c r="R90" s="9"/>
      <c r="S90" s="9"/>
      <c r="T90" s="9"/>
      <c r="U90" s="9"/>
      <c r="V90" s="9"/>
      <c r="W90" s="8">
        <v>1.0</v>
      </c>
      <c r="X90" s="8">
        <v>1.0</v>
      </c>
      <c r="Y90" s="8">
        <f t="shared" si="3"/>
        <v>1</v>
      </c>
      <c r="Z90" s="8">
        <f t="shared" si="4"/>
        <v>1</v>
      </c>
      <c r="AA90" s="9"/>
      <c r="AB90" s="9"/>
      <c r="AC90" s="9"/>
      <c r="AD90" s="9"/>
      <c r="AE90" s="9"/>
      <c r="AF90" s="8">
        <v>1.0</v>
      </c>
      <c r="AG90" s="9"/>
      <c r="AH90" s="9"/>
      <c r="AI90" s="9"/>
      <c r="AJ90" s="9"/>
      <c r="AK90" s="9"/>
    </row>
    <row r="91" ht="15.75" customHeight="1">
      <c r="B91" s="8">
        <v>250.0</v>
      </c>
      <c r="C91" s="8">
        <v>2021.0</v>
      </c>
      <c r="D91" s="9" t="s">
        <v>147</v>
      </c>
      <c r="E91" s="8">
        <v>35.0</v>
      </c>
      <c r="F91" s="5" t="s">
        <v>202</v>
      </c>
      <c r="G91" s="5">
        <v>30.0</v>
      </c>
      <c r="H91" s="9" t="s">
        <v>203</v>
      </c>
      <c r="I91" s="9"/>
      <c r="J91" s="8">
        <v>29.0</v>
      </c>
      <c r="K91" s="8">
        <f t="shared" si="7"/>
        <v>1</v>
      </c>
      <c r="L91" s="8">
        <v>2.0</v>
      </c>
      <c r="N91" s="9"/>
      <c r="O91" s="9"/>
      <c r="P91" s="9"/>
      <c r="Q91" s="9"/>
      <c r="R91" s="9"/>
      <c r="S91" s="9"/>
      <c r="T91" s="9"/>
      <c r="U91" s="9"/>
      <c r="V91" s="9"/>
      <c r="W91" s="8">
        <v>1.0</v>
      </c>
      <c r="X91" s="8">
        <v>1.0</v>
      </c>
      <c r="Y91" s="8">
        <f t="shared" si="3"/>
        <v>0</v>
      </c>
      <c r="Z91" s="8">
        <f t="shared" si="4"/>
        <v>0</v>
      </c>
      <c r="AA91" s="9"/>
      <c r="AB91" s="9"/>
      <c r="AC91" s="9"/>
      <c r="AD91" s="9"/>
      <c r="AE91" s="9"/>
      <c r="AF91" s="9"/>
      <c r="AG91" s="9"/>
      <c r="AH91" s="9"/>
      <c r="AI91" s="9"/>
      <c r="AJ91" s="9"/>
      <c r="AK91" s="9"/>
    </row>
    <row r="92" ht="15.75" customHeight="1">
      <c r="B92" s="8">
        <v>50.0</v>
      </c>
      <c r="C92" s="8">
        <v>2021.0</v>
      </c>
      <c r="D92" s="9" t="s">
        <v>126</v>
      </c>
      <c r="E92" s="8">
        <v>5.0</v>
      </c>
      <c r="F92" s="5" t="s">
        <v>204</v>
      </c>
      <c r="G92" s="5">
        <v>22.0</v>
      </c>
      <c r="H92" s="9" t="s">
        <v>205</v>
      </c>
      <c r="I92" s="9"/>
      <c r="J92" s="8">
        <v>29.0</v>
      </c>
      <c r="K92" s="8">
        <f t="shared" si="7"/>
        <v>1</v>
      </c>
      <c r="L92" s="8">
        <v>2.0</v>
      </c>
      <c r="N92" s="9"/>
      <c r="O92" s="9"/>
      <c r="P92" s="8">
        <v>1.0</v>
      </c>
      <c r="Q92" s="9"/>
      <c r="R92" s="9"/>
      <c r="S92" s="9"/>
      <c r="T92" s="9"/>
      <c r="U92" s="9"/>
      <c r="V92" s="9"/>
      <c r="W92" s="9"/>
      <c r="X92" s="8">
        <v>1.0</v>
      </c>
      <c r="Y92" s="8">
        <f t="shared" si="3"/>
        <v>1</v>
      </c>
      <c r="Z92" s="8">
        <f t="shared" si="4"/>
        <v>1</v>
      </c>
      <c r="AA92" s="9"/>
      <c r="AB92" s="9"/>
      <c r="AC92" s="9"/>
      <c r="AD92" s="9"/>
      <c r="AE92" s="9"/>
      <c r="AF92" s="8">
        <v>1.0</v>
      </c>
      <c r="AG92" s="9"/>
      <c r="AH92" s="9"/>
      <c r="AI92" s="9"/>
      <c r="AJ92" s="9"/>
      <c r="AK92" s="9"/>
    </row>
    <row r="93" ht="15.75" customHeight="1">
      <c r="B93" s="8">
        <v>60.0</v>
      </c>
      <c r="C93" s="8">
        <v>2021.0</v>
      </c>
      <c r="D93" s="9" t="s">
        <v>126</v>
      </c>
      <c r="E93" s="8">
        <v>6.0</v>
      </c>
      <c r="F93" s="5" t="s">
        <v>206</v>
      </c>
      <c r="G93" s="5">
        <v>10.0</v>
      </c>
      <c r="H93" s="9" t="s">
        <v>207</v>
      </c>
      <c r="I93" s="9"/>
      <c r="J93" s="8">
        <v>28.0</v>
      </c>
      <c r="K93" s="8">
        <f t="shared" si="7"/>
        <v>1</v>
      </c>
      <c r="L93" s="8">
        <v>2.0</v>
      </c>
      <c r="N93" s="9"/>
      <c r="O93" s="9"/>
      <c r="P93" s="9"/>
      <c r="Q93" s="9"/>
      <c r="R93" s="9"/>
      <c r="S93" s="9"/>
      <c r="T93" s="8">
        <v>1.0</v>
      </c>
      <c r="U93" s="9"/>
      <c r="V93" s="9"/>
      <c r="W93" s="9"/>
      <c r="X93" s="9"/>
      <c r="Y93" s="8">
        <f t="shared" si="3"/>
        <v>0</v>
      </c>
      <c r="Z93" s="8">
        <f t="shared" si="4"/>
        <v>0</v>
      </c>
      <c r="AA93" s="9"/>
      <c r="AB93" s="9"/>
      <c r="AC93" s="9"/>
      <c r="AD93" s="9"/>
      <c r="AE93" s="9"/>
      <c r="AF93" s="9"/>
      <c r="AG93" s="9"/>
      <c r="AH93" s="9"/>
      <c r="AI93" s="9"/>
      <c r="AJ93" s="9"/>
      <c r="AK93" s="9"/>
    </row>
    <row r="94" ht="15.75" customHeight="1">
      <c r="B94" s="8">
        <v>170.0</v>
      </c>
      <c r="C94" s="8">
        <v>2021.0</v>
      </c>
      <c r="D94" s="9" t="s">
        <v>126</v>
      </c>
      <c r="E94" s="8">
        <v>20.0</v>
      </c>
      <c r="F94" s="5" t="s">
        <v>208</v>
      </c>
      <c r="G94" s="5">
        <v>9.0</v>
      </c>
      <c r="H94" s="9" t="s">
        <v>209</v>
      </c>
      <c r="I94" s="9"/>
      <c r="J94" s="8">
        <v>27.0</v>
      </c>
      <c r="K94" s="8">
        <f t="shared" si="7"/>
        <v>1</v>
      </c>
      <c r="L94" s="8">
        <v>2.0</v>
      </c>
      <c r="N94" s="9"/>
      <c r="O94" s="8">
        <v>1.0</v>
      </c>
      <c r="P94" s="8">
        <v>1.0</v>
      </c>
      <c r="Q94" s="9"/>
      <c r="R94" s="9"/>
      <c r="S94" s="9"/>
      <c r="T94" s="8">
        <v>1.0</v>
      </c>
      <c r="U94" s="9"/>
      <c r="V94" s="9"/>
      <c r="W94" s="9"/>
      <c r="X94" s="9"/>
      <c r="Y94" s="8">
        <f t="shared" si="3"/>
        <v>1</v>
      </c>
      <c r="Z94" s="8">
        <f t="shared" si="4"/>
        <v>1</v>
      </c>
      <c r="AA94" s="9"/>
      <c r="AB94" s="8">
        <v>1.0</v>
      </c>
      <c r="AC94" s="9"/>
      <c r="AD94" s="9"/>
      <c r="AE94" s="9"/>
      <c r="AF94" s="9"/>
      <c r="AG94" s="9"/>
      <c r="AH94" s="9"/>
      <c r="AI94" s="9"/>
      <c r="AJ94" s="9"/>
      <c r="AK94" s="9"/>
    </row>
    <row r="95" ht="15.75" customHeight="1">
      <c r="B95" s="8">
        <v>180.0</v>
      </c>
      <c r="C95" s="8">
        <v>2021.0</v>
      </c>
      <c r="D95" s="9" t="s">
        <v>126</v>
      </c>
      <c r="E95" s="8">
        <v>21.0</v>
      </c>
      <c r="F95" s="5" t="s">
        <v>208</v>
      </c>
      <c r="G95" s="5">
        <v>9.0</v>
      </c>
      <c r="H95" s="9" t="s">
        <v>210</v>
      </c>
      <c r="I95" s="9"/>
      <c r="J95" s="9" t="s">
        <v>211</v>
      </c>
      <c r="K95" s="8">
        <f t="shared" si="7"/>
        <v>0</v>
      </c>
      <c r="L95" s="8">
        <v>2.0</v>
      </c>
      <c r="N95" s="9"/>
      <c r="O95" s="9"/>
      <c r="P95" s="9"/>
      <c r="Q95" s="8">
        <v>1.0</v>
      </c>
      <c r="R95" s="9"/>
      <c r="S95" s="9"/>
      <c r="T95" s="9"/>
      <c r="U95" s="9"/>
      <c r="V95" s="9"/>
      <c r="W95" s="9"/>
      <c r="X95" s="8">
        <v>1.0</v>
      </c>
      <c r="Y95" s="8">
        <f t="shared" si="3"/>
        <v>1</v>
      </c>
      <c r="Z95" s="8">
        <f t="shared" si="4"/>
        <v>1</v>
      </c>
      <c r="AA95" s="9"/>
      <c r="AB95" s="8">
        <v>1.0</v>
      </c>
      <c r="AC95" s="9"/>
      <c r="AD95" s="9"/>
      <c r="AE95" s="9"/>
      <c r="AF95" s="9"/>
      <c r="AG95" s="9"/>
      <c r="AH95" s="9"/>
      <c r="AI95" s="9"/>
      <c r="AJ95" s="9"/>
      <c r="AK95" s="9"/>
    </row>
    <row r="96" ht="15.75" customHeight="1">
      <c r="B96" s="8">
        <v>200.0</v>
      </c>
      <c r="C96" s="8">
        <v>2021.0</v>
      </c>
      <c r="D96" s="9" t="s">
        <v>126</v>
      </c>
      <c r="E96" s="8">
        <v>24.0</v>
      </c>
      <c r="F96" s="5" t="s">
        <v>212</v>
      </c>
      <c r="G96" s="5">
        <v>53.0</v>
      </c>
      <c r="H96" s="9" t="s">
        <v>213</v>
      </c>
      <c r="I96" s="9"/>
      <c r="J96" s="8">
        <v>29.0</v>
      </c>
      <c r="K96" s="8">
        <f t="shared" si="7"/>
        <v>1</v>
      </c>
      <c r="L96" s="8">
        <v>2.0</v>
      </c>
      <c r="N96" s="9"/>
      <c r="O96" s="9"/>
      <c r="P96" s="9"/>
      <c r="Q96" s="9"/>
      <c r="R96" s="9"/>
      <c r="S96" s="9"/>
      <c r="T96" s="9"/>
      <c r="U96" s="8">
        <v>1.0</v>
      </c>
      <c r="V96" s="9"/>
      <c r="W96" s="9"/>
      <c r="X96" s="9"/>
      <c r="Y96" s="8">
        <f t="shared" si="3"/>
        <v>1</v>
      </c>
      <c r="Z96" s="8">
        <f t="shared" si="4"/>
        <v>0</v>
      </c>
      <c r="AA96" s="9"/>
      <c r="AB96" s="9"/>
      <c r="AC96" s="9"/>
      <c r="AD96" s="9"/>
      <c r="AE96" s="9"/>
      <c r="AF96" s="8">
        <v>1.0</v>
      </c>
      <c r="AG96" s="9"/>
      <c r="AH96" s="9"/>
      <c r="AI96" s="8">
        <v>1.0</v>
      </c>
      <c r="AJ96" s="9"/>
      <c r="AK96" s="9"/>
    </row>
    <row r="97" ht="15.75" customHeight="1">
      <c r="B97" s="8">
        <v>350.0</v>
      </c>
      <c r="C97" s="8">
        <v>2021.0</v>
      </c>
      <c r="D97" s="9" t="s">
        <v>126</v>
      </c>
      <c r="E97" s="8">
        <v>45.0</v>
      </c>
      <c r="F97" s="5" t="s">
        <v>142</v>
      </c>
      <c r="G97" s="5">
        <v>42.0</v>
      </c>
      <c r="H97" s="9" t="s">
        <v>214</v>
      </c>
      <c r="I97" s="9"/>
      <c r="J97" s="9" t="s">
        <v>215</v>
      </c>
      <c r="K97" s="8">
        <f t="shared" si="7"/>
        <v>0</v>
      </c>
      <c r="L97" s="8">
        <v>2.0</v>
      </c>
      <c r="N97" s="9"/>
      <c r="O97" s="9"/>
      <c r="P97" s="9"/>
      <c r="Q97" s="8">
        <v>1.0</v>
      </c>
      <c r="R97" s="9"/>
      <c r="S97" s="9"/>
      <c r="T97" s="9"/>
      <c r="U97" s="9"/>
      <c r="V97" s="9"/>
      <c r="W97" s="8">
        <v>1.0</v>
      </c>
      <c r="X97" s="8">
        <v>1.0</v>
      </c>
      <c r="Y97" s="8">
        <f t="shared" si="3"/>
        <v>0</v>
      </c>
      <c r="Z97" s="8">
        <f t="shared" si="4"/>
        <v>0</v>
      </c>
      <c r="AA97" s="9"/>
      <c r="AB97" s="9"/>
      <c r="AC97" s="9"/>
      <c r="AD97" s="9"/>
      <c r="AE97" s="9"/>
      <c r="AF97" s="9"/>
      <c r="AG97" s="9"/>
      <c r="AH97" s="9"/>
      <c r="AI97" s="9"/>
      <c r="AJ97" s="9"/>
      <c r="AK97" s="9"/>
    </row>
    <row r="98" ht="15.75" customHeight="1">
      <c r="B98" s="8">
        <v>360.0</v>
      </c>
      <c r="C98" s="8">
        <v>2021.0</v>
      </c>
      <c r="D98" s="9" t="s">
        <v>126</v>
      </c>
      <c r="E98" s="8">
        <v>46.0</v>
      </c>
      <c r="F98" s="5" t="s">
        <v>142</v>
      </c>
      <c r="G98" s="5">
        <v>42.0</v>
      </c>
      <c r="H98" s="9" t="s">
        <v>216</v>
      </c>
      <c r="I98" s="9"/>
      <c r="J98" s="8">
        <v>26.0</v>
      </c>
      <c r="K98" s="8">
        <f t="shared" si="7"/>
        <v>1</v>
      </c>
      <c r="L98" s="8">
        <v>2.0</v>
      </c>
      <c r="N98" s="9"/>
      <c r="O98" s="9"/>
      <c r="P98" s="9"/>
      <c r="Q98" s="8">
        <v>1.0</v>
      </c>
      <c r="R98" s="9"/>
      <c r="S98" s="9"/>
      <c r="T98" s="9"/>
      <c r="U98" s="9"/>
      <c r="V98" s="9"/>
      <c r="W98" s="9"/>
      <c r="X98" s="8">
        <v>1.0</v>
      </c>
      <c r="Y98" s="8">
        <f t="shared" si="3"/>
        <v>1</v>
      </c>
      <c r="Z98" s="8">
        <f t="shared" si="4"/>
        <v>1</v>
      </c>
      <c r="AA98" s="9"/>
      <c r="AB98" s="9"/>
      <c r="AC98" s="9"/>
      <c r="AD98" s="9"/>
      <c r="AE98" s="9"/>
      <c r="AF98" s="8">
        <v>1.0</v>
      </c>
      <c r="AG98" s="9"/>
      <c r="AH98" s="9"/>
      <c r="AI98" s="9"/>
      <c r="AJ98" s="9"/>
      <c r="AK98" s="9"/>
    </row>
    <row r="99" ht="15.75" customHeight="1">
      <c r="B99" s="8">
        <v>370.0</v>
      </c>
      <c r="C99" s="8">
        <v>2021.0</v>
      </c>
      <c r="D99" s="9" t="s">
        <v>126</v>
      </c>
      <c r="E99" s="8">
        <v>47.0</v>
      </c>
      <c r="F99" s="5" t="s">
        <v>142</v>
      </c>
      <c r="G99" s="5">
        <v>42.0</v>
      </c>
      <c r="H99" s="9" t="s">
        <v>217</v>
      </c>
      <c r="I99" s="9"/>
      <c r="J99" s="9" t="s">
        <v>215</v>
      </c>
      <c r="K99" s="8">
        <f t="shared" si="7"/>
        <v>0</v>
      </c>
      <c r="L99" s="8">
        <v>2.0</v>
      </c>
      <c r="N99" s="9"/>
      <c r="O99" s="9"/>
      <c r="P99" s="9"/>
      <c r="Q99" s="8">
        <v>1.0</v>
      </c>
      <c r="R99" s="9"/>
      <c r="S99" s="9"/>
      <c r="T99" s="9"/>
      <c r="U99" s="9"/>
      <c r="V99" s="9"/>
      <c r="W99" s="9"/>
      <c r="X99" s="8">
        <v>1.0</v>
      </c>
      <c r="Y99" s="8">
        <f t="shared" si="3"/>
        <v>1</v>
      </c>
      <c r="Z99" s="8">
        <f t="shared" si="4"/>
        <v>1</v>
      </c>
      <c r="AA99" s="8">
        <v>1.0</v>
      </c>
      <c r="AB99" s="9"/>
      <c r="AC99" s="9"/>
      <c r="AD99" s="9"/>
      <c r="AE99" s="9"/>
      <c r="AF99" s="9"/>
      <c r="AG99" s="9"/>
      <c r="AH99" s="9"/>
      <c r="AI99" s="9"/>
      <c r="AJ99" s="9"/>
      <c r="AK99" s="9"/>
    </row>
    <row r="100" ht="15.75" customHeight="1">
      <c r="B100" s="8">
        <v>80.0</v>
      </c>
      <c r="C100" s="8">
        <v>2021.0</v>
      </c>
      <c r="D100" s="9" t="s">
        <v>101</v>
      </c>
      <c r="E100" s="8">
        <v>11.0</v>
      </c>
      <c r="F100" s="5" t="s">
        <v>218</v>
      </c>
      <c r="G100" s="5">
        <v>9.0</v>
      </c>
      <c r="H100" s="9" t="s">
        <v>219</v>
      </c>
      <c r="I100" s="9"/>
      <c r="J100" s="8">
        <v>28.0</v>
      </c>
      <c r="K100" s="8">
        <f t="shared" si="7"/>
        <v>1</v>
      </c>
      <c r="L100" s="8">
        <v>2.0</v>
      </c>
      <c r="N100" s="9"/>
      <c r="O100" s="9"/>
      <c r="P100" s="9"/>
      <c r="Q100" s="8">
        <v>1.0</v>
      </c>
      <c r="R100" s="9"/>
      <c r="S100" s="9"/>
      <c r="T100" s="9"/>
      <c r="U100" s="9"/>
      <c r="V100" s="9"/>
      <c r="W100" s="9"/>
      <c r="X100" s="8">
        <v>1.0</v>
      </c>
      <c r="Y100" s="8">
        <f t="shared" si="3"/>
        <v>1</v>
      </c>
      <c r="Z100" s="8">
        <f t="shared" si="4"/>
        <v>1</v>
      </c>
      <c r="AA100" s="9"/>
      <c r="AB100" s="9"/>
      <c r="AC100" s="9"/>
      <c r="AD100" s="9"/>
      <c r="AE100" s="9"/>
      <c r="AF100" s="8">
        <v>1.0</v>
      </c>
      <c r="AG100" s="9"/>
      <c r="AH100" s="9"/>
      <c r="AI100" s="9"/>
    </row>
    <row r="101" ht="15.75" customHeight="1">
      <c r="B101" s="8">
        <v>160.0</v>
      </c>
      <c r="C101" s="8">
        <v>2021.0</v>
      </c>
      <c r="D101" s="9" t="s">
        <v>101</v>
      </c>
      <c r="E101" s="8">
        <v>31.0</v>
      </c>
      <c r="F101" s="5" t="s">
        <v>220</v>
      </c>
      <c r="G101" s="5">
        <v>26.0</v>
      </c>
      <c r="H101" s="9" t="s">
        <v>221</v>
      </c>
      <c r="I101" s="9"/>
      <c r="J101" s="8">
        <v>25.0</v>
      </c>
      <c r="K101" s="8">
        <f t="shared" si="7"/>
        <v>1</v>
      </c>
      <c r="L101" s="8">
        <v>2.0</v>
      </c>
      <c r="N101" s="9"/>
      <c r="O101" s="9"/>
      <c r="P101" s="9"/>
      <c r="Q101" s="8">
        <v>1.0</v>
      </c>
      <c r="R101" s="9"/>
      <c r="S101" s="9"/>
      <c r="T101" s="9"/>
      <c r="U101" s="9"/>
      <c r="V101" s="9"/>
      <c r="W101" s="9"/>
      <c r="X101" s="8">
        <v>1.0</v>
      </c>
      <c r="Y101" s="8">
        <f t="shared" si="3"/>
        <v>0</v>
      </c>
      <c r="Z101" s="8">
        <f t="shared" si="4"/>
        <v>0</v>
      </c>
      <c r="AA101" s="9"/>
      <c r="AB101" s="9"/>
      <c r="AC101" s="9"/>
      <c r="AD101" s="9"/>
      <c r="AE101" s="9"/>
      <c r="AF101" s="9"/>
      <c r="AG101" s="9"/>
      <c r="AH101" s="9"/>
      <c r="AI101" s="9"/>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2025-02-13T01:54:41Z</dcterms:created>
</cp:coreProperties>
</file>