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Sheet1!$A$1:$AJ$94</definedName>
  </definedNames>
  <calcPr/>
  <extLst>
    <ext uri="GoogleSheetsCustomDataVersion2">
      <go:sheetsCustomData xmlns:go="http://customooxmlschemas.google.com/" r:id="rId5" roundtripDataChecksum="SNfynYivQyDIOfrTMHXYv9ffzfF/FbfhVH5zmF8raIw="/>
    </ext>
  </extLst>
</workbook>
</file>

<file path=xl/sharedStrings.xml><?xml version="1.0" encoding="utf-8"?>
<sst xmlns="http://schemas.openxmlformats.org/spreadsheetml/2006/main" count="355" uniqueCount="230">
  <si>
    <t>Unnamed: 0</t>
  </si>
  <si>
    <t>index</t>
  </si>
  <si>
    <t>year</t>
  </si>
  <si>
    <t>version</t>
  </si>
  <si>
    <t>page</t>
  </si>
  <si>
    <t>Article Name</t>
  </si>
  <si>
    <t>length_of_article</t>
  </si>
  <si>
    <t>paragraph</t>
  </si>
  <si>
    <t>2500Bott</t>
  </si>
  <si>
    <t>Bottid</t>
  </si>
  <si>
    <t>singlebott</t>
  </si>
  <si>
    <t>bott_list</t>
  </si>
  <si>
    <t>stage</t>
  </si>
  <si>
    <t>scarcity</t>
  </si>
  <si>
    <t>nonuniform_progress</t>
  </si>
  <si>
    <t>performance_constraints</t>
  </si>
  <si>
    <t>user_heterogeneity</t>
  </si>
  <si>
    <t>cognitive</t>
  </si>
  <si>
    <t>external</t>
  </si>
  <si>
    <t>internal</t>
  </si>
  <si>
    <t>coordination</t>
  </si>
  <si>
    <t>transactional</t>
  </si>
  <si>
    <t>technical</t>
  </si>
  <si>
    <t>demand</t>
  </si>
  <si>
    <t>2500partner</t>
  </si>
  <si>
    <t>singlepartner</t>
  </si>
  <si>
    <t>content_production</t>
  </si>
  <si>
    <t>data_center/storage</t>
  </si>
  <si>
    <t>Internet_infra</t>
  </si>
  <si>
    <t>content_distribution</t>
  </si>
  <si>
    <t>browsers,_apps_&amp;_smart_devices</t>
  </si>
  <si>
    <t>advertising</t>
  </si>
  <si>
    <t>end_users</t>
  </si>
  <si>
    <t>external_partners</t>
  </si>
  <si>
    <t>substitutional_partners</t>
  </si>
  <si>
    <t>May-June-2023</t>
  </si>
  <si>
    <t xml:space="preserve">Warner Bros. Discovery SVP Renard T. Jenkins Talks About Managing WBD’s Massive Production Pipeline NADINE KREFETZ. </t>
  </si>
  <si>
    <t>Figuring out how Warner Bros. Discovery can pick the best technology to manage its massive production pipeline is what Renard T. Jenkins and his team do. Jenkins and I spoke on Zoom in late March about how those choices have changed  in the past few years, his thoughts on machine learning (ML)/artificial intelligence (AI), and the unique demands of leading technology teams.</t>
  </si>
  <si>
    <t>1,15</t>
  </si>
  <si>
    <t>0,1</t>
  </si>
  <si>
    <t>Warner Bros. Discovery SVP Renard T. Jenkins Talks About Managing WBD’s Massive Production Pipeline NADINE KREFETZ.</t>
  </si>
  <si>
    <t>Krefetz: What things are you doing differently now than you were 5 or 10 years ago? Jenkins: A lot of our older processes were well­planned and are still used, but we’ve become more efficient through the use of something that was in its early stages 10 years ago, but is now ubiquitous: wireless video monitoring.</t>
  </si>
  <si>
    <t>Mastering Live Streaming At Scale: The Final Frontier</t>
  </si>
  <si>
    <t>MAKE CAPTION ENCODING EASY WITH FALCON By combining LEXI 3.0 with Ai-Media’s Falcon encoder, you can get a fully  cloud, self-service platform that makes captioning your RTMP/S streams a breeze.</t>
  </si>
  <si>
    <t>HESP</t>
  </si>
  <si>
    <t>HESP’s low-latency capabilities stem from the same principle. By allowing startup of a stream on any frame, and by being able to execute this very fast, client buffers required to ensure stability can be reduced, effectively reducing latency as well. In current tests, production deployments of HESP can perform stream startup within a few hundred milliseconds, allowing for stable playback at latencies as low as 700ms–900ms.</t>
  </si>
  <si>
    <t>Streaming Media’s Trendsetting Products and Services of 2023 STEVE NATHANS-KELLY AND TYLER NESLER.</t>
  </si>
  <si>
    <t>MediaKind M E D I A K I N D .C O M MK Engage—This DTC video streaming engine delivers highquality video at scale while simplifying streaming service management. MK Engage provides a comprehensive solution for independent content owners, sports leagues, and broadcasters that are looking to distribute their video in the most convenient way possible, while also giving them access to powerful APIs and player SDKs so that they can easily deliver high-quality video to any web, mobile, or connected TV application.</t>
  </si>
  <si>
    <t>15,16</t>
  </si>
  <si>
    <t>Zenlayer Z E N L A Y E R .C O M Zenlayer Global Accelerator—Dramatically improve your digital experience with Zenlayer Global Accelerator, a network acceleration service built on Zenlayer’s massive global private infrastructure. The end result is fast, secure, reliable connections every time for all of your users globally.</t>
  </si>
  <si>
    <t>2,18</t>
  </si>
  <si>
    <t>How to Launch a FAST Channel TYLER NESLER.</t>
  </si>
  <si>
    <t>Regarding the issues of discoverability and distribution challenges for niche FAST channels, Kontonis says, “Driving viewership is the most challenging.Hundreds of FAST channels are fighting for your viewers.This means that viewer acquisition costs can skyrocket at times.Without a clear and visible difference along with a true value proposition, you may be fighting a losing battle.</t>
  </si>
  <si>
    <t>A Broadcaster’s Cloud Migration Primer NADINE KREFETZ</t>
  </si>
  <si>
    <t xml:space="preserve">The engineer I spoke with discusses such a sporting event: “We wanted to scale to an audience we wouldn’t be able to reach with the on-premise infrastructure.Either we had to go and buy a lot more hardware, or we had to find another solution.That’s where the cloud came in.We’re likely to have somewhat similar peaks to other streaming services, but because we have live, it might not be the same sort of peak we see as somebody who has mainly VOD.” </t>
  </si>
  <si>
    <t>13,14</t>
  </si>
  <si>
    <t>Scale Matters: How to Deliver Five-Nines Streams to Global Live Audiences STEVE NATHANS-KELLY</t>
  </si>
  <si>
    <t>Benjamin Franklin famously said, “Failing to prepare is preparing to fail.” But when it comes to streaming at scale, with its seemingly innumerable potential points of failure, preparing specifically for failure—or at least identifying where your stream might fail and determining exactly what you’ll do when it does—may be the surest way to prepare to succeed, as paradoxical as that may seem.</t>
  </si>
  <si>
    <t>PTZ Cameras BUYERS’ GUIDE SHAWN LAM</t>
  </si>
  <si>
    <t>SRT is an open source protocol developed by Hai vision that optimizes video streaming performance across unpredictable networks. With a latency buffer in both the sender encoder and receiver decoder, missing packets can be identified, and a negative acknowledgment (NAK) can be returned to the sender. Upon receipt of the NAK, the missing packet is then re-sent and reconstructed. SRT is a much less expensive way of transmitting video when satellite or fiber connections aren’t available.</t>
  </si>
  <si>
    <t>2,5,12</t>
  </si>
  <si>
    <t>July-August-2023</t>
  </si>
  <si>
    <t>SPONSORED CONTENT The Ultimate Guide to Live Encoding CHECKLIST REPORT</t>
  </si>
  <si>
    <t>Consider the fact that a large number of live streaming viewers will consume a single live event across at least two devices—whether sitting in the comfort of their living room, watching the big game on a smart TV, while also interacting with “watch party” friends on a second screen, or just watching part of the event on a mobile device while in transit between work and home—and it’s easy to see that live streaming workflows are much more complex than they were even four or five years ago.</t>
  </si>
  <si>
    <t>bitmovin</t>
  </si>
  <si>
    <t xml:space="preserve">No matter the industry or use case, encoding is a key step in the video delivery chain. Looking to build immersive online fitness experiences like ClassPass (go2sm.com/classpass)? You’ll need an encoder. Hoping to distribute breaking news online by swapping out expensive satellite trucks for a remote streaming setup? Your live encoder will play a vital role. Simulcasting to multiple online video platforms (OVP) like YouTube and Facebook? Great! Here are instructions for connecting an encoder to each platform: </t>
  </si>
  <si>
    <t>5,18</t>
  </si>
  <si>
    <t>Q&amp;A With Yazmin Wickham, Scripps Networks’ Senior Director of Product NADINE KREFETZ</t>
  </si>
  <si>
    <t>Let’s say somebody is constantly on the move.The video product that you need to build will need to have super-low latency and be easily accessible.Also, it probably needs to be shortform content from 30 seconds to 30 minutes.Your UX needs to lean toward the larger side, even though it’s in a mobile product.</t>
  </si>
  <si>
    <t>17,18</t>
  </si>
  <si>
    <t>The State of VVC Adoption and Implementation JAN OZER</t>
  </si>
  <si>
    <t>• VVC should deliver more than 40%  greater efficiency than HEVC and 10%–15% greater efficiency than AV1 for VOD deployments. These numbers will be lower for live deployments.</t>
  </si>
  <si>
    <t>Server-Side vs. Client-Side Ad Insertion: Which Side Are You On? NADINE KREFETZ</t>
  </si>
  <si>
    <t>“From the publisher ad server perspective, one of the things that we’re really focused on is trying to have consistent integrations,” says Mitchell.“Whether it’s client-side ad insertion, server-side ad insertion, owned-and-operated, or distribution to walled gardens, we’re continuing to build out our tools that help our publishers to get to the bottom of all of these issues that can come up across all of these disparate distribution endpoints.”</t>
  </si>
  <si>
    <t>Practical Approaches to Sustainable Streaming TIM SIGLIN</t>
  </si>
  <si>
    <t>CDN representatives note, rightly, that they’re acutely aware of power consumption each month as they pay power bills, so it is in their best interest to balance customerconsumer demand while also maintaining a reasonable rate of power consumption.To be clear, we’re not advocating for an “always off” mode, but it’s a bit ironic that today’s IP-based media infrastructure is somewhat akin to the “almost always on” approach the industry took with the “sleep mode” for the DVR-equipped devices mentioned previously.</t>
  </si>
  <si>
    <t>Magewell USB Fusion REVIEW DERRICK FREEMAN.</t>
  </si>
  <si>
    <t xml:space="preserve">For this review, I wanted to learn how well USB Fusion could work as a video production switcher in an educational production scenario like our webcast series. I appreciated the ease of use for adding media and creating Presentations. Both the web UI and USB Fusion app were simple to use. I liked how information added to Presentations was automatically saved. Features that stood out to me were video playback, screencasting, and the ability to add webpages. I also thought the annotation and  telestration features were outstanding. The video playback features make it easy for presenters and producers to share videos during a production. The ability to share information on local devices with screencasting and to share webpages gives streaming producers more ideas for what they can do in their productions. I also appreciate the ad hoc and scheduled recording option on USB Fusion. This allows producers to confirm that their content is recorded. For viewing the audio levels of sources, it would be helpful if there were wider VU meters to make it easier to see them. </t>
  </si>
  <si>
    <t>September-October-2023</t>
  </si>
  <si>
    <t>The Argument for Addressable Advertising FAST, AVOD, SVOD, Hybrid, &amp; More AD SENSE    NADINE KREFETZ............................................................................................................</t>
  </si>
  <si>
    <t xml:space="preserve">In other words, a probabilistic scenario is based on a panel of representative viewers.If a FAST service reaches 2 million people, the representative panel may not be represented within the 2 million viewers.If this is the case, according to Allen, “they can’t use a third-party measurement service to validate their inventory and sell against it.If you’re a FAST channel, you’ve got no understanding of who your audience is unless you have a third-party measurement service letting you know who’s actually watching your stuff.The state of measurement today for these environments is pretty weak.” </t>
  </si>
  <si>
    <t>wowza</t>
  </si>
  <si>
    <t>WebRTC Benefits  þ Ultra-low latency:  This is the name of the game for WebRTC.It is the fastest available streaming protocol at sub-500 milliseconds of latency.</t>
  </si>
  <si>
    <t>CDNs are already notably beneficial for live streaming, as they reduce the time it takes for media to get from one place to another. They also act as springboards, allowing low-latency streams to go further and to more places. In this way, they promote video quality, speed, and scalability.</t>
  </si>
  <si>
    <t>When you think of telehealth, you’re likely picturing remote medical appointments like those we were all subject to during the pandemic.Certainly, a low-latency experience can help make these appointments run smoothly, and they foster a sense of connectedness that we risk losing when we listen to someone’s delayed responses or stare at their frozen expressions.However, WebRTC’s low-latency capabilities have much more significant and life-saving implications.</t>
  </si>
  <si>
    <t>The Streaming Media 100 at IBC  JOEL UNICKOW.........................................................................................................................................................................................................................................................................................................................................................................................................................................</t>
  </si>
  <si>
    <t>The Streaming Media 100 at IBC Joel Unickow and Parag Manikpure catching up after a long day at IBC Never a dull moment at the Quickplay stand Signiant’s Chris Fournelle moving big things at IBC Abdul Rehman adding more trophies to his collection at SSIMWAVE (an IMAX Company) STREAMINGMEDIA.COM</t>
  </si>
  <si>
    <t>itag</t>
  </si>
  <si>
    <t xml:space="preserve">Efficiency is crucial in the rapidly changing Media and Entertainment industry, especially with the shift to streaming and over-the-top (OTT) platforms. Advanced monitoring systems play a critical role in ensuring content quality remains impeccable. </t>
  </si>
  <si>
    <t>7,17</t>
  </si>
  <si>
    <t>Generative AI and the Future of Media Tech  NADINE KREFETZ...............................................................................................................................................................................................................................................................................................................................................................................................................................</t>
  </si>
  <si>
    <t xml:space="preserve">“We’re running multiple FAST channels out of our facilities,” says Tulix CEO George Bokuchava. “Why not think about dynamic edge generation? Imagine you have a [brand], and you have a slot in a live stream. You can have an AI- generated ad dynamically inserted based on market conditions and whatever is going on in the world. We just need to be open-minded and think about things completely from a new angle. This is absolutely doable.” </t>
  </si>
  <si>
    <t>24,29</t>
  </si>
  <si>
    <t>Nimble Streamer: Everything (Streaming) Has Its Price YURY UDOVICHENKO..............................................................................................................................................</t>
  </si>
  <si>
    <t>From a performance standpoint, Nimble Streamer has enough built-in robustness that we’re comfortable claiming that customers can perform high-load delivery to a large number of viewers on anything from cloud-based server instances to their own bare metal servers.And with our focus on lowering resource usage to prepare and deliver streams, we’re also comfortable claiming that you’ll likely run out of bandwidth before you hit hardware resources limits or any limitations of the Nimble Streamer software.</t>
  </si>
  <si>
    <t>2,14</t>
  </si>
  <si>
    <t>View From the Top..............................................................................................................................</t>
  </si>
  <si>
    <t>Bandwidth Optimization: The SDVP, powered by the Zixi Protocol, offers bandwidth efficiency through two crucial mechanisms: null packet compression and video awareness. These capabilities help media organizations reduce their bandwidth consumption and transport stream egress costs on average by 50% while maintaining video quality and producing the pre-encode bitrate post-decode.</t>
  </si>
  <si>
    <t>2,5</t>
  </si>
  <si>
    <t>March-April-2023---Sourcebook</t>
  </si>
  <si>
    <t>_x0007_The State of Live Streaming</t>
  </si>
  <si>
    <t>2022 was the year in which sports, the appointment-to-view genre with massive audiences and revenues, moved to the center of major streaming provider strategies. Headlines tell the story: “Live Sports on Streaming Is the Newest and Most Expensive Entertainment Battleground,” screamed IndieWire; “Sports Rights: The New Battleground in the Streaming Wars,” yelled Broadcast. Ampere analyst Minal Modha titled her article “Why Sport Could Be the Next Battleground in the US Streaming Wars”; Streaming Media published “Live Sports Are Headed to Streaming Services, and Audiences Are Ready.”</t>
  </si>
  <si>
    <t>The necessary technical component for integrating betting with the live game is synchronized ultra-low latency. Get that wrong, and legal issues could mount as well.</t>
  </si>
  <si>
    <t>_x0007_Survey Says: Video QC and Monitoring Are Essential</t>
  </si>
  <si>
    <t>In this regard, the survey is a wake-up call for tool providers, who need to do a better job of correlating errors in real time while providing more contextual information to help fix problems as quickly as possible.This requires better collaboration with complementary solutions in the ecosystem, including encoding, monitoring, and device-level QoE to provide a holistic view of the media chain.Streaming companies must then put methodologies in place to harness the relevant data and take actions based on it.</t>
  </si>
  <si>
    <t>5,15</t>
  </si>
  <si>
    <t>_x0007_STREAMING MEDIA GUIDES—Proof of Concept:</t>
  </si>
  <si>
    <t>• Total startup time and video startup time,  both important metrics to maximize audience engagement, were 40% and 20%, respectively,  faster than most of the competition • Total views across all channels experienced 20% growth YoY • Error percentage 4% lower than Industry Insights median. • Improved viewer satisfaction and brand reputation  with higher ratings and downloads</t>
  </si>
  <si>
    <t>_x0007_The State of</t>
  </si>
  <si>
    <t>Many industry experts I’ve spoken with, including Stinehour, point to Pluto TV and Tubi as two ad-driven streaming success stories.In June 2021, Pluto TV reported that ad revenue for its free ad-supported streaming television (FAST) programming was on track to surpass $1 billion by Q4 2021.Paramount Global announced in November 2022 that Pluto TV’s average monthly active users had reached 72 million.Technology ad provider BidMind did some FAST math and concluded, “TV content providers can earn $0.60–$1 for every hour a single consumer watches their FAST channel.” It discusses a cost-per-thousand (CPM) range from $10 to $50 depending on content and time of day.“Hulu makes around $15 per month on advertising per subscriber,” BidMind says, “which is more than they charge for their premium ad-free package, which is currently $12.99.Another large FAST channel aggregator is Pluto, which earned its $1 million in 2019 and has broken $3 million a day thanks to increased content consumption.”</t>
  </si>
  <si>
    <t>TVOD Anyone? Demand for transactional video on demand (TVOD) —essentially, pay-per-view content purchasing—has declined over the last few years, according to Foster, “as consumers globally have become more familiar with the ‘all you can eat’ subscription models popularized by Netflix, Spotify, etc.” But TVOD continues to thrive in some isolated areas, he says, such as “the very newest release movies that aren’t available through any other route and some high-profile sporting events. We continue to support it on a technical front, but licensing agreements have pivoted to SVOD and AVOD models.”</t>
  </si>
  <si>
    <t>9,20</t>
  </si>
  <si>
    <t>_x0007_The State of Media</t>
  </si>
  <si>
    <t>Developer Tools “I think most [investors] look for a type of company—for example, software-as-a-service or software with a  particular go-to-market strategy, like digital self-serve products that are clear differentiators,” says Bitmovin CEO Stefan Lederer.He contends that only one to three companies per industry fit this description at any given time.</t>
  </si>
  <si>
    <t>_x0007_Streamticker:</t>
  </si>
  <si>
    <t>“We are certainly not above this M&amp;A speculation, and our corporate demand data shows the benefits of a future WBD merger or sale to fellow legacy media giants NBCUniversal or Paramount Global” is how Parrot Analytics assesses the situation.It adds, “A theoretical combination of WBD and Paramount Global would have a corporate demand share of 30.3%, which would lead Disney by a staggering 10.5%.” Parrot also speculates that a buy by NBCUniversal “would account for more than a quarter of US demand for TV content.Its 27.7% share would dwarf Disney’s 19.8%.”</t>
  </si>
  <si>
    <t>With 3 billion people (half the world’s population) actively playing games today, and fueled by a new generation steeped in the joys of interactive entertainment, gaming is now the largest and fastest-growing form of entertainment, according to a January 2022 Microsoft press release announcing the acquisition. The purchase is aimed at accelerating growth in the company’s gaming business across mobile, PC, console, and cloud, and it will provide building blocks for the metaverse.</t>
  </si>
  <si>
    <t>_x0007_Cellular Bonding Solutions</t>
  </si>
  <si>
    <t xml:space="preserve">LEVERAGING SRT Another important technology  is the Secure Reliable Transport  (SRT) protocol, developed by Haivision and now integrated into all kinds of streaming tech. SRT is similar to buffering, but on a packet- by-packet basis. By including information about previous and next frames with each frame, it helps overcome visual and audible glitches from lost data. Also, there is a user-definable delay that serves to provide a small buffer of data to, again, overcome glitches in the matrix. </t>
  </si>
  <si>
    <t>Industry directory</t>
  </si>
  <si>
    <t>FASTchannels.tv DVEO is a leader in Encoding, Transcoding, Delivering, and Decoding video over IP.DVEO was founded in 1981 and works globally to transform the cable, telecom, and broadcasting markets into the future of IP.Streaming Media selected DVEO as “one of the most significant, innovative, and intriguing firms in the online video industry” for the 2020 Streaming Media 50 list.  In the 1980s, DVEO began manufacturing “process control” devices.In the 1990s, the company developed data communications solutions for the IBM PC, and in the early 2000s, DVEO pioneered the DVB-ASI format in the broadcast hardware market.</t>
  </si>
  <si>
    <t>November-December-2023</t>
  </si>
  <si>
    <t>FEATURES Cloud Atlas: MovieLabs’ 2030 Vision Road Map for Industrywide M&amp;E Interoperability NADINE KREFETZ</t>
  </si>
  <si>
    <t>CLOUD ATLAS: MovieLabs’ 2030 Vision Road Map for Industrywide M&amp;E Interoperability By Nadine Krefetz S treaming has always been cloud-focused,  and now the production end of content development is examining ways to standardize its digital transformation.The cloud has changed the way many industries do things, and media and entertainment is no exception.</t>
  </si>
  <si>
    <t>7,14</t>
  </si>
  <si>
    <t>“One of the 2030 principles is that assets go directly into the cloud,” Helman says, “as opposed to the traditional model where assets are repeatedly copied from one department to the next department or from the production to their vendors, and then from one vendor to another vendor.The idea is that there’s a single copy that is the ‘source of truth’ and that—at least in principle—these applications are all coming to those assets to minimize the number of copies that need to be maintained.”</t>
  </si>
  <si>
    <t>It’s a question of whether the system that you’re sending it to understands, parses, and can match it back to the content.“Often in the past,” says Beach, “it’s been a case of ‘We don’t know how to use [the metadata], and it’s easier for us just to re-create a whole new dataset from scratch and then use that.’ ”  Beach believes that AI could be a game changer in this area.“AI technology that’s coming in is actually a great tool to be that interop agent because it can read the metadata as one form and output it into another, so that [different] systems … understand the APIs,” he says.This could also be a great help to smaller companies that may have to make choices about whether to concentrate on innovation or interoperability.“I think as people get more of a taste,” Helman says, “and see workflows that have successfully used software to improve the speed at  which groups can do iterations, try new things, and collaborate…, more production groups will want to avail themselves of that.”</t>
  </si>
  <si>
    <t>24,27</t>
  </si>
  <si>
    <t>Glass-to-Glass Report: Comparing Low-Latency Streaming Providers ROBERT REINHARDT</t>
  </si>
  <si>
    <t>• Video compression: Whether you use a software- or hardware-based encoder, the video signal needs a minimal buffer in order to efficiently compress the uncompressed video bitrate to a lower bitrate needed for streaming.This delay can be substantial based on your specific encoder(s) and can range from 10 ms to several seconds.The keyframe interval—also known as Group of Pictures (GoP)—can add to latency as well.</t>
  </si>
  <si>
    <t>Q &amp; A: Caffeine CEO Ben Keighran Talks Fan-Focused Niche Sports Broadcasting NADINE KREFETZ</t>
  </si>
  <si>
    <t>Keighran: We’re providing a new experience and a home that brings all kinds of content and fans together.The hook is discovery.If you look at sports leagues on YouTube, you’ll see views declining.There are different sports leagues with  niche audiences all over the world, and they can’t get discovered anymore.We’re building a home and super-serving those communities.Caffeine is for sports you can’t find anywhere else.</t>
  </si>
  <si>
    <t>16,17</t>
  </si>
  <si>
    <t>Krefetz: When I went to your site, I didn’t see any ads. Are you running ads on all video starts or only live content?</t>
  </si>
  <si>
    <t>With real time, you can get into things like betting and ecommerce. With AI, you can make short-form content highlight reels. One of the things we used to think about a lot at Apple was, what are the technologies that are in their ascendancy that are going to be really important in the future?</t>
  </si>
  <si>
    <t>State of Streaming Autumn 2023 Snapshot: Pinpointing Streaming’s Pricing Pain Points TIM SIGLIN</t>
  </si>
  <si>
    <t>Conversely, there’s some content that, while old, appears to be evergreen. Recent examples of legacy content licensing by Netflix include the USA Network show Suits (now owned by Comcast) and the HBO series Band of Brothers, which have experienced an uptick in viewership based partly on current events.</t>
  </si>
  <si>
    <t>The 2023 Streaming Media Readers’ Choice Awards STEVE NATHANS-KELLY</t>
  </si>
  <si>
    <t>enCOding hardWare FOr LiVe PrOdUCTiOn Winner AMD – Alveo MA35D LiVe-STreaming SerViCe Winner Red5 – Low Latency WebRTC Live Video Streaming at Scale rUnnerS-UP Haivision – Makito X4 Encoder NETINT – Quadra VPU AV1 + AI Video Encoder &amp; Transcoder rUnnerS-UP Akamai – Adaptive Media Delivery Dolby.io – Real-Time Streaming meeTing/COLLaBOraTiOn/ WeBCaSTing SOLUTiOn On-Prem enCOding/ TranSCOding SOLUTiOn Winner Winner LiveU – Air Control Haivision – Makito X4 Encoder rUnnerS-UP rUnnerS-UP Muvi – Live Meetings  Harmonic – XOS Advanced Media Processor Vizrt – NewTek CaptureCast Telestream – Vantage Media Processing Platform</t>
  </si>
  <si>
    <t>January-February-2023</t>
  </si>
  <si>
    <t>Inconcert for Personal Devices</t>
  </si>
  <si>
    <t xml:space="preserve">Users can also take advantage of the capabilities of the Inconcert platform for live and VOD event streaming—encryption features for secure payments, multiple camera angles, and optimized device management for superior streaming experiences—and they can monetize livestreams through paywalls, banner ads, or pre-roll/ mid-roll ads. </t>
  </si>
  <si>
    <t>Adventures in the Movieverse: Web3, Blockchain, Eluvio, and the Future of Streaming TYLER NESLER</t>
  </si>
  <si>
    <t>The next key element of quantifying the project’s success, of course, was tracking available data.“We did look at the engagement, how much watch there was on the 4K film, how much engagement through the interactive experience,” Munson says.“It was high and unlike  any other NFT offering.Most people watched most of the film and spent a lot of time actually engaging with the experience.That dovetailed with the comments that we read on social media, and what we heard from people was they actually really liked it and they watched it.”</t>
  </si>
  <si>
    <t>Advertising, Bundling, and the Future of Premium Streaming STEVE NATHANS-KELLY</t>
  </si>
  <si>
    <t>Advertising, Bundling, And the future of Premium streAming By Steve Nathans-Kelly W ith the arrival of lower-priced  ad tiers for premium streaming services, increasing aggregation and shape-shifting bundling options, and leading streaming channels acquiring sports rights and leaning into their high-profile sports options, ongoing changes to the streaming landscape are transforming consumer behavior and adoption of pay TV and streaming services.A rapidly expanded focus on gathering and leveraging viewer data is largely driving OTT targeting and personalization, which is  both enhancing the user experience and distinguishing it from traditional broadcast.</t>
  </si>
  <si>
    <t>16,26,29</t>
  </si>
  <si>
    <t>1,2</t>
  </si>
  <si>
    <t>Elias references a late fall weekend when Fox’s sports offerings included a Thursday NFL game, a Friday World Cup match, a Big Ten college football rivalry game on Saturday, and an NFL doubleheader on Sunday.He conservatively estimates that the 4-day sports lineup would expect to draw 85 million viewers.“So if you’re a brand that wants to reach a mass audience all together at once, there’s nothing like that.So I think it’s about servicing both ends and having the right content for the right audience in the right way,” he says.</t>
  </si>
  <si>
    <t>Moscow State University Video Quality Measurement Tool (VQMT) REVIEW JAN OZER</t>
  </si>
  <si>
    <t>Much More Functional Free Version Finally, version 14 contains a much more useful free option than previous versions, which were all limited to files below 720p in resolution. The new free version lets you analyze  files up to 8K resolution but lacks the features shown in Table 2. Note that Table 2 is a truncated version of the table shown on the MSU site, which I cut for spacing reasons; the free version has many other features not shown in my table. All MSU asks is that you use the free version for personal work, not for business. All told, the free version is now a much more compelling try-before-you-buy option.</t>
  </si>
  <si>
    <t>Videon EdgeCaster EZ (With LiveEdge Core 8.5) REVIEW DERRICK FREEMAN</t>
  </si>
  <si>
    <t>Now let’s go over some of the adjustments you can make in your new profile.You can adjust the Video Scaling and Encoding Mode as well as choose whether to the limit the frame rate to 30 fps.Your encoded resolution also appears.Note that if Limit to 30 FPS is enabled and your source video is 59.94 fps or 60 fps, your video output will have a lower frame rate than your input.</t>
  </si>
  <si>
    <t>Executive Predictions</t>
  </si>
  <si>
    <t>Many companies, including startups, started building streaming offerings in 2022. We will see the consolidation of those efforts during 2023, for different reasons. Mergers and acquisitions will be the highlights of the year. The remaining companies will define solid business models since they need to serve customers, keep them satisfied and help them grow. From the channels perspective, they will have an easier time picking vendors, since all vendors will be strong, experienced  and motivated.</t>
  </si>
  <si>
    <t>Winning the Data War: Accessing and Leveraging Streaming Analytics NADINE KREFETZ</t>
  </si>
  <si>
    <t>“We have a really big flagship show called Drag Latina—imagine if RuPaul’s Drag Race and Eurovision had a baby. It’s a competitive drag show all in Spanish language,” Pelliccione explains. Revry is programming much like any TV cable programmer by focusing on which day and time to deliver content. “We always do Sundays in prime time, and we use  day-parting to understand when we can garner the biggest audience,” Pelliccione says.</t>
  </si>
  <si>
    <t>January-February-2024</t>
  </si>
  <si>
    <t>Users can also take advantage of the capabilities of the Inconcert platform for live and VOD event streaming—encryption features for secure payments, multiple camera angles, and optimized device management for superior streaming experiences—and they can monetize livestreams through paywalls, banner ads, or pre-roll/mid-roll ads.</t>
  </si>
  <si>
    <t>26,29</t>
  </si>
  <si>
    <t>January-February-2025</t>
  </si>
  <si>
    <t>What the Growth of FAST  Really Tells Us About Viewers</t>
  </si>
  <si>
    <t>That is the first thing the growth of FAST shows us: People want choice.Even though they complained about having to pay exorbitant cable or satellite operator fees for channels they never watched, it wasn’t the number of channels they cut the cord to get away from.It was the feeling of being charged for something they didn’t use.FAST appeals to that desire for selection but in a much better way.It’s free.And if you really think about it, perhaps what truly bothers people about pay-TV operators is that they appear to be double-dipping.They make money monthly from subscribers and also from advertisers.With FAST, the operators, like Pluto TV or Peacock, can make however much money they want from advertising, but there’s no cost to the viewer.</t>
  </si>
  <si>
    <t>January-February-2026</t>
  </si>
  <si>
    <t>Winning the Data War: Access i ng and Leverag i ng Streami ng Analyt i cs</t>
  </si>
  <si>
    <t>Advertising Business Model With 5 million monthly active viewers, Revry has relationships with all of the environments it distributes to, but doesn’t own the user (or user-related) data in those environments.“We have a basic understanding via each of the different dashboards that we have access to,” Pelliccione says.Revry can see watch time and if a title is doing well.“I think this is an industrywide issue that has not been solved.In a directto-consumer app, we can get all the data that we need because we build or have partners that build it with us.But in these other FAST environments, we don’t necessarily get all of that data and analytics,” Pelliccione notes.</t>
  </si>
  <si>
    <t>27,29</t>
  </si>
  <si>
    <t>January-February-2027</t>
  </si>
  <si>
    <t>“We have a really big flagship show called Drag Latina—imagine if RuPaul’s Drag Race and Eurovision had a baby.It’s a competitive drag show all in Spanish language,” Pelliccione explains.Revry is programming much like any TV cable programmer by focusing on which day and time to deliver content.“We always do Sundays in prime time, and we use day-parting to understand when we can garner the biggest audience,” Pelliccione says.</t>
  </si>
  <si>
    <t>January-February-2028</t>
  </si>
  <si>
    <t>Advertising, Bundling, And  the future of Premium streAming</t>
  </si>
  <si>
    <t>In a market largely structured by these gatekeepers, Altman Solon’s Hurd argues, “distribution itself is a kind of bundling in many ways.”According to Elias, the market’s future won’t be determined so much by the whim of Amazon, Roku, and Samsung as by the experience consumers prefer—and that may indeed align with what Amazon, Roku, and Samsung bring to the table.What we’re seeing, Elias says, is “a new ecosystem emerging.Ultimately, I think we’ll start to see some form of rebundling of streaming services.I don’t think people like dropping into five different siloed user experiences to get content.I think that’s where the platforms can play a role in both giving you a bundled discount to a collection of services and providing unified navigation and search.Sounds a lot like pay TV, right? Eventually, it will migrate back to that as an option, but the platforms will certainly have a large role in it.”</t>
  </si>
  <si>
    <t>Let a Good Chatbot Answer That Question</t>
  </si>
  <si>
    <t>BySteveNathansKe lly OpenAI’s ChatGPT and the conviction of several writers I know that the AI conversational language bot will soon put them out to pasture, I wondered if ChatGPT could ever deliver the sort of contextenriched nuance that human historians provide through different research methods, analysis, perspectives, and value assessments of which details of a story merit inclusion and which ones don’t.</t>
  </si>
  <si>
    <t>The State of  Live Streaming</t>
  </si>
  <si>
    <t>In a September interview with Bloomberg, Disney CEO Bob Chapek confirms this thinking.“Sports betting is a part of what our younger, say, under-35 sports audience, is telling us they want as part of their sports lifestyle.”</t>
  </si>
  <si>
    <t>The State of OTT</t>
  </si>
  <si>
    <t>Another reason is that online video advertising has been accelerated by COVID.One researcher predicts the global digital ad market will hit $786.2 billion by 2026, although “television-equivalent” online video ads represent just 7% of total online video ad revenue, according to Ampere.</t>
  </si>
  <si>
    <t>TV doesn’t need  to be complicated</t>
  </si>
  <si>
    <t>Managed IPTV Service – Content ready to go MwareTV has formed a partnership with a major US content provider.It means users have access to more than 200 national and regional channels, including all the well-known names that audiences look for.</t>
  </si>
  <si>
    <t>The  Video  State of video codecs 2023</t>
  </si>
  <si>
    <t>The 4K column reflects compression efficiency and should be straightforward.Except for H.264, which is downgraded because of compression efficiency, HDR focuses primarily on support for dynamic meta data standards and the maturity and extent of available playback devices.By these measures, HEVC is by far the best option for HDR, with support in Dolby Vision, HDR10+, and HLG and near-ubiquitous playback support.</t>
  </si>
  <si>
    <t>The State of Streaming Monetization 2023</t>
  </si>
  <si>
    <t>According to Hurd, consumers’ subscription purchases have roughly doubled over the past 4 years, to an average of 3.9 services in the U.S.“Currently,  Disney+ introduced its ad-supported Basic tier in December 2022.</t>
  </si>
  <si>
    <t>Streamticker: The Biggest  Streaming  Mergers and  Acquisitions  of 2022</t>
  </si>
  <si>
    <t>Dolby and Millicast Also in February 2022, Dolby acquired video streaming tech firm Millicast to flesh out its developer platform, Dolby.io.The Millicast engineering team, which has developed standards such as WHIP, will bolster the WebRTC engineering expertise of Dolby.io.WHIP enables WebRTC interoperability, the company says.</t>
  </si>
  <si>
    <t>12,28</t>
  </si>
  <si>
    <t>Streamticker: The Biggest  Streaming  Mergers and  Acquisitions  of 2023</t>
  </si>
  <si>
    <t>IMAX and SSIMWAVE In October 2022, according to IMAX Corp., it acquired SSIMWAVE for $21 million to “drive new, recurring revenue and grow its global leadership in entertainment technology.”  SSIMWAVE technology “optimizes” live and VOD for clients, including Disney, Paramount Global, and WBD.It has mapped the human visual system to patent “one of the most accurate measures of perceptual quality, which its AI-driven software applies to enhance video streams and files in real time.”</t>
  </si>
  <si>
    <t>24,28</t>
  </si>
  <si>
    <t>The 2023 sTreaming media indUsTrY direCTOrY</t>
  </si>
  <si>
    <t>For the USA market MwareTV offers TV as Service that comes with a wide range of local and national USA TV channels.For Latam and Africa we offer similar TV channel packages that cover local interest.</t>
  </si>
  <si>
    <t>Company ContactZixi230 Third Ave.Suite 3203Waltham, MA 02451USA Phone: 1 (877) 494-9426  John WastcoatSVP Strategic Alliances and Marketingjohn.wastcoat@zixi.com Learn Morewww.zixi.com  24i creates irresistible video experiences that simply wow views to keep our customers ahead of the streaming curve.Our modular software solutions maximize flexibility and time to market from a fully cloud-based platform for VOD, FAST and live TV, to a complete TV-as-a-Service solution.</t>
  </si>
  <si>
    <t>Why the Upfronts Are So Yesterday</t>
  </si>
  <si>
    <t>If viewers are watching what is being called premium CTV inventory at scale, and they alter their viewing behavior continually throughout the year, shouldn’t the television networks be selling inventory in a way that reflects this? If we can do just-in-time packaging to ensure we are able to insert whatever ad is sold programmatically or otherwise for an SSAI insertion, shouldn’t we start to be nimbler about capturing ad value?</t>
  </si>
  <si>
    <t>Producing for FAST? Take It Slow</t>
  </si>
  <si>
    <t>Moreover, if you are streaming, you can’t just pop on the TV and flip through channels of content that’s already playing to find something to watch.If you know you want to watch, say, Captain Marvel, you have to choose the service, wait for the menu, pick a segment of content, wait for it to load, select the movie, wait for it to load, tell it to play, and let it cache.Then you can watch it.Or, if you’re unsure of what to watch, you have to root around and search for something.Or maybe ask for recommendations online.I see people do this a lot.</t>
  </si>
  <si>
    <t>HOW TO LAUNCH A  FAST CHANNEL</t>
  </si>
  <si>
    <t>Riches in the Niches and the Power of Freemium Content Original niche programming also represents an exciting option with many possibilities for reaching targeted audiences.“Offering niche content is particularly crucial,” says Pascal Birot of TV platform, OTT, cloud, and content protection solutions provider ViaccessOrca.“By doing so, you can create a strong value proposition for your FAST channel, better reach your intended audience, and increase advertising revenues.”</t>
  </si>
  <si>
    <t>28,29</t>
  </si>
  <si>
    <t>The Keys to Discoverability and an Engaging UX No matter how effective your FAST channel discoverability, diverse programming, and targeted advertising may be, what ultimately counts is the seamlessness and quality of presentation for the user experience.When asked how a new FAST channel stands out from other channels in terms of user interface and programming discoverability, Best Ever Channels’ Barbato breaks down all of the core elements into key components: • Use a short, oneor two-syllable name.</t>
  </si>
  <si>
    <t>Measuring What’s Possible— Is This a Real Problem?</t>
  </si>
  <si>
    <t>risen to billions of dollars.But if you look at all of the e­marketer curves of what happened in the upfront about dollars shifting—with linear dollars going down and CTV dollars going up—we’re hitting a critical mass.It’s going to be­come a visible challenge for people to fix.But, so far, it’s just been signal and noise.”</t>
  </si>
  <si>
    <t>Wickham: If you’re simply talking about changing the style of the buttons, it’s probably not a big deal.But if you are talking about changing the specific flow of a feature that’s already been there for a while, that’s a little bit different.I would definitely collaborate with our marketing team, basically try to get ahead of the change and maybe start making announcements through our email newsletter and say, “Coming soon, we have this new feature that’s going to get modified.”</t>
  </si>
  <si>
    <t>Krefetz: Do you think viewers’ consumption patterns are changing? How do you expect them to change in the future?</t>
  </si>
  <si>
    <t>Server-Side vs.  Client-Side Ad Insertion:           Which Side Are                            You On</t>
  </si>
  <si>
    <t>“[SSAI provides] a common way to deliver our ads across multiple distribution partners.It’s just an easy way to get your advertising up on the different distribution endpoints on your channels.”—Natalie Gabathuler-Scully, EVP of revenue, distribution, and data operations for Vevo Pros and Cons of SSAI and CSAI In one corner we have SSAI, which integrates into the video stream, providing smoother playback and consistency across endpoints.In the other, we have CSAI, which requires custom development to support each and every operating system environment the video will run on.Historically, the key benefits of SSAI were its comparatively low custom development requirements, generally lower engineering costs, and ability to bypass ad blockers.But these generalizations no longer apply, according to some ad-tech experts.</t>
  </si>
  <si>
    <t>Measurement Measurability, with a direct connection to payment, is one key requirement of any effective ad insertion strategy.Several vendors provide the enabling tech for this, but it’s the integration for a particular client that takes time.Some content providers leave the choice of measurement tool to each advertiser, which provides more flexibility for brands, but can add substantially more work for ad engineering/operations teams.</t>
  </si>
  <si>
    <t>While the CTV experience doesn’t have cookies, playback issues vary across a range of devices, including CTV.</t>
  </si>
  <si>
    <t>Personalization Is More  Than What You Think It Can Be</t>
  </si>
  <si>
    <t>As the executive director of the SVTA, I get to see a lot of up-and-coming technology providers, especially as part of our grant program, which focuses mainly on startups.One of those companies, Infuse Video, has demonstrated the next phase of personalizing the video experience: dynamically replacing elements of the video itself.</t>
  </si>
  <si>
    <t>The Argument for  Addressable Advertising</t>
  </si>
  <si>
    <t>The Addressable Formula The “2022 Comcast Advertising Report” (go2 sm.com/comcast) says buyers still face challenges in obtaining incremental reach, mentioning cost and frequency control as the biggest obstacles.The study of billions of impressions concluded that advertisers should be taking two measures to maximize reach and frequency: • Allocate 20%–30% of premium video budget toward streaming and the rest to traditional TV.</t>
  </si>
  <si>
    <t>OTT MONETIZATION SPONSORED CONTENT BEST PRACTICES: THE DATA PATH</t>
  </si>
  <si>
    <t>One of the major entertainment metadata guidelines is from Movielabs, where 140 odd pages of the most recent list of metadata labels can be found at movielabs.com/md/md.This is broken down into basic metadata (descriptions such as title and artists) and digital asset metadata (encoding details, subtitle  Question to Ask• Is your metadata matching what advertisers are looking for?</t>
  </si>
  <si>
    <t>The more data you can send to that data layer without affecting performance, the better your chances of achieving your monetization goals.</t>
  </si>
  <si>
    <t>GeneratIve aI  and the Future  oF MedIa tech</t>
  </si>
  <si>
    <t>GeneratIve aI and the Future oF MedIa tech By Nadine Krefetz It would be hard to miss all of the ongoing  conversations concerning generative AI and how it will impact media technologies.So far, the conventional wisdom is that it promises to enable novices to complete repetitive tasks more easily and efficiently, to create better monetization opportunities, to foster new tool development, and—for better or worse—to drive disruption in many different ways.</t>
  </si>
  <si>
    <t>First Tube is planning to build its analytics platform in-house to fully deliver on this promise.“I’m never going to hand that to a third party,” Clevinger says.“But the intention then is to say this approach worked well for this brand in the past.How can we leverage the findings there to turn that into a campaign and now ask the generative AI service to draft a media plan based on what worked well last time?”</t>
  </si>
  <si>
    <t>13,24</t>
  </si>
  <si>
    <t xml:space="preserve">While many people speak to me about targeted advertising, the attendant costs need as much clarification as the technical capabilities required to deliver targeted results.“I think you can make much more creative ads for a much lower cost,” says Fautier.Creating ads targeted at different groups now immediately runs up against budget limitations.“If I can automate the 10 different subcategories now, you can give a dedicated ad for a dedicated group.You don’t deal with more than 15 groups in general …, so you do 15 ads, and you’re done.” </t>
  </si>
  <si>
    <t xml:space="preserve">“We’re running multiple FAST channels out of our facilities,” says Tulix CEO George Bokuchava.“Why not think about dynamic edge generation? Imagine you have a [brand], and you have a slot in a live stream.You can have an AIgenerated ad dynamically inserted based on market conditions and whatever is going on in the world.We just need to be open-minded and think about things completely from a new angle.This is absolutely doable.” </t>
  </si>
  <si>
    <t>This re-evaluation is happening against the backdrop of an industrial dispute in Hollywood that emphasizes the broader picture of how revenues are ultimately carved up.We can clearly see from this that the victims of streaming piracy are not just the industry titans, but every single person involved in the production of our favorite shows.</t>
  </si>
  <si>
    <t>CTV Advertising</t>
  </si>
  <si>
    <t xml:space="preserve">Vizio’s WatchFree has more than 300 FAST channels with 8–12 minutes of advertising per hour.“For the last 7–8 years,” Bergman says, “we’ve been collecting consumer opt-in viewership data from our televisions, where we gather second-by-second data on what the device is watching—what channels, what streaming apps, what content, and what ads viewers are exposed to.” </t>
  </si>
  <si>
    <t>Q &amp; A: Caffeine CEO Ben Keighran</t>
  </si>
  <si>
    <t>A creator on Caffeine can be an individual, but it’s most likely an X Games, World Surf League, Ball Is Life, or someone along those lines.So, free-to-watch service, non-exclusive content.</t>
  </si>
  <si>
    <t>Krefetz: When I went to your site, I didn’t see any ads.Are you running ads on all video starts or only live content?</t>
  </si>
  <si>
    <t>With real time, you can get into things like betting and ecommerce.With AI, you can make short-form content highlight reels.One of the things we used to think about a lot at Apple was, what are the technologies that are in their ascendancy that are going to be really important in the future?</t>
  </si>
  <si>
    <t>24,25</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</si>
</sst>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rgb="FF000000"/>
      <name val="Calibri"/>
    </font>
    <font>
      <color theme="1"/>
      <name val="Arial"/>
    </font>
  </fonts>
  <fills count="3">
    <fill>
      <patternFill patternType="none"/>
    </fill>
    <fill>
      <patternFill patternType="lightGray"/>
    </fill>
    <fill>
      <patternFill patternType="solid">
        <fgColor rgb="FF00FF00"/>
        <bgColor rgb="FF00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2" fontId="1" numFmtId="0" xfId="0" applyAlignment="1" applyBorder="1" applyFill="1" applyFont="1">
      <alignment horizontal="center" vertical="top"/>
    </xf>
    <xf borderId="0" fillId="0" fontId="1" numFmtId="0" xfId="0" applyAlignment="1" applyFont="1">
      <alignment horizontal="center" vertical="top"/>
    </xf>
    <xf borderId="0" fillId="0" fontId="2" numFmtId="0" xfId="0" applyFont="1"/>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2" numFmtId="0" xfId="0" applyFont="1"/>
    <xf borderId="0" fillId="0" fontId="4" numFmtId="0" xfId="0" applyAlignment="1" applyFont="1">
      <alignment horizontal="righ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8.71"/>
    <col customWidth="1" min="8" max="8" width="11.43"/>
    <col customWidth="1" min="9" max="10" width="8.71"/>
    <col customWidth="1" min="11" max="11" width="12.14"/>
    <col customWidth="1" min="12" max="45" width="8.71"/>
  </cols>
  <sheetData>
    <row r="1">
      <c r="A1" s="1" t="s">
        <v>0</v>
      </c>
      <c r="B1" s="1" t="s">
        <v>1</v>
      </c>
      <c r="C1" s="1" t="s">
        <v>2</v>
      </c>
      <c r="D1" s="1" t="s">
        <v>3</v>
      </c>
      <c r="E1" s="1" t="s">
        <v>4</v>
      </c>
      <c r="F1" s="1" t="s">
        <v>5</v>
      </c>
      <c r="G1" s="1" t="s">
        <v>6</v>
      </c>
      <c r="H1" s="1" t="s">
        <v>7</v>
      </c>
      <c r="I1" s="1" t="s">
        <v>8</v>
      </c>
      <c r="J1" s="2" t="s">
        <v>9</v>
      </c>
      <c r="K1" s="2" t="s">
        <v>10</v>
      </c>
      <c r="L1" s="2" t="s">
        <v>11</v>
      </c>
      <c r="M1" s="2"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3"/>
      <c r="AK1" s="3"/>
      <c r="AL1" s="3"/>
      <c r="AM1" s="3"/>
      <c r="AN1" s="3"/>
      <c r="AO1" s="3"/>
      <c r="AP1" s="3"/>
      <c r="AQ1" s="3"/>
      <c r="AR1" s="3"/>
      <c r="AS1" s="3"/>
    </row>
    <row r="2">
      <c r="A2" s="4">
        <v>0.0</v>
      </c>
      <c r="B2" s="4">
        <v>80.0</v>
      </c>
      <c r="C2" s="4">
        <v>2023.0</v>
      </c>
      <c r="D2" s="4" t="s">
        <v>35</v>
      </c>
      <c r="E2" s="4">
        <v>12.0</v>
      </c>
      <c r="F2" s="4" t="s">
        <v>36</v>
      </c>
      <c r="G2" s="4">
        <v>52.0</v>
      </c>
      <c r="H2" s="4" t="s">
        <v>37</v>
      </c>
      <c r="I2" s="4">
        <v>1.0</v>
      </c>
      <c r="J2" s="5" t="s">
        <v>38</v>
      </c>
      <c r="K2" s="4">
        <f>IF(ISNUMBER(SEARCH(",", J2)), 0, 1)</f>
        <v>0</v>
      </c>
      <c r="L2" s="4">
        <v>0.0</v>
      </c>
      <c r="M2" s="5" t="s">
        <v>39</v>
      </c>
      <c r="N2" s="4">
        <v>0.0</v>
      </c>
      <c r="O2" s="4">
        <v>0.0</v>
      </c>
      <c r="P2" s="4">
        <v>1.0</v>
      </c>
      <c r="Q2" s="4">
        <v>0.0</v>
      </c>
      <c r="R2" s="4">
        <v>0.0</v>
      </c>
      <c r="S2" s="4">
        <v>0.0</v>
      </c>
      <c r="T2" s="4">
        <v>0.0</v>
      </c>
      <c r="U2" s="4">
        <v>0.0</v>
      </c>
      <c r="V2" s="4">
        <v>0.0</v>
      </c>
      <c r="W2" s="4">
        <v>1.0</v>
      </c>
      <c r="X2" s="4">
        <v>0.0</v>
      </c>
      <c r="Y2" s="4">
        <v>1.0</v>
      </c>
      <c r="Z2" s="4">
        <v>1.0</v>
      </c>
      <c r="AA2" s="4">
        <v>1.0</v>
      </c>
      <c r="AB2" s="4">
        <v>0.0</v>
      </c>
      <c r="AC2" s="4">
        <v>0.0</v>
      </c>
      <c r="AD2" s="4">
        <v>0.0</v>
      </c>
      <c r="AE2" s="4">
        <v>0.0</v>
      </c>
      <c r="AF2" s="4">
        <v>0.0</v>
      </c>
      <c r="AG2" s="4">
        <v>0.0</v>
      </c>
      <c r="AH2" s="4">
        <v>0.0</v>
      </c>
      <c r="AI2" s="4">
        <v>0.0</v>
      </c>
    </row>
    <row r="3">
      <c r="B3" s="6">
        <v>100.0</v>
      </c>
      <c r="C3" s="6">
        <v>2023.0</v>
      </c>
      <c r="D3" s="7" t="s">
        <v>35</v>
      </c>
      <c r="E3" s="6">
        <v>14.0</v>
      </c>
      <c r="F3" s="7" t="s">
        <v>40</v>
      </c>
      <c r="G3" s="6">
        <v>52.0</v>
      </c>
      <c r="H3" s="7" t="s">
        <v>41</v>
      </c>
      <c r="I3" s="6">
        <v>1.0</v>
      </c>
      <c r="J3" s="7">
        <v>13.0</v>
      </c>
      <c r="K3" s="6">
        <v>0.0</v>
      </c>
      <c r="L3" s="6">
        <v>0.0</v>
      </c>
      <c r="M3" s="6">
        <v>1.0</v>
      </c>
      <c r="N3" s="6">
        <v>0.0</v>
      </c>
      <c r="O3" s="6">
        <v>0.0</v>
      </c>
      <c r="P3" s="6">
        <v>1.0</v>
      </c>
      <c r="Q3" s="6">
        <v>0.0</v>
      </c>
      <c r="R3" s="6">
        <v>0.0</v>
      </c>
      <c r="S3" s="6">
        <v>0.0</v>
      </c>
      <c r="T3" s="6">
        <v>0.0</v>
      </c>
      <c r="U3" s="6">
        <v>0.0</v>
      </c>
      <c r="V3" s="6">
        <v>0.0</v>
      </c>
      <c r="W3" s="6">
        <v>1.0</v>
      </c>
      <c r="X3" s="6">
        <v>0.0</v>
      </c>
      <c r="Y3" s="6">
        <v>0.0</v>
      </c>
      <c r="Z3" s="6">
        <v>0.0</v>
      </c>
      <c r="AA3" s="6">
        <v>0.0</v>
      </c>
      <c r="AB3" s="6">
        <v>0.0</v>
      </c>
      <c r="AC3" s="6">
        <v>0.0</v>
      </c>
      <c r="AD3" s="6">
        <v>0.0</v>
      </c>
      <c r="AE3" s="6">
        <v>0.0</v>
      </c>
      <c r="AF3" s="6">
        <v>0.0</v>
      </c>
      <c r="AG3" s="6">
        <v>0.0</v>
      </c>
      <c r="AH3" s="6">
        <v>0.0</v>
      </c>
      <c r="AI3" s="6">
        <v>0.0</v>
      </c>
      <c r="AJ3" s="6">
        <v>0.0</v>
      </c>
      <c r="AK3" s="6"/>
      <c r="AL3" s="6"/>
      <c r="AM3" s="6"/>
      <c r="AN3" s="6"/>
      <c r="AO3" s="6"/>
      <c r="AP3" s="6"/>
      <c r="AQ3" s="6"/>
      <c r="AR3" s="6"/>
      <c r="AS3" s="6"/>
    </row>
    <row r="4">
      <c r="A4" s="4">
        <v>2.0</v>
      </c>
      <c r="B4" s="4">
        <v>140.0</v>
      </c>
      <c r="C4" s="4">
        <v>2023.0</v>
      </c>
      <c r="D4" s="4" t="s">
        <v>35</v>
      </c>
      <c r="E4" s="4">
        <v>19.0</v>
      </c>
      <c r="F4" s="4" t="s">
        <v>42</v>
      </c>
      <c r="G4" s="4">
        <v>14.0</v>
      </c>
      <c r="H4" s="4" t="s">
        <v>43</v>
      </c>
      <c r="I4" s="4">
        <v>1.0</v>
      </c>
      <c r="J4" s="5">
        <v>14.0</v>
      </c>
      <c r="K4" s="4">
        <f t="shared" ref="K4:K16" si="1">IF(ISNUMBER(SEARCH(",", J4)), 0, 1)</f>
        <v>1</v>
      </c>
      <c r="L4" s="4">
        <v>0.0</v>
      </c>
      <c r="M4" s="8">
        <f t="shared" ref="M4:M5" si="2">IF(J4="","",IF(COUNTIFS(J4,"&gt;=1",J4,"&lt;=11"),0,IF(COUNTIFS(J4,"&gt;=12",J4,"&lt;=23"),1,IF(COUNTIFS(J4,"&gt;=24",J4,"&lt;=30"),2,""))))</f>
        <v>1</v>
      </c>
      <c r="N4" s="4">
        <v>0.0</v>
      </c>
      <c r="O4" s="4">
        <v>0.0</v>
      </c>
      <c r="P4" s="4">
        <v>1.0</v>
      </c>
      <c r="Q4" s="4">
        <v>0.0</v>
      </c>
      <c r="R4" s="4">
        <v>0.0</v>
      </c>
      <c r="S4" s="4">
        <v>0.0</v>
      </c>
      <c r="T4" s="4">
        <v>0.0</v>
      </c>
      <c r="U4" s="4">
        <v>0.0</v>
      </c>
      <c r="V4" s="4">
        <v>0.0</v>
      </c>
      <c r="W4" s="4">
        <v>1.0</v>
      </c>
      <c r="X4" s="4">
        <v>1.0</v>
      </c>
      <c r="Y4" s="4">
        <v>1.0</v>
      </c>
      <c r="Z4" s="4">
        <v>1.0</v>
      </c>
      <c r="AA4" s="4">
        <v>0.0</v>
      </c>
      <c r="AB4" s="4">
        <v>1.0</v>
      </c>
      <c r="AC4" s="4">
        <v>0.0</v>
      </c>
      <c r="AD4" s="4">
        <v>0.0</v>
      </c>
      <c r="AE4" s="4">
        <v>0.0</v>
      </c>
      <c r="AF4" s="4">
        <v>0.0</v>
      </c>
      <c r="AG4" s="4">
        <v>0.0</v>
      </c>
      <c r="AH4" s="4">
        <v>0.0</v>
      </c>
      <c r="AI4" s="4">
        <v>0.0</v>
      </c>
    </row>
    <row r="5">
      <c r="A5" s="4">
        <v>15.0</v>
      </c>
      <c r="B5" s="4">
        <v>160.0</v>
      </c>
      <c r="C5" s="4">
        <v>2023.0</v>
      </c>
      <c r="D5" s="4" t="s">
        <v>35</v>
      </c>
      <c r="E5" s="4">
        <v>21.0</v>
      </c>
      <c r="F5" s="4" t="s">
        <v>44</v>
      </c>
      <c r="G5" s="4">
        <v>15.0</v>
      </c>
      <c r="H5" s="4" t="s">
        <v>45</v>
      </c>
      <c r="I5" s="4">
        <v>1.0</v>
      </c>
      <c r="J5" s="5">
        <v>12.0</v>
      </c>
      <c r="K5" s="4">
        <f t="shared" si="1"/>
        <v>1</v>
      </c>
      <c r="L5" s="4">
        <v>0.0</v>
      </c>
      <c r="M5" s="8">
        <f t="shared" si="2"/>
        <v>1</v>
      </c>
      <c r="N5" s="4">
        <v>0.0</v>
      </c>
      <c r="O5" s="4">
        <v>0.0</v>
      </c>
      <c r="P5" s="4">
        <v>1.0</v>
      </c>
      <c r="Q5" s="4">
        <v>0.0</v>
      </c>
      <c r="R5" s="4">
        <v>0.0</v>
      </c>
      <c r="S5" s="4">
        <v>0.0</v>
      </c>
      <c r="T5" s="4">
        <v>0.0</v>
      </c>
      <c r="U5" s="4">
        <v>0.0</v>
      </c>
      <c r="V5" s="4">
        <v>0.0</v>
      </c>
      <c r="W5" s="4">
        <v>1.0</v>
      </c>
      <c r="X5" s="4">
        <v>0.0</v>
      </c>
      <c r="Y5" s="4">
        <v>1.0</v>
      </c>
      <c r="Z5" s="4">
        <v>1.0</v>
      </c>
      <c r="AA5" s="4">
        <v>0.0</v>
      </c>
      <c r="AB5" s="4">
        <v>1.0</v>
      </c>
      <c r="AC5" s="4">
        <v>0.0</v>
      </c>
      <c r="AD5" s="4">
        <v>0.0</v>
      </c>
      <c r="AE5" s="4">
        <v>0.0</v>
      </c>
      <c r="AF5" s="4">
        <v>0.0</v>
      </c>
      <c r="AG5" s="4">
        <v>0.0</v>
      </c>
      <c r="AH5" s="4">
        <v>0.0</v>
      </c>
      <c r="AI5" s="4">
        <v>0.0</v>
      </c>
    </row>
    <row r="6">
      <c r="A6" s="4">
        <v>23.0</v>
      </c>
      <c r="B6" s="4">
        <v>220.0</v>
      </c>
      <c r="C6" s="4">
        <v>2023.0</v>
      </c>
      <c r="D6" s="4" t="s">
        <v>35</v>
      </c>
      <c r="E6" s="4">
        <v>28.0</v>
      </c>
      <c r="F6" s="4" t="s">
        <v>46</v>
      </c>
      <c r="G6" s="4">
        <v>99.0</v>
      </c>
      <c r="H6" s="4" t="s">
        <v>47</v>
      </c>
      <c r="I6" s="4">
        <v>1.0</v>
      </c>
      <c r="J6" s="5" t="s">
        <v>48</v>
      </c>
      <c r="K6" s="4">
        <f t="shared" si="1"/>
        <v>0</v>
      </c>
      <c r="L6" s="4">
        <v>0.0</v>
      </c>
      <c r="M6" s="5">
        <v>1.0</v>
      </c>
      <c r="N6" s="4">
        <v>0.0</v>
      </c>
      <c r="O6" s="4">
        <v>0.0</v>
      </c>
      <c r="P6" s="4">
        <v>1.0</v>
      </c>
      <c r="Q6" s="4">
        <v>0.0</v>
      </c>
      <c r="R6" s="4">
        <v>0.0</v>
      </c>
      <c r="S6" s="4">
        <v>0.0</v>
      </c>
      <c r="T6" s="4">
        <v>0.0</v>
      </c>
      <c r="U6" s="4">
        <v>0.0</v>
      </c>
      <c r="V6" s="4">
        <v>0.0</v>
      </c>
      <c r="W6" s="4">
        <v>1.0</v>
      </c>
      <c r="X6" s="4">
        <v>0.0</v>
      </c>
      <c r="Y6" s="4">
        <v>1.0</v>
      </c>
      <c r="Z6" s="4">
        <v>0.0</v>
      </c>
      <c r="AA6" s="4">
        <v>0.0</v>
      </c>
      <c r="AB6" s="4">
        <v>1.0</v>
      </c>
      <c r="AC6" s="4">
        <v>0.0</v>
      </c>
      <c r="AD6" s="4">
        <v>0.0</v>
      </c>
      <c r="AE6" s="4">
        <v>1.0</v>
      </c>
      <c r="AF6" s="4">
        <v>0.0</v>
      </c>
      <c r="AG6" s="4">
        <v>0.0</v>
      </c>
      <c r="AH6" s="4">
        <v>0.0</v>
      </c>
      <c r="AI6" s="4">
        <v>0.0</v>
      </c>
    </row>
    <row r="7">
      <c r="A7" s="4">
        <v>33.0</v>
      </c>
      <c r="B7" s="4">
        <v>260.0</v>
      </c>
      <c r="C7" s="4">
        <v>2023.0</v>
      </c>
      <c r="D7" s="4" t="s">
        <v>35</v>
      </c>
      <c r="E7" s="4">
        <v>32.0</v>
      </c>
      <c r="F7" s="4" t="s">
        <v>46</v>
      </c>
      <c r="G7" s="4">
        <v>99.0</v>
      </c>
      <c r="H7" s="4" t="s">
        <v>49</v>
      </c>
      <c r="I7" s="4">
        <v>1.0</v>
      </c>
      <c r="J7" s="5" t="s">
        <v>50</v>
      </c>
      <c r="K7" s="4">
        <f t="shared" si="1"/>
        <v>0</v>
      </c>
      <c r="L7" s="4">
        <v>0.0</v>
      </c>
      <c r="M7" s="5" t="s">
        <v>39</v>
      </c>
      <c r="N7" s="4">
        <v>0.0</v>
      </c>
      <c r="O7" s="4">
        <v>0.0</v>
      </c>
      <c r="P7" s="4">
        <v>0.0</v>
      </c>
      <c r="Q7" s="4">
        <v>0.0</v>
      </c>
      <c r="R7" s="4">
        <v>0.0</v>
      </c>
      <c r="S7" s="4">
        <v>1.0</v>
      </c>
      <c r="T7" s="4">
        <v>0.0</v>
      </c>
      <c r="U7" s="4">
        <v>0.0</v>
      </c>
      <c r="V7" s="4">
        <v>0.0</v>
      </c>
      <c r="W7" s="4">
        <v>0.0</v>
      </c>
      <c r="X7" s="4">
        <v>1.0</v>
      </c>
      <c r="Y7" s="4">
        <v>1.0</v>
      </c>
      <c r="Z7" s="4">
        <v>1.0</v>
      </c>
      <c r="AA7" s="4">
        <v>0.0</v>
      </c>
      <c r="AB7" s="4">
        <v>0.0</v>
      </c>
      <c r="AC7" s="4">
        <v>0.0</v>
      </c>
      <c r="AD7" s="4">
        <v>1.0</v>
      </c>
      <c r="AE7" s="4">
        <v>0.0</v>
      </c>
      <c r="AF7" s="4">
        <v>0.0</v>
      </c>
      <c r="AG7" s="4">
        <v>0.0</v>
      </c>
      <c r="AH7" s="4">
        <v>0.0</v>
      </c>
      <c r="AI7" s="4">
        <v>0.0</v>
      </c>
    </row>
    <row r="8">
      <c r="A8" s="4">
        <v>41.0</v>
      </c>
      <c r="B8" s="4">
        <v>300.0</v>
      </c>
      <c r="C8" s="4">
        <v>2023.0</v>
      </c>
      <c r="D8" s="4" t="s">
        <v>35</v>
      </c>
      <c r="E8" s="4">
        <v>38.0</v>
      </c>
      <c r="F8" s="4" t="s">
        <v>51</v>
      </c>
      <c r="G8" s="4">
        <v>35.0</v>
      </c>
      <c r="H8" s="4" t="s">
        <v>52</v>
      </c>
      <c r="I8" s="4">
        <v>1.0</v>
      </c>
      <c r="J8" s="5">
        <v>29.0</v>
      </c>
      <c r="K8" s="4">
        <f t="shared" si="1"/>
        <v>1</v>
      </c>
      <c r="L8" s="4">
        <v>0.0</v>
      </c>
      <c r="M8" s="5">
        <v>2.0</v>
      </c>
      <c r="N8" s="4">
        <v>0.0</v>
      </c>
      <c r="O8" s="4">
        <v>0.0</v>
      </c>
      <c r="P8" s="4">
        <v>0.0</v>
      </c>
      <c r="Q8" s="4">
        <v>0.0</v>
      </c>
      <c r="R8" s="4">
        <v>0.0</v>
      </c>
      <c r="S8" s="4">
        <v>0.0</v>
      </c>
      <c r="T8" s="4">
        <v>0.0</v>
      </c>
      <c r="U8" s="4">
        <v>0.0</v>
      </c>
      <c r="V8" s="4">
        <v>0.0</v>
      </c>
      <c r="W8" s="4">
        <v>0.0</v>
      </c>
      <c r="X8" s="4">
        <v>1.0</v>
      </c>
      <c r="Y8" s="4">
        <v>0.0</v>
      </c>
      <c r="Z8" s="4">
        <v>0.0</v>
      </c>
      <c r="AA8" s="4">
        <v>0.0</v>
      </c>
      <c r="AB8" s="4">
        <v>0.0</v>
      </c>
      <c r="AC8" s="4">
        <v>0.0</v>
      </c>
      <c r="AD8" s="4">
        <v>0.0</v>
      </c>
      <c r="AE8" s="4">
        <v>0.0</v>
      </c>
      <c r="AF8" s="4">
        <v>0.0</v>
      </c>
      <c r="AG8" s="4">
        <v>0.0</v>
      </c>
      <c r="AH8" s="4">
        <v>0.0</v>
      </c>
      <c r="AI8" s="4">
        <v>0.0</v>
      </c>
    </row>
    <row r="9">
      <c r="A9" s="4">
        <v>52.0</v>
      </c>
      <c r="B9" s="4">
        <v>320.0</v>
      </c>
      <c r="C9" s="4">
        <v>2023.0</v>
      </c>
      <c r="D9" s="4" t="s">
        <v>35</v>
      </c>
      <c r="E9" s="4">
        <v>41.0</v>
      </c>
      <c r="F9" s="4" t="s">
        <v>53</v>
      </c>
      <c r="G9" s="4">
        <v>25.0</v>
      </c>
      <c r="H9" s="4" t="s">
        <v>54</v>
      </c>
      <c r="I9" s="4">
        <v>1.0</v>
      </c>
      <c r="J9" s="5" t="s">
        <v>55</v>
      </c>
      <c r="K9" s="4">
        <f t="shared" si="1"/>
        <v>0</v>
      </c>
      <c r="L9" s="4">
        <v>0.0</v>
      </c>
      <c r="M9" s="5">
        <v>1.0</v>
      </c>
      <c r="N9" s="4">
        <v>0.0</v>
      </c>
      <c r="O9" s="4">
        <v>0.0</v>
      </c>
      <c r="P9" s="4">
        <v>1.0</v>
      </c>
      <c r="Q9" s="4">
        <v>0.0</v>
      </c>
      <c r="R9" s="4">
        <v>0.0</v>
      </c>
      <c r="S9" s="4">
        <v>0.0</v>
      </c>
      <c r="T9" s="4">
        <v>0.0</v>
      </c>
      <c r="U9" s="4">
        <v>0.0</v>
      </c>
      <c r="V9" s="4">
        <v>0.0</v>
      </c>
      <c r="W9" s="4">
        <v>1.0</v>
      </c>
      <c r="X9" s="4">
        <v>0.0</v>
      </c>
      <c r="Y9" s="4">
        <v>1.0</v>
      </c>
      <c r="Z9" s="4">
        <v>1.0</v>
      </c>
      <c r="AA9" s="4">
        <v>0.0</v>
      </c>
      <c r="AB9" s="4">
        <v>1.0</v>
      </c>
      <c r="AC9" s="4">
        <v>0.0</v>
      </c>
      <c r="AD9" s="4">
        <v>0.0</v>
      </c>
      <c r="AE9" s="4">
        <v>0.0</v>
      </c>
      <c r="AF9" s="4">
        <v>0.0</v>
      </c>
      <c r="AG9" s="4">
        <v>0.0</v>
      </c>
      <c r="AH9" s="4">
        <v>0.0</v>
      </c>
      <c r="AI9" s="4">
        <v>0.0</v>
      </c>
    </row>
    <row r="10">
      <c r="A10" s="4">
        <v>62.0</v>
      </c>
      <c r="B10" s="4">
        <v>380.0</v>
      </c>
      <c r="C10" s="4">
        <v>2023.0</v>
      </c>
      <c r="D10" s="4" t="s">
        <v>35</v>
      </c>
      <c r="E10" s="4">
        <v>49.0</v>
      </c>
      <c r="F10" s="4" t="s">
        <v>56</v>
      </c>
      <c r="G10" s="4">
        <v>43.0</v>
      </c>
      <c r="H10" s="4" t="s">
        <v>57</v>
      </c>
      <c r="I10" s="4">
        <v>1.0</v>
      </c>
      <c r="J10" s="5">
        <v>1.0</v>
      </c>
      <c r="K10" s="4">
        <f t="shared" si="1"/>
        <v>1</v>
      </c>
      <c r="L10" s="4">
        <v>0.0</v>
      </c>
      <c r="M10" s="5">
        <v>0.0</v>
      </c>
      <c r="N10" s="4">
        <v>0.0</v>
      </c>
      <c r="O10" s="4">
        <v>0.0</v>
      </c>
      <c r="P10" s="4">
        <v>1.0</v>
      </c>
      <c r="Q10" s="4">
        <v>0.0</v>
      </c>
      <c r="R10" s="4">
        <v>0.0</v>
      </c>
      <c r="S10" s="4">
        <v>0.0</v>
      </c>
      <c r="T10" s="4">
        <v>0.0</v>
      </c>
      <c r="U10" s="4">
        <v>0.0</v>
      </c>
      <c r="V10" s="4">
        <v>0.0</v>
      </c>
      <c r="W10" s="4">
        <v>0.0</v>
      </c>
      <c r="X10" s="4">
        <v>0.0</v>
      </c>
      <c r="Y10" s="4">
        <v>0.0</v>
      </c>
      <c r="Z10" s="4">
        <v>0.0</v>
      </c>
      <c r="AA10" s="4">
        <v>0.0</v>
      </c>
      <c r="AB10" s="4">
        <v>0.0</v>
      </c>
      <c r="AC10" s="4">
        <v>0.0</v>
      </c>
      <c r="AD10" s="4">
        <v>0.0</v>
      </c>
      <c r="AE10" s="4">
        <v>0.0</v>
      </c>
      <c r="AF10" s="4">
        <v>0.0</v>
      </c>
      <c r="AG10" s="4">
        <v>0.0</v>
      </c>
      <c r="AH10" s="4">
        <v>0.0</v>
      </c>
      <c r="AI10" s="4">
        <v>0.0</v>
      </c>
    </row>
    <row r="11">
      <c r="A11" s="4">
        <v>71.0</v>
      </c>
      <c r="B11" s="4">
        <v>440.0</v>
      </c>
      <c r="C11" s="4">
        <v>2023.0</v>
      </c>
      <c r="D11" s="4" t="s">
        <v>35</v>
      </c>
      <c r="E11" s="4">
        <v>57.0</v>
      </c>
      <c r="F11" s="4" t="s">
        <v>58</v>
      </c>
      <c r="G11" s="4">
        <v>48.0</v>
      </c>
      <c r="H11" s="4" t="s">
        <v>59</v>
      </c>
      <c r="I11" s="4">
        <v>1.0</v>
      </c>
      <c r="J11" s="5" t="s">
        <v>60</v>
      </c>
      <c r="K11" s="4">
        <f t="shared" si="1"/>
        <v>0</v>
      </c>
      <c r="L11" s="4">
        <v>0.0</v>
      </c>
      <c r="M11" s="5" t="s">
        <v>39</v>
      </c>
      <c r="N11" s="4">
        <v>0.0</v>
      </c>
      <c r="O11" s="4">
        <v>0.0</v>
      </c>
      <c r="P11" s="4">
        <v>1.0</v>
      </c>
      <c r="Q11" s="4">
        <v>0.0</v>
      </c>
      <c r="R11" s="4">
        <v>0.0</v>
      </c>
      <c r="S11" s="4">
        <v>0.0</v>
      </c>
      <c r="T11" s="4">
        <v>0.0</v>
      </c>
      <c r="U11" s="4">
        <v>0.0</v>
      </c>
      <c r="V11" s="4">
        <v>0.0</v>
      </c>
      <c r="W11" s="4">
        <v>1.0</v>
      </c>
      <c r="X11" s="4">
        <v>0.0</v>
      </c>
      <c r="Y11" s="4">
        <v>1.0</v>
      </c>
      <c r="Z11" s="4">
        <v>0.0</v>
      </c>
      <c r="AA11" s="4">
        <v>0.0</v>
      </c>
      <c r="AB11" s="4">
        <v>1.0</v>
      </c>
      <c r="AC11" s="4">
        <v>1.0</v>
      </c>
      <c r="AD11" s="4">
        <v>0.0</v>
      </c>
      <c r="AE11" s="4">
        <v>0.0</v>
      </c>
      <c r="AF11" s="4">
        <v>0.0</v>
      </c>
      <c r="AG11" s="4">
        <v>0.0</v>
      </c>
      <c r="AH11" s="4">
        <v>0.0</v>
      </c>
      <c r="AI11" s="4">
        <v>0.0</v>
      </c>
    </row>
    <row r="12">
      <c r="A12" s="4">
        <v>0.0</v>
      </c>
      <c r="B12" s="4">
        <v>80.0</v>
      </c>
      <c r="C12" s="4">
        <v>2023.0</v>
      </c>
      <c r="D12" s="4" t="s">
        <v>61</v>
      </c>
      <c r="E12" s="4">
        <v>14.0</v>
      </c>
      <c r="F12" s="4" t="s">
        <v>62</v>
      </c>
      <c r="G12" s="4">
        <v>23.0</v>
      </c>
      <c r="H12" s="4" t="s">
        <v>63</v>
      </c>
      <c r="I12" s="4">
        <v>1.0</v>
      </c>
      <c r="J12" s="5">
        <v>15.0</v>
      </c>
      <c r="K12" s="4">
        <f t="shared" si="1"/>
        <v>1</v>
      </c>
      <c r="L12" s="4">
        <v>0.0</v>
      </c>
      <c r="M12" s="4">
        <v>1.0</v>
      </c>
      <c r="N12" s="4">
        <v>0.0</v>
      </c>
      <c r="O12" s="4">
        <v>1.0</v>
      </c>
      <c r="P12" s="4">
        <v>1.0</v>
      </c>
      <c r="Q12" s="4">
        <v>0.0</v>
      </c>
      <c r="R12" s="4">
        <v>0.0</v>
      </c>
      <c r="S12" s="4">
        <v>0.0</v>
      </c>
      <c r="T12" s="4">
        <v>0.0</v>
      </c>
      <c r="U12" s="4">
        <v>0.0</v>
      </c>
      <c r="V12" s="4">
        <v>0.0</v>
      </c>
      <c r="W12" s="4">
        <v>1.0</v>
      </c>
      <c r="X12" s="4">
        <v>1.0</v>
      </c>
      <c r="Y12" s="4">
        <v>1.0</v>
      </c>
      <c r="Z12" s="4">
        <v>1.0</v>
      </c>
      <c r="AA12" s="4">
        <v>0.0</v>
      </c>
      <c r="AB12" s="4">
        <v>1.0</v>
      </c>
      <c r="AC12" s="4">
        <v>0.0</v>
      </c>
      <c r="AD12" s="4">
        <v>0.0</v>
      </c>
      <c r="AE12" s="4">
        <v>0.0</v>
      </c>
      <c r="AF12" s="4">
        <v>0.0</v>
      </c>
      <c r="AG12" s="4">
        <v>0.0</v>
      </c>
      <c r="AH12" s="4">
        <v>0.0</v>
      </c>
      <c r="AI12" s="4">
        <v>0.0</v>
      </c>
    </row>
    <row r="13">
      <c r="A13" s="4">
        <v>9.0</v>
      </c>
      <c r="B13" s="4">
        <v>120.0</v>
      </c>
      <c r="C13" s="4">
        <v>2023.0</v>
      </c>
      <c r="D13" s="4" t="s">
        <v>61</v>
      </c>
      <c r="E13" s="4">
        <v>17.0</v>
      </c>
      <c r="F13" s="4" t="s">
        <v>64</v>
      </c>
      <c r="G13" s="4">
        <v>64.0</v>
      </c>
      <c r="H13" s="4" t="s">
        <v>65</v>
      </c>
      <c r="I13" s="4">
        <v>1.0</v>
      </c>
      <c r="J13" s="5" t="s">
        <v>66</v>
      </c>
      <c r="K13" s="4">
        <f t="shared" si="1"/>
        <v>0</v>
      </c>
      <c r="L13" s="4">
        <v>0.0</v>
      </c>
      <c r="M13" s="5" t="s">
        <v>39</v>
      </c>
      <c r="N13" s="4">
        <v>0.0</v>
      </c>
      <c r="O13" s="4">
        <v>0.0</v>
      </c>
      <c r="P13" s="4">
        <v>1.0</v>
      </c>
      <c r="Q13" s="4">
        <v>0.0</v>
      </c>
      <c r="R13" s="4">
        <v>0.0</v>
      </c>
      <c r="S13" s="4">
        <v>0.0</v>
      </c>
      <c r="T13" s="4">
        <v>0.0</v>
      </c>
      <c r="U13" s="4">
        <v>0.0</v>
      </c>
      <c r="V13" s="4">
        <v>0.0</v>
      </c>
      <c r="W13" s="4">
        <v>1.0</v>
      </c>
      <c r="X13" s="4">
        <v>1.0</v>
      </c>
      <c r="Y13" s="4">
        <v>1.0</v>
      </c>
      <c r="Z13" s="4">
        <v>0.0</v>
      </c>
      <c r="AA13" s="4">
        <v>1.0</v>
      </c>
      <c r="AB13" s="4">
        <v>1.0</v>
      </c>
      <c r="AC13" s="4">
        <v>0.0</v>
      </c>
      <c r="AD13" s="4">
        <v>0.0</v>
      </c>
      <c r="AE13" s="4">
        <v>1.0</v>
      </c>
      <c r="AF13" s="4">
        <v>0.0</v>
      </c>
      <c r="AG13" s="4">
        <v>0.0</v>
      </c>
      <c r="AH13" s="4">
        <v>0.0</v>
      </c>
      <c r="AI13" s="4">
        <v>1.0</v>
      </c>
    </row>
    <row r="14">
      <c r="A14" s="4">
        <v>23.0</v>
      </c>
      <c r="B14" s="4">
        <v>180.0</v>
      </c>
      <c r="C14" s="4">
        <v>2023.0</v>
      </c>
      <c r="D14" s="4" t="s">
        <v>61</v>
      </c>
      <c r="E14" s="4">
        <v>23.0</v>
      </c>
      <c r="F14" s="4" t="s">
        <v>67</v>
      </c>
      <c r="G14" s="4">
        <v>79.0</v>
      </c>
      <c r="H14" s="4" t="s">
        <v>68</v>
      </c>
      <c r="I14" s="4">
        <v>1.0</v>
      </c>
      <c r="J14" s="5" t="s">
        <v>69</v>
      </c>
      <c r="K14" s="4">
        <f t="shared" si="1"/>
        <v>0</v>
      </c>
      <c r="L14" s="4">
        <v>0.0</v>
      </c>
      <c r="M14" s="4">
        <v>1.0</v>
      </c>
      <c r="N14" s="4">
        <v>0.0</v>
      </c>
      <c r="O14" s="4">
        <v>0.0</v>
      </c>
      <c r="P14" s="4">
        <v>1.0</v>
      </c>
      <c r="Q14" s="4">
        <v>1.0</v>
      </c>
      <c r="R14" s="4">
        <v>0.0</v>
      </c>
      <c r="S14" s="4">
        <v>0.0</v>
      </c>
      <c r="T14" s="4">
        <v>0.0</v>
      </c>
      <c r="U14" s="4">
        <v>0.0</v>
      </c>
      <c r="V14" s="4">
        <v>0.0</v>
      </c>
      <c r="W14" s="4">
        <v>0.0</v>
      </c>
      <c r="X14" s="4">
        <v>1.0</v>
      </c>
      <c r="Y14" s="4">
        <v>1.0</v>
      </c>
      <c r="Z14" s="4">
        <v>0.0</v>
      </c>
      <c r="AA14" s="4">
        <v>1.0</v>
      </c>
      <c r="AB14" s="4">
        <v>1.0</v>
      </c>
      <c r="AC14" s="4">
        <v>0.0</v>
      </c>
      <c r="AD14" s="4">
        <v>0.0</v>
      </c>
      <c r="AE14" s="4">
        <v>1.0</v>
      </c>
      <c r="AF14" s="4">
        <v>0.0</v>
      </c>
      <c r="AG14" s="4">
        <v>0.0</v>
      </c>
      <c r="AH14" s="4">
        <v>0.0</v>
      </c>
      <c r="AI14" s="4">
        <v>0.0</v>
      </c>
    </row>
    <row r="15">
      <c r="A15" s="4">
        <v>39.0</v>
      </c>
      <c r="B15" s="4">
        <v>280.0</v>
      </c>
      <c r="C15" s="4">
        <v>2023.0</v>
      </c>
      <c r="D15" s="4" t="s">
        <v>61</v>
      </c>
      <c r="E15" s="4">
        <v>34.0</v>
      </c>
      <c r="F15" s="4" t="s">
        <v>70</v>
      </c>
      <c r="G15" s="4">
        <v>44.0</v>
      </c>
      <c r="H15" s="4" t="s">
        <v>71</v>
      </c>
      <c r="I15" s="4">
        <v>1.0</v>
      </c>
      <c r="J15" s="5">
        <v>5.0</v>
      </c>
      <c r="K15" s="4">
        <f t="shared" si="1"/>
        <v>1</v>
      </c>
      <c r="L15" s="4">
        <v>0.0</v>
      </c>
      <c r="M15" s="5">
        <v>0.0</v>
      </c>
      <c r="N15" s="4">
        <v>0.0</v>
      </c>
      <c r="O15" s="4">
        <v>0.0</v>
      </c>
      <c r="P15" s="4">
        <v>1.0</v>
      </c>
      <c r="Q15" s="4">
        <v>0.0</v>
      </c>
      <c r="R15" s="4">
        <v>0.0</v>
      </c>
      <c r="S15" s="4">
        <v>0.0</v>
      </c>
      <c r="T15" s="4">
        <v>0.0</v>
      </c>
      <c r="U15" s="4">
        <v>0.0</v>
      </c>
      <c r="V15" s="4">
        <v>0.0</v>
      </c>
      <c r="W15" s="4">
        <v>1.0</v>
      </c>
      <c r="X15" s="4">
        <v>0.0</v>
      </c>
      <c r="Y15" s="4">
        <v>1.0</v>
      </c>
      <c r="Z15" s="4">
        <v>1.0</v>
      </c>
      <c r="AA15" s="4">
        <v>0.0</v>
      </c>
      <c r="AB15" s="4">
        <v>1.0</v>
      </c>
      <c r="AC15" s="4">
        <v>0.0</v>
      </c>
      <c r="AD15" s="4">
        <v>0.0</v>
      </c>
      <c r="AE15" s="4">
        <v>0.0</v>
      </c>
      <c r="AF15" s="4">
        <v>0.0</v>
      </c>
      <c r="AG15" s="4">
        <v>0.0</v>
      </c>
      <c r="AH15" s="4">
        <v>0.0</v>
      </c>
      <c r="AI15" s="4">
        <v>0.0</v>
      </c>
    </row>
    <row r="16">
      <c r="A16" s="4">
        <v>46.0</v>
      </c>
      <c r="B16" s="4">
        <v>320.0</v>
      </c>
      <c r="C16" s="4">
        <v>2023.0</v>
      </c>
      <c r="D16" s="4" t="s">
        <v>61</v>
      </c>
      <c r="E16" s="4">
        <v>40.0</v>
      </c>
      <c r="F16" s="4" t="s">
        <v>72</v>
      </c>
      <c r="G16" s="4">
        <v>44.0</v>
      </c>
      <c r="H16" s="4" t="s">
        <v>73</v>
      </c>
      <c r="I16" s="4">
        <v>1.0</v>
      </c>
      <c r="J16" s="5">
        <v>29.0</v>
      </c>
      <c r="K16" s="4">
        <f t="shared" si="1"/>
        <v>1</v>
      </c>
      <c r="L16" s="4">
        <v>0.0</v>
      </c>
      <c r="M16" s="5">
        <v>2.0</v>
      </c>
      <c r="N16" s="4">
        <v>0.0</v>
      </c>
      <c r="O16" s="4">
        <v>0.0</v>
      </c>
      <c r="P16" s="4">
        <v>1.0</v>
      </c>
      <c r="Q16" s="4">
        <v>0.0</v>
      </c>
      <c r="R16" s="4">
        <v>0.0</v>
      </c>
      <c r="S16" s="4">
        <v>0.0</v>
      </c>
      <c r="T16" s="4">
        <v>0.0</v>
      </c>
      <c r="U16" s="4">
        <v>1.0</v>
      </c>
      <c r="V16" s="4">
        <v>0.0</v>
      </c>
      <c r="W16" s="4">
        <v>1.0</v>
      </c>
      <c r="X16" s="4">
        <v>0.0</v>
      </c>
      <c r="Y16" s="4">
        <v>1.0</v>
      </c>
      <c r="Z16" s="4">
        <v>1.0</v>
      </c>
      <c r="AA16" s="4">
        <v>0.0</v>
      </c>
      <c r="AB16" s="4">
        <v>0.0</v>
      </c>
      <c r="AC16" s="4">
        <v>0.0</v>
      </c>
      <c r="AD16" s="4">
        <v>0.0</v>
      </c>
      <c r="AE16" s="4">
        <v>0.0</v>
      </c>
      <c r="AF16" s="4">
        <v>1.0</v>
      </c>
      <c r="AG16" s="4">
        <v>0.0</v>
      </c>
      <c r="AH16" s="4">
        <v>0.0</v>
      </c>
      <c r="AI16" s="4">
        <v>0.0</v>
      </c>
    </row>
    <row r="17">
      <c r="B17" s="6">
        <v>360.0</v>
      </c>
      <c r="C17" s="6">
        <v>2023.0</v>
      </c>
      <c r="D17" s="7" t="s">
        <v>61</v>
      </c>
      <c r="E17" s="6">
        <v>47.0</v>
      </c>
      <c r="F17" s="7" t="s">
        <v>74</v>
      </c>
      <c r="G17" s="6">
        <v>44.0</v>
      </c>
      <c r="H17" s="7" t="s">
        <v>75</v>
      </c>
      <c r="I17" s="6">
        <v>1.0</v>
      </c>
      <c r="J17" s="7">
        <v>2.0</v>
      </c>
      <c r="K17" s="6">
        <v>1.0</v>
      </c>
      <c r="L17" s="6">
        <v>0.0</v>
      </c>
      <c r="M17" s="6">
        <v>0.0</v>
      </c>
      <c r="N17" s="6">
        <v>0.0</v>
      </c>
      <c r="O17" s="6">
        <v>1.0</v>
      </c>
      <c r="P17" s="6">
        <v>1.0</v>
      </c>
      <c r="Q17" s="6">
        <v>0.0</v>
      </c>
      <c r="R17" s="6">
        <v>0.0</v>
      </c>
      <c r="S17" s="6">
        <v>0.0</v>
      </c>
      <c r="T17" s="6">
        <v>0.0</v>
      </c>
      <c r="U17" s="6">
        <v>0.0</v>
      </c>
      <c r="V17" s="6">
        <v>0.0</v>
      </c>
      <c r="W17" s="6">
        <v>1.0</v>
      </c>
      <c r="X17" s="6">
        <v>0.0</v>
      </c>
      <c r="Y17" s="6">
        <v>1.0</v>
      </c>
      <c r="Z17" s="6">
        <v>0.0</v>
      </c>
      <c r="AA17" s="6">
        <v>0.0</v>
      </c>
      <c r="AB17" s="6">
        <v>0.0</v>
      </c>
      <c r="AC17" s="6">
        <v>1.0</v>
      </c>
      <c r="AD17" s="6">
        <v>1.0</v>
      </c>
      <c r="AE17" s="6">
        <v>0.0</v>
      </c>
      <c r="AF17" s="6">
        <v>0.0</v>
      </c>
      <c r="AG17" s="6">
        <v>0.0</v>
      </c>
      <c r="AH17" s="6">
        <v>0.0</v>
      </c>
      <c r="AI17" s="6">
        <v>0.0</v>
      </c>
      <c r="AJ17" s="6">
        <v>0.0</v>
      </c>
      <c r="AK17" s="6"/>
      <c r="AL17" s="6"/>
      <c r="AM17" s="6"/>
      <c r="AN17" s="6"/>
      <c r="AO17" s="6"/>
      <c r="AP17" s="6"/>
      <c r="AQ17" s="6"/>
      <c r="AR17" s="6"/>
      <c r="AS17" s="6"/>
    </row>
    <row r="18">
      <c r="A18" s="4">
        <v>55.0</v>
      </c>
      <c r="B18" s="4">
        <v>400.0</v>
      </c>
      <c r="C18" s="4">
        <v>2023.0</v>
      </c>
      <c r="D18" s="4" t="s">
        <v>61</v>
      </c>
      <c r="E18" s="4">
        <v>54.0</v>
      </c>
      <c r="F18" s="4" t="s">
        <v>76</v>
      </c>
      <c r="G18" s="4">
        <v>30.0</v>
      </c>
      <c r="H18" s="4" t="s">
        <v>77</v>
      </c>
      <c r="I18" s="4">
        <v>1.0</v>
      </c>
      <c r="J18" s="5">
        <v>13.0</v>
      </c>
      <c r="K18" s="4">
        <f t="shared" ref="K18:K73" si="3">IF(ISNUMBER(SEARCH(",", J18)), 0, 1)</f>
        <v>1</v>
      </c>
      <c r="L18" s="4">
        <v>0.0</v>
      </c>
      <c r="M18" s="5">
        <v>1.0</v>
      </c>
      <c r="N18" s="4">
        <v>0.0</v>
      </c>
      <c r="O18" s="4">
        <v>0.0</v>
      </c>
      <c r="P18" s="4">
        <v>0.0</v>
      </c>
      <c r="Q18" s="4">
        <v>0.0</v>
      </c>
      <c r="R18" s="4">
        <v>0.0</v>
      </c>
      <c r="S18" s="4">
        <v>0.0</v>
      </c>
      <c r="T18" s="4">
        <v>0.0</v>
      </c>
      <c r="U18" s="4">
        <v>0.0</v>
      </c>
      <c r="V18" s="4">
        <v>0.0</v>
      </c>
      <c r="W18" s="4">
        <v>1.0</v>
      </c>
      <c r="X18" s="4">
        <v>0.0</v>
      </c>
      <c r="Y18" s="4">
        <v>1.0</v>
      </c>
      <c r="Z18" s="4">
        <v>1.0</v>
      </c>
      <c r="AA18" s="4">
        <v>0.0</v>
      </c>
      <c r="AB18" s="4">
        <v>0.0</v>
      </c>
      <c r="AC18" s="4">
        <v>0.0</v>
      </c>
      <c r="AD18" s="4">
        <v>0.0</v>
      </c>
      <c r="AE18" s="4">
        <v>0.0</v>
      </c>
      <c r="AF18" s="4">
        <v>0.0</v>
      </c>
      <c r="AG18" s="4">
        <v>0.0</v>
      </c>
      <c r="AH18" s="4">
        <v>0.0</v>
      </c>
      <c r="AI18" s="4">
        <v>0.0</v>
      </c>
    </row>
    <row r="19">
      <c r="A19" s="4">
        <v>0.0</v>
      </c>
      <c r="B19" s="4">
        <v>60.0</v>
      </c>
      <c r="C19" s="4">
        <v>2023.0</v>
      </c>
      <c r="D19" s="4" t="s">
        <v>78</v>
      </c>
      <c r="E19" s="4">
        <v>8.0</v>
      </c>
      <c r="F19" s="4" t="s">
        <v>79</v>
      </c>
      <c r="G19" s="4">
        <v>19.0</v>
      </c>
      <c r="H19" s="4" t="s">
        <v>80</v>
      </c>
      <c r="I19" s="4">
        <v>1.0</v>
      </c>
      <c r="J19" s="5">
        <v>29.0</v>
      </c>
      <c r="K19" s="4">
        <f t="shared" si="3"/>
        <v>1</v>
      </c>
      <c r="L19" s="4">
        <v>0.0</v>
      </c>
      <c r="M19" s="4">
        <v>2.0</v>
      </c>
      <c r="N19" s="4">
        <v>0.0</v>
      </c>
      <c r="O19" s="4">
        <v>0.0</v>
      </c>
      <c r="P19" s="4">
        <v>1.0</v>
      </c>
      <c r="Q19" s="4">
        <v>0.0</v>
      </c>
      <c r="R19" s="4">
        <v>0.0</v>
      </c>
      <c r="S19" s="4">
        <v>0.0</v>
      </c>
      <c r="T19" s="4">
        <v>1.0</v>
      </c>
      <c r="U19" s="4">
        <v>0.0</v>
      </c>
      <c r="V19" s="4">
        <v>0.0</v>
      </c>
      <c r="W19" s="4">
        <v>0.0</v>
      </c>
      <c r="X19" s="4">
        <v>0.0</v>
      </c>
      <c r="Y19" s="4">
        <v>0.0</v>
      </c>
      <c r="Z19" s="4">
        <v>0.0</v>
      </c>
      <c r="AA19" s="4">
        <v>0.0</v>
      </c>
      <c r="AB19" s="4">
        <v>0.0</v>
      </c>
      <c r="AC19" s="4">
        <v>0.0</v>
      </c>
      <c r="AD19" s="4">
        <v>0.0</v>
      </c>
      <c r="AE19" s="4">
        <v>0.0</v>
      </c>
      <c r="AF19" s="4">
        <v>0.0</v>
      </c>
      <c r="AG19" s="4">
        <v>0.0</v>
      </c>
      <c r="AH19" s="4">
        <v>0.0</v>
      </c>
      <c r="AI19" s="4">
        <v>0.0</v>
      </c>
    </row>
    <row r="20">
      <c r="A20" s="4">
        <v>10.0</v>
      </c>
      <c r="B20" s="4">
        <v>140.0</v>
      </c>
      <c r="C20" s="4">
        <v>2023.0</v>
      </c>
      <c r="D20" s="4" t="s">
        <v>78</v>
      </c>
      <c r="E20" s="4">
        <v>16.0</v>
      </c>
      <c r="F20" s="4" t="s">
        <v>81</v>
      </c>
      <c r="G20" s="4">
        <v>70.0</v>
      </c>
      <c r="H20" s="4" t="s">
        <v>82</v>
      </c>
      <c r="I20" s="4">
        <v>1.0</v>
      </c>
      <c r="J20" s="5">
        <v>12.0</v>
      </c>
      <c r="K20" s="4">
        <f t="shared" si="3"/>
        <v>1</v>
      </c>
      <c r="L20" s="4">
        <v>0.0</v>
      </c>
      <c r="M20" s="4">
        <v>1.0</v>
      </c>
      <c r="N20" s="4">
        <v>0.0</v>
      </c>
      <c r="O20" s="4">
        <v>0.0</v>
      </c>
      <c r="P20" s="4">
        <v>1.0</v>
      </c>
      <c r="Q20" s="4">
        <v>0.0</v>
      </c>
      <c r="R20" s="4">
        <v>0.0</v>
      </c>
      <c r="S20" s="4">
        <v>0.0</v>
      </c>
      <c r="T20" s="4">
        <v>0.0</v>
      </c>
      <c r="U20" s="4">
        <v>0.0</v>
      </c>
      <c r="V20" s="4">
        <v>0.0</v>
      </c>
      <c r="W20" s="4">
        <v>1.0</v>
      </c>
      <c r="X20" s="4">
        <v>0.0</v>
      </c>
      <c r="Y20" s="4">
        <v>1.0</v>
      </c>
      <c r="Z20" s="4">
        <v>1.0</v>
      </c>
      <c r="AA20" s="4">
        <v>0.0</v>
      </c>
      <c r="AB20" s="4">
        <v>1.0</v>
      </c>
      <c r="AC20" s="4">
        <v>0.0</v>
      </c>
      <c r="AD20" s="4">
        <v>0.0</v>
      </c>
      <c r="AE20" s="4">
        <v>0.0</v>
      </c>
      <c r="AF20" s="4">
        <v>0.0</v>
      </c>
      <c r="AG20" s="4">
        <v>0.0</v>
      </c>
      <c r="AH20" s="4">
        <v>0.0</v>
      </c>
      <c r="AI20" s="4">
        <v>0.0</v>
      </c>
    </row>
    <row r="21">
      <c r="A21" s="4">
        <v>25.0</v>
      </c>
      <c r="B21" s="4">
        <v>160.0</v>
      </c>
      <c r="C21" s="4">
        <v>2023.0</v>
      </c>
      <c r="D21" s="4" t="s">
        <v>78</v>
      </c>
      <c r="E21" s="4">
        <v>18.0</v>
      </c>
      <c r="F21" s="4" t="s">
        <v>81</v>
      </c>
      <c r="G21" s="4">
        <v>70.0</v>
      </c>
      <c r="H21" s="4" t="s">
        <v>83</v>
      </c>
      <c r="I21" s="4">
        <v>1.0</v>
      </c>
      <c r="J21" s="5" t="s">
        <v>50</v>
      </c>
      <c r="K21" s="4">
        <f t="shared" si="3"/>
        <v>0</v>
      </c>
      <c r="L21" s="4">
        <v>0.0</v>
      </c>
      <c r="M21" s="4" t="s">
        <v>39</v>
      </c>
      <c r="N21" s="4">
        <v>0.0</v>
      </c>
      <c r="O21" s="4">
        <v>0.0</v>
      </c>
      <c r="P21" s="4">
        <v>1.0</v>
      </c>
      <c r="Q21" s="4">
        <v>0.0</v>
      </c>
      <c r="R21" s="4">
        <v>0.0</v>
      </c>
      <c r="S21" s="4">
        <v>0.0</v>
      </c>
      <c r="T21" s="4">
        <v>0.0</v>
      </c>
      <c r="U21" s="4">
        <v>0.0</v>
      </c>
      <c r="V21" s="4">
        <v>0.0</v>
      </c>
      <c r="W21" s="4">
        <v>1.0</v>
      </c>
      <c r="X21" s="4">
        <v>0.0</v>
      </c>
      <c r="Y21" s="4">
        <v>1.0</v>
      </c>
      <c r="Z21" s="4">
        <v>0.0</v>
      </c>
      <c r="AA21" s="4">
        <v>0.0</v>
      </c>
      <c r="AB21" s="4">
        <v>1.0</v>
      </c>
      <c r="AC21" s="4">
        <v>1.0</v>
      </c>
      <c r="AD21" s="4">
        <v>0.0</v>
      </c>
      <c r="AE21" s="4">
        <v>0.0</v>
      </c>
      <c r="AF21" s="4">
        <v>0.0</v>
      </c>
      <c r="AG21" s="4">
        <v>0.0</v>
      </c>
      <c r="AH21" s="4">
        <v>0.0</v>
      </c>
      <c r="AI21" s="4">
        <v>0.0</v>
      </c>
    </row>
    <row r="22">
      <c r="A22" s="4">
        <v>38.0</v>
      </c>
      <c r="B22" s="4">
        <v>180.0</v>
      </c>
      <c r="C22" s="4">
        <v>2023.0</v>
      </c>
      <c r="D22" s="4" t="s">
        <v>78</v>
      </c>
      <c r="E22" s="4">
        <v>19.0</v>
      </c>
      <c r="F22" s="4" t="s">
        <v>81</v>
      </c>
      <c r="G22" s="4">
        <v>70.0</v>
      </c>
      <c r="H22" s="4" t="s">
        <v>84</v>
      </c>
      <c r="I22" s="4">
        <v>1.0</v>
      </c>
      <c r="J22" s="5">
        <v>12.0</v>
      </c>
      <c r="K22" s="4">
        <f t="shared" si="3"/>
        <v>1</v>
      </c>
      <c r="L22" s="4">
        <v>0.0</v>
      </c>
      <c r="M22" s="4">
        <v>1.0</v>
      </c>
      <c r="N22" s="4">
        <v>0.0</v>
      </c>
      <c r="O22" s="4">
        <v>0.0</v>
      </c>
      <c r="P22" s="4">
        <v>1.0</v>
      </c>
      <c r="Q22" s="4">
        <v>0.0</v>
      </c>
      <c r="R22" s="4">
        <v>0.0</v>
      </c>
      <c r="S22" s="4">
        <v>0.0</v>
      </c>
      <c r="T22" s="4">
        <v>0.0</v>
      </c>
      <c r="U22" s="4">
        <v>0.0</v>
      </c>
      <c r="V22" s="4">
        <v>0.0</v>
      </c>
      <c r="W22" s="4">
        <v>1.0</v>
      </c>
      <c r="X22" s="4">
        <v>0.0</v>
      </c>
      <c r="Y22" s="4">
        <v>0.0</v>
      </c>
      <c r="Z22" s="4">
        <v>0.0</v>
      </c>
      <c r="AA22" s="4">
        <v>0.0</v>
      </c>
      <c r="AB22" s="4">
        <v>0.0</v>
      </c>
      <c r="AC22" s="4">
        <v>0.0</v>
      </c>
      <c r="AD22" s="4">
        <v>0.0</v>
      </c>
      <c r="AE22" s="4">
        <v>0.0</v>
      </c>
      <c r="AF22" s="4">
        <v>0.0</v>
      </c>
      <c r="AG22" s="4">
        <v>0.0</v>
      </c>
      <c r="AH22" s="4">
        <v>0.0</v>
      </c>
      <c r="AI22" s="4">
        <v>0.0</v>
      </c>
    </row>
    <row r="23" ht="15.75" customHeight="1">
      <c r="A23" s="4">
        <v>48.0</v>
      </c>
      <c r="B23" s="4">
        <v>220.0</v>
      </c>
      <c r="C23" s="4">
        <v>2023.0</v>
      </c>
      <c r="D23" s="4" t="s">
        <v>78</v>
      </c>
      <c r="E23" s="4">
        <v>29.0</v>
      </c>
      <c r="F23" s="4" t="s">
        <v>85</v>
      </c>
      <c r="G23" s="4">
        <v>6.0</v>
      </c>
      <c r="H23" s="4" t="s">
        <v>86</v>
      </c>
      <c r="I23" s="4">
        <v>1.0</v>
      </c>
      <c r="J23" s="5">
        <v>23.0</v>
      </c>
      <c r="K23" s="4">
        <f t="shared" si="3"/>
        <v>1</v>
      </c>
      <c r="L23" s="4">
        <v>0.0</v>
      </c>
      <c r="M23" s="5">
        <v>2.0</v>
      </c>
      <c r="N23" s="4">
        <v>0.0</v>
      </c>
      <c r="O23" s="4">
        <v>0.0</v>
      </c>
      <c r="P23" s="4">
        <v>1.0</v>
      </c>
      <c r="Q23" s="4">
        <v>0.0</v>
      </c>
      <c r="R23" s="4">
        <v>0.0</v>
      </c>
      <c r="S23" s="4">
        <v>1.0</v>
      </c>
      <c r="T23" s="4">
        <v>0.0</v>
      </c>
      <c r="U23" s="4">
        <v>0.0</v>
      </c>
      <c r="V23" s="4">
        <v>0.0</v>
      </c>
      <c r="W23" s="4">
        <v>0.0</v>
      </c>
      <c r="X23" s="4">
        <v>1.0</v>
      </c>
      <c r="Y23" s="4">
        <v>1.0</v>
      </c>
      <c r="Z23" s="4">
        <v>0.0</v>
      </c>
      <c r="AA23" s="4">
        <v>1.0</v>
      </c>
      <c r="AB23" s="4">
        <v>1.0</v>
      </c>
      <c r="AC23" s="4">
        <v>0.0</v>
      </c>
      <c r="AD23" s="4">
        <v>0.0</v>
      </c>
      <c r="AE23" s="4">
        <v>0.0</v>
      </c>
      <c r="AF23" s="4">
        <v>0.0</v>
      </c>
      <c r="AG23" s="4">
        <v>0.0</v>
      </c>
      <c r="AH23" s="4">
        <v>0.0</v>
      </c>
      <c r="AI23" s="4">
        <v>1.0</v>
      </c>
    </row>
    <row r="24" ht="15.75" customHeight="1">
      <c r="A24" s="4">
        <v>49.0</v>
      </c>
      <c r="B24" s="4">
        <v>260.0</v>
      </c>
      <c r="C24" s="4">
        <v>2023.0</v>
      </c>
      <c r="D24" s="4" t="s">
        <v>78</v>
      </c>
      <c r="E24" s="4">
        <v>34.0</v>
      </c>
      <c r="F24" s="4" t="s">
        <v>87</v>
      </c>
      <c r="G24" s="4">
        <v>6.0</v>
      </c>
      <c r="H24" s="4" t="s">
        <v>88</v>
      </c>
      <c r="I24" s="4">
        <v>1.0</v>
      </c>
      <c r="J24" s="5" t="s">
        <v>89</v>
      </c>
      <c r="K24" s="4">
        <f t="shared" si="3"/>
        <v>0</v>
      </c>
      <c r="L24" s="4">
        <v>0.0</v>
      </c>
      <c r="M24" s="5" t="s">
        <v>39</v>
      </c>
      <c r="N24" s="4">
        <v>0.0</v>
      </c>
      <c r="O24" s="4">
        <v>1.0</v>
      </c>
      <c r="P24" s="4">
        <v>1.0</v>
      </c>
      <c r="Q24" s="4">
        <v>0.0</v>
      </c>
      <c r="R24" s="4">
        <v>0.0</v>
      </c>
      <c r="S24" s="4">
        <v>0.0</v>
      </c>
      <c r="T24" s="4">
        <v>0.0</v>
      </c>
      <c r="U24" s="4">
        <v>0.0</v>
      </c>
      <c r="V24" s="4">
        <v>0.0</v>
      </c>
      <c r="W24" s="4">
        <v>1.0</v>
      </c>
      <c r="X24" s="4">
        <v>0.0</v>
      </c>
      <c r="Y24" s="4">
        <v>0.0</v>
      </c>
      <c r="Z24" s="4">
        <v>0.0</v>
      </c>
      <c r="AA24" s="4">
        <v>0.0</v>
      </c>
      <c r="AB24" s="4">
        <v>0.0</v>
      </c>
      <c r="AC24" s="4">
        <v>0.0</v>
      </c>
      <c r="AD24" s="4">
        <v>0.0</v>
      </c>
      <c r="AE24" s="4">
        <v>0.0</v>
      </c>
      <c r="AF24" s="4">
        <v>0.0</v>
      </c>
      <c r="AG24" s="4">
        <v>0.0</v>
      </c>
      <c r="AH24" s="4">
        <v>0.0</v>
      </c>
      <c r="AI24" s="4">
        <v>0.0</v>
      </c>
    </row>
    <row r="25" ht="15.75" customHeight="1">
      <c r="A25" s="4">
        <v>55.0</v>
      </c>
      <c r="B25" s="4">
        <v>360.0</v>
      </c>
      <c r="C25" s="4">
        <v>2023.0</v>
      </c>
      <c r="D25" s="4" t="s">
        <v>78</v>
      </c>
      <c r="E25" s="4">
        <v>44.0</v>
      </c>
      <c r="F25" s="4" t="s">
        <v>90</v>
      </c>
      <c r="G25" s="4">
        <v>41.0</v>
      </c>
      <c r="H25" s="4" t="s">
        <v>91</v>
      </c>
      <c r="I25" s="4">
        <v>1.0</v>
      </c>
      <c r="J25" s="5" t="s">
        <v>92</v>
      </c>
      <c r="K25" s="4">
        <f t="shared" si="3"/>
        <v>0</v>
      </c>
      <c r="L25" s="4">
        <v>0.0</v>
      </c>
      <c r="M25" s="4">
        <v>2.0</v>
      </c>
      <c r="N25" s="4">
        <v>0.0</v>
      </c>
      <c r="O25" s="4">
        <v>0.0</v>
      </c>
      <c r="P25" s="4">
        <v>1.0</v>
      </c>
      <c r="Q25" s="4">
        <v>0.0</v>
      </c>
      <c r="R25" s="4">
        <v>0.0</v>
      </c>
      <c r="S25" s="4">
        <v>0.0</v>
      </c>
      <c r="T25" s="4">
        <v>1.0</v>
      </c>
      <c r="U25" s="4">
        <v>1.0</v>
      </c>
      <c r="V25" s="4">
        <v>0.0</v>
      </c>
      <c r="W25" s="4">
        <v>1.0</v>
      </c>
      <c r="X25" s="4">
        <v>0.0</v>
      </c>
      <c r="Y25" s="4">
        <v>1.0</v>
      </c>
      <c r="Z25" s="4">
        <v>1.0</v>
      </c>
      <c r="AA25" s="4">
        <v>0.0</v>
      </c>
      <c r="AB25" s="4">
        <v>0.0</v>
      </c>
      <c r="AC25" s="4">
        <v>0.0</v>
      </c>
      <c r="AD25" s="4">
        <v>0.0</v>
      </c>
      <c r="AE25" s="4">
        <v>0.0</v>
      </c>
      <c r="AF25" s="4">
        <v>1.0</v>
      </c>
      <c r="AG25" s="4">
        <v>0.0</v>
      </c>
      <c r="AH25" s="4">
        <v>0.0</v>
      </c>
      <c r="AI25" s="4">
        <v>0.0</v>
      </c>
    </row>
    <row r="26" ht="15.75" customHeight="1">
      <c r="A26" s="4">
        <v>61.0</v>
      </c>
      <c r="B26" s="4">
        <v>380.0</v>
      </c>
      <c r="C26" s="4">
        <v>2023.0</v>
      </c>
      <c r="D26" s="4" t="s">
        <v>78</v>
      </c>
      <c r="E26" s="4">
        <v>47.0</v>
      </c>
      <c r="F26" s="4" t="s">
        <v>93</v>
      </c>
      <c r="G26" s="4">
        <v>31.0</v>
      </c>
      <c r="H26" s="4" t="s">
        <v>94</v>
      </c>
      <c r="I26" s="4">
        <v>1.0</v>
      </c>
      <c r="J26" s="5" t="s">
        <v>95</v>
      </c>
      <c r="K26" s="4">
        <f t="shared" si="3"/>
        <v>0</v>
      </c>
      <c r="L26" s="4">
        <v>0.0</v>
      </c>
      <c r="M26" s="5" t="s">
        <v>39</v>
      </c>
      <c r="N26" s="4">
        <v>0.0</v>
      </c>
      <c r="O26" s="4">
        <v>0.0</v>
      </c>
      <c r="P26" s="4">
        <v>1.0</v>
      </c>
      <c r="Q26" s="4">
        <v>0.0</v>
      </c>
      <c r="R26" s="4">
        <v>0.0</v>
      </c>
      <c r="S26" s="4">
        <v>0.0</v>
      </c>
      <c r="T26" s="4">
        <v>1.0</v>
      </c>
      <c r="U26" s="4">
        <v>0.0</v>
      </c>
      <c r="V26" s="4">
        <v>0.0</v>
      </c>
      <c r="W26" s="4">
        <v>1.0</v>
      </c>
      <c r="X26" s="4">
        <v>0.0</v>
      </c>
      <c r="Y26" s="4">
        <v>1.0</v>
      </c>
      <c r="Z26" s="4">
        <v>0.0</v>
      </c>
      <c r="AA26" s="4">
        <v>0.0</v>
      </c>
      <c r="AB26" s="4">
        <v>1.0</v>
      </c>
      <c r="AC26" s="4">
        <v>1.0</v>
      </c>
      <c r="AD26" s="4">
        <v>0.0</v>
      </c>
      <c r="AE26" s="4">
        <v>0.0</v>
      </c>
      <c r="AF26" s="4">
        <v>0.0</v>
      </c>
      <c r="AG26" s="4">
        <v>0.0</v>
      </c>
      <c r="AH26" s="4">
        <v>0.0</v>
      </c>
      <c r="AI26" s="4">
        <v>0.0</v>
      </c>
    </row>
    <row r="27" ht="15.75" customHeight="1">
      <c r="A27" s="4">
        <v>66.0</v>
      </c>
      <c r="B27" s="4">
        <v>480.0</v>
      </c>
      <c r="C27" s="4">
        <v>2023.0</v>
      </c>
      <c r="D27" s="4" t="s">
        <v>78</v>
      </c>
      <c r="E27" s="4">
        <v>67.0</v>
      </c>
      <c r="F27" s="4" t="s">
        <v>96</v>
      </c>
      <c r="G27" s="4">
        <v>54.0</v>
      </c>
      <c r="H27" s="4" t="s">
        <v>97</v>
      </c>
      <c r="I27" s="4">
        <v>1.0</v>
      </c>
      <c r="J27" s="5" t="s">
        <v>98</v>
      </c>
      <c r="K27" s="4">
        <f t="shared" si="3"/>
        <v>0</v>
      </c>
      <c r="L27" s="4">
        <v>0.0</v>
      </c>
      <c r="M27" s="4">
        <v>0.0</v>
      </c>
      <c r="N27" s="4">
        <v>0.0</v>
      </c>
      <c r="O27" s="4">
        <v>0.0</v>
      </c>
      <c r="P27" s="4">
        <v>1.0</v>
      </c>
      <c r="Q27" s="4">
        <v>0.0</v>
      </c>
      <c r="R27" s="4">
        <v>0.0</v>
      </c>
      <c r="S27" s="4">
        <v>0.0</v>
      </c>
      <c r="T27" s="4">
        <v>0.0</v>
      </c>
      <c r="U27" s="4">
        <v>0.0</v>
      </c>
      <c r="V27" s="4">
        <v>0.0</v>
      </c>
      <c r="W27" s="4">
        <v>1.0</v>
      </c>
      <c r="X27" s="4">
        <v>0.0</v>
      </c>
      <c r="Y27" s="4">
        <v>1.0</v>
      </c>
      <c r="Z27" s="4">
        <v>1.0</v>
      </c>
      <c r="AA27" s="4">
        <v>0.0</v>
      </c>
      <c r="AB27" s="4">
        <v>1.0</v>
      </c>
      <c r="AC27" s="4">
        <v>0.0</v>
      </c>
      <c r="AD27" s="4">
        <v>0.0</v>
      </c>
      <c r="AE27" s="4">
        <v>0.0</v>
      </c>
      <c r="AF27" s="4">
        <v>0.0</v>
      </c>
      <c r="AG27" s="4">
        <v>0.0</v>
      </c>
      <c r="AH27" s="4">
        <v>0.0</v>
      </c>
      <c r="AI27" s="4">
        <v>0.0</v>
      </c>
    </row>
    <row r="28" ht="15.75" customHeight="1">
      <c r="A28" s="4">
        <v>0.0</v>
      </c>
      <c r="B28" s="4">
        <v>40.0</v>
      </c>
      <c r="C28" s="4">
        <v>2023.0</v>
      </c>
      <c r="D28" s="4" t="s">
        <v>99</v>
      </c>
      <c r="E28" s="4">
        <v>10.0</v>
      </c>
      <c r="F28" s="4" t="s">
        <v>100</v>
      </c>
      <c r="G28" s="4">
        <v>67.0</v>
      </c>
      <c r="H28" s="4" t="s">
        <v>101</v>
      </c>
      <c r="I28" s="4">
        <v>1.0</v>
      </c>
      <c r="J28" s="5">
        <v>17.0</v>
      </c>
      <c r="K28" s="4">
        <f t="shared" si="3"/>
        <v>1</v>
      </c>
      <c r="L28" s="4">
        <v>0.0</v>
      </c>
      <c r="M28" s="4">
        <v>1.0</v>
      </c>
      <c r="N28" s="4">
        <v>0.0</v>
      </c>
      <c r="O28" s="4">
        <v>0.0</v>
      </c>
      <c r="P28" s="4">
        <v>0.0</v>
      </c>
      <c r="Q28" s="4">
        <v>1.0</v>
      </c>
      <c r="R28" s="4">
        <v>0.0</v>
      </c>
      <c r="S28" s="4">
        <v>0.0</v>
      </c>
      <c r="T28" s="4">
        <v>0.0</v>
      </c>
      <c r="U28" s="4">
        <v>0.0</v>
      </c>
      <c r="V28" s="4">
        <v>0.0</v>
      </c>
      <c r="W28" s="4">
        <v>0.0</v>
      </c>
      <c r="X28" s="4">
        <v>1.0</v>
      </c>
      <c r="Y28" s="4">
        <v>1.0</v>
      </c>
      <c r="Z28" s="4">
        <v>1.0</v>
      </c>
      <c r="AA28" s="4">
        <v>1.0</v>
      </c>
      <c r="AB28" s="4">
        <v>0.0</v>
      </c>
      <c r="AC28" s="4">
        <v>0.0</v>
      </c>
      <c r="AD28" s="4">
        <v>0.0</v>
      </c>
      <c r="AE28" s="4">
        <v>0.0</v>
      </c>
      <c r="AF28" s="4">
        <v>0.0</v>
      </c>
      <c r="AG28" s="4">
        <v>0.0</v>
      </c>
      <c r="AH28" s="4">
        <v>0.0</v>
      </c>
      <c r="AI28" s="4">
        <v>1.0</v>
      </c>
    </row>
    <row r="29" ht="15.75" customHeight="1">
      <c r="A29" s="4">
        <v>4.0</v>
      </c>
      <c r="B29" s="4">
        <v>80.0</v>
      </c>
      <c r="C29" s="4">
        <v>2023.0</v>
      </c>
      <c r="D29" s="4" t="s">
        <v>99</v>
      </c>
      <c r="E29" s="4">
        <v>17.0</v>
      </c>
      <c r="F29" s="4" t="s">
        <v>100</v>
      </c>
      <c r="G29" s="4">
        <v>67.0</v>
      </c>
      <c r="H29" s="4" t="s">
        <v>102</v>
      </c>
      <c r="I29" s="4">
        <v>1.0</v>
      </c>
      <c r="J29" s="5">
        <v>12.0</v>
      </c>
      <c r="K29" s="4">
        <f t="shared" si="3"/>
        <v>1</v>
      </c>
      <c r="L29" s="4">
        <v>0.0</v>
      </c>
      <c r="M29" s="4">
        <v>1.0</v>
      </c>
      <c r="N29" s="4">
        <v>0.0</v>
      </c>
      <c r="O29" s="4">
        <v>0.0</v>
      </c>
      <c r="P29" s="4">
        <v>1.0</v>
      </c>
      <c r="Q29" s="4">
        <v>0.0</v>
      </c>
      <c r="R29" s="4">
        <v>0.0</v>
      </c>
      <c r="S29" s="4">
        <v>0.0</v>
      </c>
      <c r="T29" s="4">
        <v>0.0</v>
      </c>
      <c r="U29" s="4">
        <v>0.0</v>
      </c>
      <c r="V29" s="4">
        <v>0.0</v>
      </c>
      <c r="W29" s="4">
        <v>1.0</v>
      </c>
      <c r="X29" s="4">
        <v>0.0</v>
      </c>
      <c r="Y29" s="4">
        <v>1.0</v>
      </c>
      <c r="Z29" s="4">
        <v>0.0</v>
      </c>
      <c r="AA29" s="4">
        <v>1.0</v>
      </c>
      <c r="AB29" s="4">
        <v>1.0</v>
      </c>
      <c r="AC29" s="4">
        <v>0.0</v>
      </c>
      <c r="AD29" s="4">
        <v>0.0</v>
      </c>
      <c r="AE29" s="4">
        <v>0.0</v>
      </c>
      <c r="AF29" s="4">
        <v>0.0</v>
      </c>
      <c r="AG29" s="4">
        <v>0.0</v>
      </c>
      <c r="AH29" s="4">
        <v>0.0</v>
      </c>
      <c r="AI29" s="4">
        <v>1.0</v>
      </c>
    </row>
    <row r="30" ht="15.75" customHeight="1">
      <c r="A30" s="4">
        <v>16.0</v>
      </c>
      <c r="B30" s="4">
        <v>120.0</v>
      </c>
      <c r="C30" s="4">
        <v>2023.0</v>
      </c>
      <c r="D30" s="4" t="s">
        <v>99</v>
      </c>
      <c r="E30" s="4">
        <v>22.0</v>
      </c>
      <c r="F30" s="4" t="s">
        <v>103</v>
      </c>
      <c r="G30" s="4">
        <v>27.0</v>
      </c>
      <c r="H30" s="4" t="s">
        <v>104</v>
      </c>
      <c r="I30" s="4">
        <v>1.0</v>
      </c>
      <c r="J30" s="5" t="s">
        <v>105</v>
      </c>
      <c r="K30" s="4">
        <f t="shared" si="3"/>
        <v>0</v>
      </c>
      <c r="L30" s="4">
        <v>0.0</v>
      </c>
      <c r="M30" s="5" t="s">
        <v>39</v>
      </c>
      <c r="N30" s="4">
        <v>0.0</v>
      </c>
      <c r="O30" s="4">
        <v>0.0</v>
      </c>
      <c r="P30" s="4">
        <v>0.0</v>
      </c>
      <c r="Q30" s="4">
        <v>0.0</v>
      </c>
      <c r="R30" s="4">
        <v>0.0</v>
      </c>
      <c r="S30" s="4">
        <v>0.0</v>
      </c>
      <c r="T30" s="4">
        <v>0.0</v>
      </c>
      <c r="U30" s="4">
        <v>1.0</v>
      </c>
      <c r="V30" s="4">
        <v>0.0</v>
      </c>
      <c r="W30" s="4">
        <v>1.0</v>
      </c>
      <c r="X30" s="4">
        <v>0.0</v>
      </c>
      <c r="Y30" s="4">
        <v>1.0</v>
      </c>
      <c r="Z30" s="4">
        <v>1.0</v>
      </c>
      <c r="AA30" s="4">
        <v>0.0</v>
      </c>
      <c r="AB30" s="4">
        <v>1.0</v>
      </c>
      <c r="AC30" s="4">
        <v>0.0</v>
      </c>
      <c r="AD30" s="4">
        <v>0.0</v>
      </c>
      <c r="AE30" s="4">
        <v>0.0</v>
      </c>
      <c r="AF30" s="4">
        <v>0.0</v>
      </c>
      <c r="AG30" s="4">
        <v>0.0</v>
      </c>
      <c r="AH30" s="4">
        <v>0.0</v>
      </c>
      <c r="AI30" s="4">
        <v>0.0</v>
      </c>
    </row>
    <row r="31" ht="15.75" customHeight="1">
      <c r="A31" s="4">
        <v>22.0</v>
      </c>
      <c r="B31" s="4">
        <v>200.0</v>
      </c>
      <c r="C31" s="4">
        <v>2023.0</v>
      </c>
      <c r="D31" s="4" t="s">
        <v>99</v>
      </c>
      <c r="E31" s="4">
        <v>31.0</v>
      </c>
      <c r="F31" s="4" t="s">
        <v>106</v>
      </c>
      <c r="G31" s="4">
        <v>27.0</v>
      </c>
      <c r="H31" s="4" t="s">
        <v>107</v>
      </c>
      <c r="I31" s="4">
        <v>1.0</v>
      </c>
      <c r="J31" s="5">
        <v>18.0</v>
      </c>
      <c r="K31" s="4">
        <f t="shared" si="3"/>
        <v>1</v>
      </c>
      <c r="L31" s="4">
        <v>0.0</v>
      </c>
      <c r="M31" s="4">
        <v>1.0</v>
      </c>
      <c r="N31" s="4">
        <v>0.0</v>
      </c>
      <c r="O31" s="4">
        <v>0.0</v>
      </c>
      <c r="P31" s="4">
        <v>1.0</v>
      </c>
      <c r="Q31" s="4">
        <v>0.0</v>
      </c>
      <c r="R31" s="4">
        <v>0.0</v>
      </c>
      <c r="S31" s="4">
        <v>0.0</v>
      </c>
      <c r="T31" s="4">
        <v>0.0</v>
      </c>
      <c r="U31" s="4">
        <v>0.0</v>
      </c>
      <c r="V31" s="4">
        <v>0.0</v>
      </c>
      <c r="W31" s="4">
        <v>0.0</v>
      </c>
      <c r="X31" s="4">
        <v>1.0</v>
      </c>
      <c r="Y31" s="4">
        <v>1.0</v>
      </c>
      <c r="Z31" s="4">
        <v>1.0</v>
      </c>
      <c r="AA31" s="4">
        <v>0.0</v>
      </c>
      <c r="AB31" s="4">
        <v>1.0</v>
      </c>
      <c r="AC31" s="4">
        <v>0.0</v>
      </c>
      <c r="AD31" s="4">
        <v>0.0</v>
      </c>
      <c r="AE31" s="4">
        <v>0.0</v>
      </c>
      <c r="AF31" s="4">
        <v>0.0</v>
      </c>
      <c r="AG31" s="4">
        <v>0.0</v>
      </c>
      <c r="AH31" s="4">
        <v>0.0</v>
      </c>
      <c r="AI31" s="4">
        <v>0.0</v>
      </c>
    </row>
    <row r="32" ht="15.75" customHeight="1">
      <c r="A32" s="4">
        <v>33.0</v>
      </c>
      <c r="B32" s="4">
        <v>440.0</v>
      </c>
      <c r="C32" s="4">
        <v>2023.0</v>
      </c>
      <c r="D32" s="4" t="s">
        <v>99</v>
      </c>
      <c r="E32" s="4">
        <v>67.0</v>
      </c>
      <c r="F32" s="4" t="s">
        <v>108</v>
      </c>
      <c r="G32" s="4">
        <v>96.0</v>
      </c>
      <c r="H32" s="4" t="s">
        <v>109</v>
      </c>
      <c r="I32" s="4">
        <v>1.0</v>
      </c>
      <c r="J32" s="5">
        <v>29.0</v>
      </c>
      <c r="K32" s="4">
        <f t="shared" si="3"/>
        <v>1</v>
      </c>
      <c r="L32" s="4">
        <v>0.0</v>
      </c>
      <c r="M32" s="4">
        <v>2.0</v>
      </c>
      <c r="N32" s="4">
        <v>0.0</v>
      </c>
      <c r="O32" s="4">
        <v>0.0</v>
      </c>
      <c r="P32" s="4">
        <v>0.0</v>
      </c>
      <c r="Q32" s="4">
        <v>0.0</v>
      </c>
      <c r="R32" s="4">
        <v>0.0</v>
      </c>
      <c r="S32" s="4">
        <v>0.0</v>
      </c>
      <c r="T32" s="4">
        <v>1.0</v>
      </c>
      <c r="U32" s="4">
        <v>1.0</v>
      </c>
      <c r="V32" s="4">
        <v>0.0</v>
      </c>
      <c r="W32" s="4">
        <v>0.0</v>
      </c>
      <c r="X32" s="4">
        <v>1.0</v>
      </c>
      <c r="Y32" s="4">
        <v>1.0</v>
      </c>
      <c r="Z32" s="4">
        <v>1.0</v>
      </c>
      <c r="AA32" s="4">
        <v>0.0</v>
      </c>
      <c r="AB32" s="4">
        <v>0.0</v>
      </c>
      <c r="AC32" s="4">
        <v>0.0</v>
      </c>
      <c r="AD32" s="4">
        <v>0.0</v>
      </c>
      <c r="AE32" s="4">
        <v>0.0</v>
      </c>
      <c r="AF32" s="4">
        <v>1.0</v>
      </c>
      <c r="AG32" s="4">
        <v>0.0</v>
      </c>
      <c r="AH32" s="4">
        <v>0.0</v>
      </c>
      <c r="AI32" s="4">
        <v>0.0</v>
      </c>
    </row>
    <row r="33" ht="15.75" customHeight="1">
      <c r="A33" s="4">
        <v>42.0</v>
      </c>
      <c r="B33" s="4">
        <v>480.0</v>
      </c>
      <c r="C33" s="4">
        <v>2023.0</v>
      </c>
      <c r="D33" s="4" t="s">
        <v>99</v>
      </c>
      <c r="E33" s="4">
        <v>71.0</v>
      </c>
      <c r="F33" s="4" t="s">
        <v>108</v>
      </c>
      <c r="G33" s="4">
        <v>96.0</v>
      </c>
      <c r="H33" s="4" t="s">
        <v>110</v>
      </c>
      <c r="I33" s="4">
        <v>1.0</v>
      </c>
      <c r="J33" s="5" t="s">
        <v>111</v>
      </c>
      <c r="K33" s="4">
        <f t="shared" si="3"/>
        <v>0</v>
      </c>
      <c r="L33" s="4">
        <v>0.0</v>
      </c>
      <c r="M33" s="4" t="s">
        <v>39</v>
      </c>
      <c r="N33" s="4">
        <v>0.0</v>
      </c>
      <c r="O33" s="4">
        <v>0.0</v>
      </c>
      <c r="P33" s="4">
        <v>0.0</v>
      </c>
      <c r="Q33" s="4">
        <v>1.0</v>
      </c>
      <c r="R33" s="4">
        <v>1.0</v>
      </c>
      <c r="S33" s="4">
        <v>0.0</v>
      </c>
      <c r="T33" s="4">
        <v>1.0</v>
      </c>
      <c r="U33" s="4">
        <v>0.0</v>
      </c>
      <c r="V33" s="4">
        <v>1.0</v>
      </c>
      <c r="W33" s="4">
        <v>0.0</v>
      </c>
      <c r="X33" s="4">
        <v>1.0</v>
      </c>
      <c r="Y33" s="4">
        <v>1.0</v>
      </c>
      <c r="Z33" s="4">
        <v>1.0</v>
      </c>
      <c r="AA33" s="4">
        <v>0.0</v>
      </c>
      <c r="AB33" s="4">
        <v>0.0</v>
      </c>
      <c r="AC33" s="4">
        <v>0.0</v>
      </c>
      <c r="AD33" s="4">
        <v>0.0</v>
      </c>
      <c r="AE33" s="4">
        <v>0.0</v>
      </c>
      <c r="AF33" s="4">
        <v>1.0</v>
      </c>
      <c r="AG33" s="4">
        <v>0.0</v>
      </c>
      <c r="AH33" s="4">
        <v>0.0</v>
      </c>
      <c r="AI33" s="4">
        <v>0.0</v>
      </c>
    </row>
    <row r="34" ht="15.75" customHeight="1">
      <c r="A34" s="4">
        <v>55.0</v>
      </c>
      <c r="B34" s="4">
        <v>500.0</v>
      </c>
      <c r="C34" s="4">
        <v>2023.0</v>
      </c>
      <c r="D34" s="4" t="s">
        <v>99</v>
      </c>
      <c r="E34" s="4">
        <v>73.0</v>
      </c>
      <c r="F34" s="4" t="s">
        <v>112</v>
      </c>
      <c r="G34" s="4">
        <v>38.0</v>
      </c>
      <c r="H34" s="4" t="s">
        <v>113</v>
      </c>
      <c r="I34" s="4">
        <v>1.0</v>
      </c>
      <c r="J34" s="5">
        <v>13.0</v>
      </c>
      <c r="K34" s="4">
        <f t="shared" si="3"/>
        <v>1</v>
      </c>
      <c r="L34" s="4">
        <v>0.0</v>
      </c>
      <c r="M34" s="5">
        <v>1.0</v>
      </c>
      <c r="N34" s="4">
        <v>1.0</v>
      </c>
      <c r="O34" s="4">
        <v>0.0</v>
      </c>
      <c r="P34" s="4">
        <v>1.0</v>
      </c>
      <c r="Q34" s="4">
        <v>0.0</v>
      </c>
      <c r="R34" s="4">
        <v>0.0</v>
      </c>
      <c r="S34" s="4">
        <v>0.0</v>
      </c>
      <c r="T34" s="4">
        <v>0.0</v>
      </c>
      <c r="U34" s="4">
        <v>1.0</v>
      </c>
      <c r="V34" s="4">
        <v>0.0</v>
      </c>
      <c r="W34" s="4">
        <v>1.0</v>
      </c>
      <c r="X34" s="4">
        <v>0.0</v>
      </c>
      <c r="Y34" s="4">
        <v>1.0</v>
      </c>
      <c r="Z34" s="4">
        <v>0.0</v>
      </c>
      <c r="AA34" s="4">
        <v>0.0</v>
      </c>
      <c r="AB34" s="4">
        <v>1.0</v>
      </c>
      <c r="AC34" s="4">
        <v>0.0</v>
      </c>
      <c r="AD34" s="4">
        <v>0.0</v>
      </c>
      <c r="AE34" s="4">
        <v>0.0</v>
      </c>
      <c r="AF34" s="4">
        <v>0.0</v>
      </c>
      <c r="AG34" s="4">
        <v>0.0</v>
      </c>
      <c r="AH34" s="4">
        <v>1.0</v>
      </c>
      <c r="AI34" s="4">
        <v>0.0</v>
      </c>
    </row>
    <row r="35" ht="15.75" customHeight="1">
      <c r="A35" s="4">
        <v>64.0</v>
      </c>
      <c r="B35" s="4">
        <v>540.0</v>
      </c>
      <c r="C35" s="4">
        <v>2023.0</v>
      </c>
      <c r="D35" s="4" t="s">
        <v>99</v>
      </c>
      <c r="E35" s="4">
        <v>77.0</v>
      </c>
      <c r="F35" s="4" t="s">
        <v>114</v>
      </c>
      <c r="G35" s="4">
        <v>78.0</v>
      </c>
      <c r="H35" s="4" t="s">
        <v>115</v>
      </c>
      <c r="I35" s="4">
        <v>1.0</v>
      </c>
      <c r="J35" s="5">
        <v>28.0</v>
      </c>
      <c r="K35" s="4">
        <f t="shared" si="3"/>
        <v>1</v>
      </c>
      <c r="L35" s="4">
        <v>0.0</v>
      </c>
      <c r="M35" s="4">
        <v>2.0</v>
      </c>
      <c r="N35" s="4">
        <v>0.0</v>
      </c>
      <c r="O35" s="4">
        <v>0.0</v>
      </c>
      <c r="P35" s="4">
        <v>0.0</v>
      </c>
      <c r="Q35" s="4">
        <v>0.0</v>
      </c>
      <c r="R35" s="4">
        <v>0.0</v>
      </c>
      <c r="S35" s="4">
        <v>0.0</v>
      </c>
      <c r="T35" s="4">
        <v>0.0</v>
      </c>
      <c r="U35" s="4">
        <v>0.0</v>
      </c>
      <c r="V35" s="4">
        <v>1.0</v>
      </c>
      <c r="W35" s="4">
        <v>0.0</v>
      </c>
      <c r="X35" s="4">
        <v>1.0</v>
      </c>
      <c r="Y35" s="4">
        <v>0.0</v>
      </c>
      <c r="Z35" s="4">
        <v>0.0</v>
      </c>
      <c r="AA35" s="4">
        <v>0.0</v>
      </c>
      <c r="AB35" s="4">
        <v>0.0</v>
      </c>
      <c r="AC35" s="4">
        <v>0.0</v>
      </c>
      <c r="AD35" s="4">
        <v>0.0</v>
      </c>
      <c r="AE35" s="4">
        <v>0.0</v>
      </c>
      <c r="AF35" s="4">
        <v>0.0</v>
      </c>
      <c r="AG35" s="4">
        <v>0.0</v>
      </c>
      <c r="AH35" s="4">
        <v>0.0</v>
      </c>
      <c r="AI35" s="4">
        <v>0.0</v>
      </c>
    </row>
    <row r="36" ht="15.75" customHeight="1">
      <c r="A36" s="4">
        <v>75.0</v>
      </c>
      <c r="B36" s="4">
        <v>560.0</v>
      </c>
      <c r="C36" s="4">
        <v>2023.0</v>
      </c>
      <c r="D36" s="4" t="s">
        <v>99</v>
      </c>
      <c r="E36" s="4">
        <v>79.0</v>
      </c>
      <c r="F36" s="4" t="s">
        <v>114</v>
      </c>
      <c r="G36" s="4">
        <v>78.0</v>
      </c>
      <c r="H36" s="4" t="s">
        <v>116</v>
      </c>
      <c r="I36" s="4">
        <v>1.0</v>
      </c>
      <c r="J36" s="5" t="s">
        <v>69</v>
      </c>
      <c r="K36" s="4">
        <f t="shared" si="3"/>
        <v>0</v>
      </c>
      <c r="L36" s="4">
        <v>0.0</v>
      </c>
      <c r="M36" s="5">
        <v>1.0</v>
      </c>
      <c r="N36" s="4">
        <v>0.0</v>
      </c>
      <c r="O36" s="4">
        <v>0.0</v>
      </c>
      <c r="P36" s="4">
        <v>1.0</v>
      </c>
      <c r="Q36" s="4">
        <v>0.0</v>
      </c>
      <c r="R36" s="4">
        <v>0.0</v>
      </c>
      <c r="S36" s="4">
        <v>0.0</v>
      </c>
      <c r="T36" s="4">
        <v>0.0</v>
      </c>
      <c r="U36" s="4">
        <v>0.0</v>
      </c>
      <c r="V36" s="4">
        <v>0.0</v>
      </c>
      <c r="W36" s="4">
        <v>0.0</v>
      </c>
      <c r="X36" s="4">
        <v>1.0</v>
      </c>
      <c r="Y36" s="4">
        <v>1.0</v>
      </c>
      <c r="Z36" s="4">
        <v>0.0</v>
      </c>
      <c r="AA36" s="4">
        <v>1.0</v>
      </c>
      <c r="AB36" s="4">
        <v>0.0</v>
      </c>
      <c r="AC36" s="4">
        <v>0.0</v>
      </c>
      <c r="AD36" s="4">
        <v>0.0</v>
      </c>
      <c r="AE36" s="4">
        <v>1.0</v>
      </c>
      <c r="AF36" s="4">
        <v>0.0</v>
      </c>
      <c r="AG36" s="4">
        <v>0.0</v>
      </c>
      <c r="AH36" s="4">
        <v>0.0</v>
      </c>
      <c r="AI36" s="4">
        <v>1.0</v>
      </c>
    </row>
    <row r="37" ht="15.75" customHeight="1">
      <c r="A37" s="4">
        <v>89.0</v>
      </c>
      <c r="B37" s="4">
        <v>640.0</v>
      </c>
      <c r="C37" s="4">
        <v>2023.0</v>
      </c>
      <c r="D37" s="4" t="s">
        <v>99</v>
      </c>
      <c r="E37" s="4">
        <v>86.0</v>
      </c>
      <c r="F37" s="4" t="s">
        <v>117</v>
      </c>
      <c r="G37" s="4">
        <v>46.0</v>
      </c>
      <c r="H37" s="4" t="s">
        <v>118</v>
      </c>
      <c r="I37" s="4">
        <v>1.0</v>
      </c>
      <c r="J37" s="5">
        <v>12.0</v>
      </c>
      <c r="K37" s="4">
        <f t="shared" si="3"/>
        <v>1</v>
      </c>
      <c r="L37" s="4">
        <v>0.0</v>
      </c>
      <c r="M37" s="4">
        <v>1.0</v>
      </c>
      <c r="N37" s="4">
        <v>0.0</v>
      </c>
      <c r="O37" s="4">
        <v>0.0</v>
      </c>
      <c r="P37" s="4">
        <v>1.0</v>
      </c>
      <c r="Q37" s="4">
        <v>0.0</v>
      </c>
      <c r="R37" s="4">
        <v>0.0</v>
      </c>
      <c r="S37" s="4">
        <v>0.0</v>
      </c>
      <c r="T37" s="4">
        <v>0.0</v>
      </c>
      <c r="U37" s="4">
        <v>0.0</v>
      </c>
      <c r="V37" s="4">
        <v>0.0</v>
      </c>
      <c r="W37" s="4">
        <v>1.0</v>
      </c>
      <c r="X37" s="4">
        <v>0.0</v>
      </c>
      <c r="Y37" s="4">
        <v>1.0</v>
      </c>
      <c r="Z37" s="4">
        <v>1.0</v>
      </c>
      <c r="AA37" s="4">
        <v>1.0</v>
      </c>
      <c r="AB37" s="4">
        <v>1.0</v>
      </c>
      <c r="AC37" s="4">
        <v>1.0</v>
      </c>
      <c r="AD37" s="4">
        <v>1.0</v>
      </c>
      <c r="AE37" s="4">
        <v>0.0</v>
      </c>
      <c r="AF37" s="4">
        <v>0.0</v>
      </c>
      <c r="AG37" s="4">
        <v>0.0</v>
      </c>
      <c r="AH37" s="4">
        <v>0.0</v>
      </c>
      <c r="AI37" s="4">
        <v>0.0</v>
      </c>
    </row>
    <row r="38" ht="15.75" customHeight="1">
      <c r="A38" s="4">
        <v>96.0</v>
      </c>
      <c r="B38" s="4">
        <v>940.0</v>
      </c>
      <c r="C38" s="4">
        <v>2023.0</v>
      </c>
      <c r="D38" s="4" t="s">
        <v>99</v>
      </c>
      <c r="E38" s="4">
        <v>119.0</v>
      </c>
      <c r="F38" s="4" t="s">
        <v>119</v>
      </c>
      <c r="G38" s="4">
        <v>174.0</v>
      </c>
      <c r="H38" s="4" t="s">
        <v>120</v>
      </c>
      <c r="I38" s="4">
        <v>1.0</v>
      </c>
      <c r="J38" s="5">
        <v>5.0</v>
      </c>
      <c r="K38" s="4">
        <f t="shared" si="3"/>
        <v>1</v>
      </c>
      <c r="L38" s="4">
        <v>0.0</v>
      </c>
      <c r="M38" s="4">
        <v>0.0</v>
      </c>
      <c r="N38" s="4">
        <v>0.0</v>
      </c>
      <c r="O38" s="4">
        <v>0.0</v>
      </c>
      <c r="P38" s="4">
        <v>0.0</v>
      </c>
      <c r="Q38" s="4">
        <v>0.0</v>
      </c>
      <c r="R38" s="4">
        <v>0.0</v>
      </c>
      <c r="S38" s="4">
        <v>0.0</v>
      </c>
      <c r="T38" s="4">
        <v>1.0</v>
      </c>
      <c r="U38" s="4">
        <v>0.0</v>
      </c>
      <c r="V38" s="4">
        <v>0.0</v>
      </c>
      <c r="W38" s="4">
        <v>1.0</v>
      </c>
      <c r="X38" s="4">
        <v>0.0</v>
      </c>
      <c r="Y38" s="4">
        <v>1.0</v>
      </c>
      <c r="Z38" s="4">
        <v>1.0</v>
      </c>
      <c r="AA38" s="4">
        <v>0.0</v>
      </c>
      <c r="AB38" s="4">
        <v>1.0</v>
      </c>
      <c r="AC38" s="4">
        <v>0.0</v>
      </c>
      <c r="AD38" s="4">
        <v>0.0</v>
      </c>
      <c r="AE38" s="4">
        <v>0.0</v>
      </c>
      <c r="AF38" s="4">
        <v>0.0</v>
      </c>
      <c r="AG38" s="4">
        <v>0.0</v>
      </c>
      <c r="AH38" s="4">
        <v>0.0</v>
      </c>
      <c r="AI38" s="4">
        <v>0.0</v>
      </c>
    </row>
    <row r="39" ht="15.75" customHeight="1">
      <c r="A39" s="4">
        <v>0.0</v>
      </c>
      <c r="B39" s="4">
        <v>60.0</v>
      </c>
      <c r="C39" s="4">
        <v>2023.0</v>
      </c>
      <c r="D39" s="4" t="s">
        <v>121</v>
      </c>
      <c r="E39" s="4">
        <v>8.0</v>
      </c>
      <c r="F39" s="4" t="s">
        <v>122</v>
      </c>
      <c r="G39" s="4">
        <v>56.0</v>
      </c>
      <c r="H39" s="4" t="s">
        <v>123</v>
      </c>
      <c r="I39" s="4">
        <v>1.0</v>
      </c>
      <c r="J39" s="5" t="s">
        <v>124</v>
      </c>
      <c r="K39" s="4">
        <f t="shared" si="3"/>
        <v>0</v>
      </c>
      <c r="L39" s="4">
        <v>0.0</v>
      </c>
      <c r="M39" s="5" t="s">
        <v>39</v>
      </c>
      <c r="N39" s="4">
        <v>0.0</v>
      </c>
      <c r="O39" s="4">
        <v>0.0</v>
      </c>
      <c r="P39" s="4">
        <v>1.0</v>
      </c>
      <c r="Q39" s="4">
        <v>0.0</v>
      </c>
      <c r="R39" s="4">
        <v>0.0</v>
      </c>
      <c r="S39" s="4">
        <v>0.0</v>
      </c>
      <c r="T39" s="4">
        <v>0.0</v>
      </c>
      <c r="U39" s="4">
        <v>1.0</v>
      </c>
      <c r="V39" s="4">
        <v>1.0</v>
      </c>
      <c r="W39" s="4">
        <v>1.0</v>
      </c>
      <c r="X39" s="4">
        <v>0.0</v>
      </c>
      <c r="Y39" s="4">
        <v>1.0</v>
      </c>
      <c r="Z39" s="4">
        <v>0.0</v>
      </c>
      <c r="AA39" s="4">
        <v>1.0</v>
      </c>
      <c r="AB39" s="4">
        <v>1.0</v>
      </c>
      <c r="AC39" s="4">
        <v>0.0</v>
      </c>
      <c r="AD39" s="4">
        <v>0.0</v>
      </c>
      <c r="AE39" s="4">
        <v>0.0</v>
      </c>
      <c r="AF39" s="4">
        <v>0.0</v>
      </c>
      <c r="AG39" s="4">
        <v>0.0</v>
      </c>
      <c r="AH39" s="4">
        <v>0.0</v>
      </c>
      <c r="AI39" s="4">
        <v>0.0</v>
      </c>
    </row>
    <row r="40" ht="15.75" customHeight="1">
      <c r="A40" s="4">
        <v>3.0</v>
      </c>
      <c r="B40" s="4">
        <v>80.0</v>
      </c>
      <c r="C40" s="4">
        <v>2023.0</v>
      </c>
      <c r="D40" s="4" t="s">
        <v>121</v>
      </c>
      <c r="E40" s="4">
        <v>11.0</v>
      </c>
      <c r="F40" s="4" t="s">
        <v>122</v>
      </c>
      <c r="G40" s="4">
        <v>56.0</v>
      </c>
      <c r="H40" s="4" t="s">
        <v>125</v>
      </c>
      <c r="I40" s="4">
        <v>1.0</v>
      </c>
      <c r="J40" s="5">
        <v>14.0</v>
      </c>
      <c r="K40" s="4">
        <f t="shared" si="3"/>
        <v>1</v>
      </c>
      <c r="L40" s="4">
        <v>0.0</v>
      </c>
      <c r="M40" s="4">
        <v>1.0</v>
      </c>
      <c r="N40" s="4">
        <v>0.0</v>
      </c>
      <c r="O40" s="4">
        <v>0.0</v>
      </c>
      <c r="P40" s="4">
        <v>1.0</v>
      </c>
      <c r="Q40" s="4">
        <v>0.0</v>
      </c>
      <c r="R40" s="4">
        <v>0.0</v>
      </c>
      <c r="S40" s="4">
        <v>0.0</v>
      </c>
      <c r="T40" s="4">
        <v>1.0</v>
      </c>
      <c r="U40" s="4">
        <v>0.0</v>
      </c>
      <c r="V40" s="4">
        <v>0.0</v>
      </c>
      <c r="W40" s="4">
        <v>1.0</v>
      </c>
      <c r="X40" s="4">
        <v>0.0</v>
      </c>
      <c r="Y40" s="4">
        <v>1.0</v>
      </c>
      <c r="Z40" s="4">
        <v>1.0</v>
      </c>
      <c r="AA40" s="4">
        <v>0.0</v>
      </c>
      <c r="AB40" s="4">
        <v>1.0</v>
      </c>
      <c r="AC40" s="4">
        <v>0.0</v>
      </c>
      <c r="AD40" s="4">
        <v>0.0</v>
      </c>
      <c r="AE40" s="4">
        <v>0.0</v>
      </c>
      <c r="AF40" s="4">
        <v>0.0</v>
      </c>
      <c r="AG40" s="4">
        <v>0.0</v>
      </c>
      <c r="AH40" s="4">
        <v>0.0</v>
      </c>
      <c r="AI40" s="4">
        <v>0.0</v>
      </c>
    </row>
    <row r="41" ht="15.75" customHeight="1">
      <c r="A41" s="4">
        <v>11.0</v>
      </c>
      <c r="B41" s="4">
        <v>100.0</v>
      </c>
      <c r="C41" s="4">
        <v>2023.0</v>
      </c>
      <c r="D41" s="4" t="s">
        <v>121</v>
      </c>
      <c r="E41" s="4">
        <v>14.0</v>
      </c>
      <c r="F41" s="4" t="s">
        <v>122</v>
      </c>
      <c r="G41" s="4">
        <v>56.0</v>
      </c>
      <c r="H41" s="4" t="s">
        <v>126</v>
      </c>
      <c r="I41" s="4">
        <v>1.0</v>
      </c>
      <c r="J41" s="5" t="s">
        <v>127</v>
      </c>
      <c r="K41" s="4">
        <f t="shared" si="3"/>
        <v>0</v>
      </c>
      <c r="L41" s="4">
        <v>0.0</v>
      </c>
      <c r="M41" s="4">
        <v>2.0</v>
      </c>
      <c r="N41" s="4">
        <v>0.0</v>
      </c>
      <c r="O41" s="4">
        <v>1.0</v>
      </c>
      <c r="P41" s="4">
        <v>1.0</v>
      </c>
      <c r="Q41" s="4">
        <v>0.0</v>
      </c>
      <c r="R41" s="4">
        <v>0.0</v>
      </c>
      <c r="S41" s="4">
        <v>0.0</v>
      </c>
      <c r="T41" s="4">
        <v>1.0</v>
      </c>
      <c r="U41" s="4">
        <v>0.0</v>
      </c>
      <c r="V41" s="4">
        <v>1.0</v>
      </c>
      <c r="W41" s="4">
        <v>1.0</v>
      </c>
      <c r="X41" s="4">
        <v>0.0</v>
      </c>
      <c r="Y41" s="4">
        <v>0.0</v>
      </c>
      <c r="Z41" s="4">
        <v>0.0</v>
      </c>
      <c r="AA41" s="4">
        <v>0.0</v>
      </c>
      <c r="AB41" s="4">
        <v>0.0</v>
      </c>
      <c r="AC41" s="4">
        <v>0.0</v>
      </c>
      <c r="AD41" s="4">
        <v>0.0</v>
      </c>
      <c r="AE41" s="4">
        <v>0.0</v>
      </c>
      <c r="AF41" s="4">
        <v>0.0</v>
      </c>
      <c r="AG41" s="4">
        <v>0.0</v>
      </c>
      <c r="AH41" s="4">
        <v>0.0</v>
      </c>
      <c r="AI41" s="4">
        <v>0.0</v>
      </c>
    </row>
    <row r="42" ht="15.75" customHeight="1">
      <c r="A42" s="4">
        <v>17.0</v>
      </c>
      <c r="B42" s="4">
        <v>120.0</v>
      </c>
      <c r="C42" s="4">
        <v>2023.0</v>
      </c>
      <c r="D42" s="4" t="s">
        <v>121</v>
      </c>
      <c r="E42" s="4">
        <v>17.0</v>
      </c>
      <c r="F42" s="4" t="s">
        <v>128</v>
      </c>
      <c r="G42" s="4">
        <v>46.0</v>
      </c>
      <c r="H42" s="4" t="s">
        <v>129</v>
      </c>
      <c r="I42" s="4">
        <v>1.0</v>
      </c>
      <c r="J42" s="5" t="s">
        <v>98</v>
      </c>
      <c r="K42" s="4">
        <f t="shared" si="3"/>
        <v>0</v>
      </c>
      <c r="L42" s="4">
        <v>0.0</v>
      </c>
      <c r="M42" s="4">
        <v>0.0</v>
      </c>
      <c r="N42" s="4">
        <v>0.0</v>
      </c>
      <c r="O42" s="4">
        <v>0.0</v>
      </c>
      <c r="P42" s="4">
        <v>1.0</v>
      </c>
      <c r="Q42" s="4">
        <v>0.0</v>
      </c>
      <c r="R42" s="4">
        <v>0.0</v>
      </c>
      <c r="S42" s="4">
        <v>0.0</v>
      </c>
      <c r="T42" s="4">
        <v>0.0</v>
      </c>
      <c r="U42" s="4">
        <v>0.0</v>
      </c>
      <c r="V42" s="4">
        <v>0.0</v>
      </c>
      <c r="W42" s="4">
        <v>1.0</v>
      </c>
      <c r="X42" s="4">
        <v>0.0</v>
      </c>
      <c r="Y42" s="4">
        <v>1.0</v>
      </c>
      <c r="Z42" s="4">
        <v>1.0</v>
      </c>
      <c r="AA42" s="4">
        <v>0.0</v>
      </c>
      <c r="AB42" s="4">
        <v>1.0</v>
      </c>
      <c r="AC42" s="4">
        <v>0.0</v>
      </c>
      <c r="AD42" s="4">
        <v>0.0</v>
      </c>
      <c r="AE42" s="4">
        <v>0.0</v>
      </c>
      <c r="AF42" s="4">
        <v>0.0</v>
      </c>
      <c r="AG42" s="4">
        <v>0.0</v>
      </c>
      <c r="AH42" s="4">
        <v>0.0</v>
      </c>
      <c r="AI42" s="4">
        <v>0.0</v>
      </c>
    </row>
    <row r="43" ht="15.75" customHeight="1">
      <c r="A43" s="4">
        <v>22.0</v>
      </c>
      <c r="B43" s="4">
        <v>180.0</v>
      </c>
      <c r="C43" s="4">
        <v>2023.0</v>
      </c>
      <c r="D43" s="4" t="s">
        <v>121</v>
      </c>
      <c r="E43" s="4">
        <v>24.0</v>
      </c>
      <c r="F43" s="4" t="s">
        <v>130</v>
      </c>
      <c r="G43" s="4">
        <v>92.0</v>
      </c>
      <c r="H43" s="4" t="s">
        <v>131</v>
      </c>
      <c r="I43" s="4">
        <v>1.0</v>
      </c>
      <c r="J43" s="5" t="s">
        <v>132</v>
      </c>
      <c r="K43" s="4">
        <f t="shared" si="3"/>
        <v>0</v>
      </c>
      <c r="L43" s="4">
        <v>0.0</v>
      </c>
      <c r="M43" s="4">
        <v>1.0</v>
      </c>
      <c r="N43" s="4">
        <v>0.0</v>
      </c>
      <c r="O43" s="4">
        <v>0.0</v>
      </c>
      <c r="P43" s="4">
        <v>0.0</v>
      </c>
      <c r="Q43" s="4">
        <v>1.0</v>
      </c>
      <c r="R43" s="4">
        <v>0.0</v>
      </c>
      <c r="S43" s="4">
        <v>0.0</v>
      </c>
      <c r="T43" s="4">
        <v>0.0</v>
      </c>
      <c r="U43" s="4">
        <v>0.0</v>
      </c>
      <c r="V43" s="4">
        <v>0.0</v>
      </c>
      <c r="W43" s="4">
        <v>0.0</v>
      </c>
      <c r="X43" s="4">
        <v>1.0</v>
      </c>
      <c r="Y43" s="4">
        <v>1.0</v>
      </c>
      <c r="Z43" s="4">
        <v>1.0</v>
      </c>
      <c r="AA43" s="4">
        <v>1.0</v>
      </c>
      <c r="AB43" s="4">
        <v>0.0</v>
      </c>
      <c r="AC43" s="4">
        <v>0.0</v>
      </c>
      <c r="AD43" s="4">
        <v>0.0</v>
      </c>
      <c r="AE43" s="4">
        <v>0.0</v>
      </c>
      <c r="AF43" s="4">
        <v>0.0</v>
      </c>
      <c r="AG43" s="4">
        <v>0.0</v>
      </c>
      <c r="AH43" s="4">
        <v>0.0</v>
      </c>
      <c r="AI43" s="4">
        <v>1.0</v>
      </c>
    </row>
    <row r="44" ht="15.75" customHeight="1">
      <c r="A44" s="4">
        <v>44.0</v>
      </c>
      <c r="B44" s="4">
        <v>200.0</v>
      </c>
      <c r="C44" s="4">
        <v>2023.0</v>
      </c>
      <c r="D44" s="4" t="s">
        <v>121</v>
      </c>
      <c r="E44" s="4">
        <v>25.0</v>
      </c>
      <c r="F44" s="4" t="s">
        <v>130</v>
      </c>
      <c r="G44" s="4">
        <v>92.0</v>
      </c>
      <c r="H44" s="4" t="s">
        <v>133</v>
      </c>
      <c r="I44" s="4">
        <v>1.0</v>
      </c>
      <c r="J44" s="5">
        <v>29.0</v>
      </c>
      <c r="K44" s="4">
        <f t="shared" si="3"/>
        <v>1</v>
      </c>
      <c r="L44" s="4">
        <v>0.0</v>
      </c>
      <c r="M44" s="5">
        <v>2.0</v>
      </c>
      <c r="N44" s="4">
        <v>0.0</v>
      </c>
      <c r="O44" s="4">
        <v>0.0</v>
      </c>
      <c r="P44" s="4">
        <v>0.0</v>
      </c>
      <c r="Q44" s="4">
        <v>0.0</v>
      </c>
      <c r="R44" s="4">
        <v>0.0</v>
      </c>
      <c r="S44" s="4">
        <v>0.0</v>
      </c>
      <c r="T44" s="4">
        <v>0.0</v>
      </c>
      <c r="U44" s="4">
        <v>1.0</v>
      </c>
      <c r="V44" s="4">
        <v>0.0</v>
      </c>
      <c r="W44" s="4">
        <v>0.0</v>
      </c>
      <c r="X44" s="4">
        <v>0.0</v>
      </c>
      <c r="Y44" s="4">
        <v>1.0</v>
      </c>
      <c r="Z44" s="4">
        <v>1.0</v>
      </c>
      <c r="AA44" s="4">
        <v>0.0</v>
      </c>
      <c r="AB44" s="4">
        <v>0.0</v>
      </c>
      <c r="AC44" s="4">
        <v>0.0</v>
      </c>
      <c r="AD44" s="4">
        <v>0.0</v>
      </c>
      <c r="AE44" s="4">
        <v>0.0</v>
      </c>
      <c r="AF44" s="4">
        <v>1.0</v>
      </c>
      <c r="AG44" s="4">
        <v>0.0</v>
      </c>
      <c r="AH44" s="4">
        <v>0.0</v>
      </c>
      <c r="AI44" s="4">
        <v>0.0</v>
      </c>
    </row>
    <row r="45" ht="15.75" customHeight="1">
      <c r="A45" s="4">
        <v>56.0</v>
      </c>
      <c r="B45" s="4">
        <v>240.0</v>
      </c>
      <c r="C45" s="4">
        <v>2023.0</v>
      </c>
      <c r="D45" s="4" t="s">
        <v>121</v>
      </c>
      <c r="E45" s="4">
        <v>28.0</v>
      </c>
      <c r="F45" s="4" t="s">
        <v>130</v>
      </c>
      <c r="G45" s="4">
        <v>92.0</v>
      </c>
      <c r="H45" s="4" t="s">
        <v>134</v>
      </c>
      <c r="I45" s="4">
        <v>1.0</v>
      </c>
      <c r="J45" s="5">
        <v>24.0</v>
      </c>
      <c r="K45" s="4">
        <f t="shared" si="3"/>
        <v>1</v>
      </c>
      <c r="L45" s="4">
        <v>0.0</v>
      </c>
      <c r="M45" s="5">
        <v>2.0</v>
      </c>
      <c r="N45" s="4">
        <v>0.0</v>
      </c>
      <c r="O45" s="4">
        <v>0.0</v>
      </c>
      <c r="P45" s="4">
        <v>1.0</v>
      </c>
      <c r="Q45" s="4">
        <v>0.0</v>
      </c>
      <c r="R45" s="4">
        <v>0.0</v>
      </c>
      <c r="S45" s="4">
        <v>0.0</v>
      </c>
      <c r="T45" s="4">
        <v>0.0</v>
      </c>
      <c r="U45" s="4">
        <v>0.0</v>
      </c>
      <c r="V45" s="4">
        <v>0.0</v>
      </c>
      <c r="W45" s="4">
        <v>0.0</v>
      </c>
      <c r="X45" s="4">
        <v>1.0</v>
      </c>
      <c r="Y45" s="4">
        <v>1.0</v>
      </c>
      <c r="Z45" s="4">
        <v>1.0</v>
      </c>
      <c r="AA45" s="4">
        <v>1.0</v>
      </c>
      <c r="AB45" s="4">
        <v>0.0</v>
      </c>
      <c r="AC45" s="4">
        <v>0.0</v>
      </c>
      <c r="AD45" s="4">
        <v>0.0</v>
      </c>
      <c r="AE45" s="4">
        <v>0.0</v>
      </c>
      <c r="AF45" s="4">
        <v>0.0</v>
      </c>
      <c r="AG45" s="4">
        <v>0.0</v>
      </c>
      <c r="AH45" s="4">
        <v>0.0</v>
      </c>
      <c r="AI45" s="4">
        <v>1.0</v>
      </c>
    </row>
    <row r="46" ht="15.75" customHeight="1">
      <c r="A46" s="4">
        <v>69.0</v>
      </c>
      <c r="B46" s="4">
        <v>280.0</v>
      </c>
      <c r="C46" s="4">
        <v>2023.0</v>
      </c>
      <c r="D46" s="4" t="s">
        <v>121</v>
      </c>
      <c r="E46" s="4">
        <v>33.0</v>
      </c>
      <c r="F46" s="4" t="s">
        <v>135</v>
      </c>
      <c r="G46" s="4">
        <v>38.0</v>
      </c>
      <c r="H46" s="4" t="s">
        <v>136</v>
      </c>
      <c r="I46" s="4">
        <v>1.0</v>
      </c>
      <c r="J46" s="5">
        <v>16.0</v>
      </c>
      <c r="K46" s="4">
        <f t="shared" si="3"/>
        <v>1</v>
      </c>
      <c r="L46" s="4">
        <v>0.0</v>
      </c>
      <c r="M46" s="4">
        <v>1.0</v>
      </c>
      <c r="N46" s="4">
        <v>0.0</v>
      </c>
      <c r="O46" s="4">
        <v>0.0</v>
      </c>
      <c r="P46" s="4">
        <v>0.0</v>
      </c>
      <c r="Q46" s="4">
        <v>0.0</v>
      </c>
      <c r="R46" s="4">
        <v>0.0</v>
      </c>
      <c r="S46" s="4">
        <v>0.0</v>
      </c>
      <c r="T46" s="4">
        <v>0.0</v>
      </c>
      <c r="U46" s="4">
        <v>0.0</v>
      </c>
      <c r="V46" s="4">
        <v>1.0</v>
      </c>
      <c r="W46" s="4">
        <v>0.0</v>
      </c>
      <c r="X46" s="4">
        <v>1.0</v>
      </c>
      <c r="Y46" s="4">
        <v>1.0</v>
      </c>
      <c r="Z46" s="4">
        <v>1.0</v>
      </c>
      <c r="AA46" s="4">
        <v>1.0</v>
      </c>
      <c r="AB46" s="4">
        <v>0.0</v>
      </c>
      <c r="AC46" s="4">
        <v>0.0</v>
      </c>
      <c r="AD46" s="4">
        <v>0.0</v>
      </c>
      <c r="AE46" s="4">
        <v>0.0</v>
      </c>
      <c r="AF46" s="4">
        <v>0.0</v>
      </c>
      <c r="AG46" s="4">
        <v>0.0</v>
      </c>
      <c r="AH46" s="4">
        <v>0.0</v>
      </c>
      <c r="AI46" s="4">
        <v>0.0</v>
      </c>
    </row>
    <row r="47" ht="15.75" customHeight="1">
      <c r="A47" s="4">
        <v>78.0</v>
      </c>
      <c r="B47" s="4">
        <v>300.0</v>
      </c>
      <c r="C47" s="4">
        <v>2023.0</v>
      </c>
      <c r="D47" s="4" t="s">
        <v>121</v>
      </c>
      <c r="E47" s="4">
        <v>38.0</v>
      </c>
      <c r="F47" s="4" t="s">
        <v>137</v>
      </c>
      <c r="G47" s="4">
        <v>13.0</v>
      </c>
      <c r="H47" s="4" t="s">
        <v>138</v>
      </c>
      <c r="I47" s="4">
        <v>1.0</v>
      </c>
      <c r="J47" s="5">
        <v>23.0</v>
      </c>
      <c r="K47" s="4">
        <f t="shared" si="3"/>
        <v>1</v>
      </c>
      <c r="L47" s="4">
        <v>0.0</v>
      </c>
      <c r="M47" s="5">
        <v>2.0</v>
      </c>
      <c r="N47" s="4">
        <v>0.0</v>
      </c>
      <c r="O47" s="4">
        <v>0.0</v>
      </c>
      <c r="P47" s="4">
        <v>1.0</v>
      </c>
      <c r="Q47" s="4">
        <v>0.0</v>
      </c>
      <c r="R47" s="4">
        <v>0.0</v>
      </c>
      <c r="S47" s="4">
        <v>1.0</v>
      </c>
      <c r="T47" s="4">
        <v>0.0</v>
      </c>
      <c r="U47" s="4">
        <v>1.0</v>
      </c>
      <c r="V47" s="4">
        <v>0.0</v>
      </c>
      <c r="W47" s="4">
        <v>1.0</v>
      </c>
      <c r="X47" s="4">
        <v>0.0</v>
      </c>
      <c r="Y47" s="4">
        <v>1.0</v>
      </c>
      <c r="Z47" s="4">
        <v>0.0</v>
      </c>
      <c r="AA47" s="4">
        <v>0.0</v>
      </c>
      <c r="AB47" s="4">
        <v>1.0</v>
      </c>
      <c r="AC47" s="4">
        <v>0.0</v>
      </c>
      <c r="AD47" s="4">
        <v>0.0</v>
      </c>
      <c r="AE47" s="4">
        <v>0.0</v>
      </c>
      <c r="AF47" s="4">
        <v>0.0</v>
      </c>
      <c r="AG47" s="4">
        <v>0.0</v>
      </c>
      <c r="AH47" s="4">
        <v>1.0</v>
      </c>
      <c r="AI47" s="4">
        <v>0.0</v>
      </c>
    </row>
    <row r="48" ht="15.75" customHeight="1">
      <c r="A48" s="4">
        <v>0.0</v>
      </c>
      <c r="B48" s="4">
        <v>40.0</v>
      </c>
      <c r="C48" s="4">
        <v>2023.0</v>
      </c>
      <c r="D48" s="4" t="s">
        <v>139</v>
      </c>
      <c r="E48" s="4">
        <v>6.0</v>
      </c>
      <c r="F48" s="4" t="s">
        <v>140</v>
      </c>
      <c r="G48" s="4">
        <v>10.0</v>
      </c>
      <c r="H48" s="4" t="s">
        <v>141</v>
      </c>
      <c r="I48" s="4">
        <v>1.0</v>
      </c>
      <c r="J48" s="5">
        <v>29.0</v>
      </c>
      <c r="K48" s="4">
        <f t="shared" si="3"/>
        <v>1</v>
      </c>
      <c r="L48" s="4">
        <v>0.0</v>
      </c>
      <c r="M48" s="5">
        <v>2.0</v>
      </c>
      <c r="N48" s="4">
        <v>0.0</v>
      </c>
      <c r="O48" s="4">
        <v>0.0</v>
      </c>
      <c r="P48" s="4">
        <v>1.0</v>
      </c>
      <c r="Q48" s="4">
        <v>0.0</v>
      </c>
      <c r="R48" s="4">
        <v>0.0</v>
      </c>
      <c r="S48" s="4">
        <v>0.0</v>
      </c>
      <c r="T48" s="4">
        <v>0.0</v>
      </c>
      <c r="U48" s="4">
        <v>1.0</v>
      </c>
      <c r="V48" s="4">
        <v>0.0</v>
      </c>
      <c r="W48" s="4">
        <v>0.0</v>
      </c>
      <c r="X48" s="4">
        <v>0.0</v>
      </c>
      <c r="Y48" s="4">
        <v>1.0</v>
      </c>
      <c r="Z48" s="4">
        <v>0.0</v>
      </c>
      <c r="AA48" s="4">
        <v>1.0</v>
      </c>
      <c r="AB48" s="4">
        <v>0.0</v>
      </c>
      <c r="AC48" s="4">
        <v>0.0</v>
      </c>
      <c r="AD48" s="4">
        <v>0.0</v>
      </c>
      <c r="AE48" s="4">
        <v>0.0</v>
      </c>
      <c r="AF48" s="4">
        <v>1.0</v>
      </c>
      <c r="AG48" s="4">
        <v>0.0</v>
      </c>
      <c r="AH48" s="4">
        <v>0.0</v>
      </c>
      <c r="AI48" s="4">
        <v>0.0</v>
      </c>
    </row>
    <row r="49" ht="15.75" customHeight="1">
      <c r="A49" s="4">
        <v>10.0</v>
      </c>
      <c r="B49" s="4">
        <v>140.0</v>
      </c>
      <c r="C49" s="4">
        <v>2023.0</v>
      </c>
      <c r="D49" s="4" t="s">
        <v>139</v>
      </c>
      <c r="E49" s="4">
        <v>26.0</v>
      </c>
      <c r="F49" s="4" t="s">
        <v>142</v>
      </c>
      <c r="G49" s="4">
        <v>28.0</v>
      </c>
      <c r="H49" s="4" t="s">
        <v>143</v>
      </c>
      <c r="I49" s="4">
        <v>1.0</v>
      </c>
      <c r="J49" s="5">
        <v>18.0</v>
      </c>
      <c r="K49" s="4">
        <f t="shared" si="3"/>
        <v>1</v>
      </c>
      <c r="L49" s="4">
        <v>0.0</v>
      </c>
      <c r="M49" s="4">
        <v>1.0</v>
      </c>
      <c r="N49" s="4">
        <v>0.0</v>
      </c>
      <c r="O49" s="4">
        <v>1.0</v>
      </c>
      <c r="P49" s="4">
        <v>1.0</v>
      </c>
      <c r="Q49" s="4">
        <v>1.0</v>
      </c>
      <c r="R49" s="4">
        <v>0.0</v>
      </c>
      <c r="S49" s="4">
        <v>0.0</v>
      </c>
      <c r="T49" s="4">
        <v>0.0</v>
      </c>
      <c r="U49" s="4">
        <v>0.0</v>
      </c>
      <c r="V49" s="4">
        <v>0.0</v>
      </c>
      <c r="W49" s="4">
        <v>1.0</v>
      </c>
      <c r="X49" s="4">
        <v>1.0</v>
      </c>
      <c r="Y49" s="4">
        <v>1.0</v>
      </c>
      <c r="Z49" s="4">
        <v>1.0</v>
      </c>
      <c r="AA49" s="4">
        <v>1.0</v>
      </c>
      <c r="AB49" s="4">
        <v>0.0</v>
      </c>
      <c r="AC49" s="4">
        <v>0.0</v>
      </c>
      <c r="AD49" s="4">
        <v>0.0</v>
      </c>
      <c r="AE49" s="4">
        <v>0.0</v>
      </c>
      <c r="AF49" s="4">
        <v>0.0</v>
      </c>
      <c r="AG49" s="4">
        <v>0.0</v>
      </c>
      <c r="AH49" s="4">
        <v>0.0</v>
      </c>
      <c r="AI49" s="4">
        <v>1.0</v>
      </c>
    </row>
    <row r="50" ht="15.75" customHeight="1">
      <c r="A50" s="4">
        <v>15.0</v>
      </c>
      <c r="B50" s="4">
        <v>180.0</v>
      </c>
      <c r="C50" s="4">
        <v>2023.0</v>
      </c>
      <c r="D50" s="4" t="s">
        <v>139</v>
      </c>
      <c r="E50" s="4">
        <v>32.0</v>
      </c>
      <c r="F50" s="4" t="s">
        <v>144</v>
      </c>
      <c r="G50" s="4">
        <v>34.0</v>
      </c>
      <c r="H50" s="4" t="s">
        <v>145</v>
      </c>
      <c r="I50" s="4">
        <v>1.0</v>
      </c>
      <c r="J50" s="5" t="s">
        <v>146</v>
      </c>
      <c r="K50" s="4">
        <f t="shared" si="3"/>
        <v>0</v>
      </c>
      <c r="L50" s="4">
        <v>0.0</v>
      </c>
      <c r="M50" s="5" t="s">
        <v>147</v>
      </c>
      <c r="N50" s="4">
        <v>0.0</v>
      </c>
      <c r="O50" s="4">
        <v>1.0</v>
      </c>
      <c r="P50" s="4">
        <v>0.0</v>
      </c>
      <c r="Q50" s="4">
        <v>1.0</v>
      </c>
      <c r="R50" s="4">
        <v>0.0</v>
      </c>
      <c r="S50" s="4">
        <v>0.0</v>
      </c>
      <c r="T50" s="4">
        <v>0.0</v>
      </c>
      <c r="U50" s="4">
        <v>1.0</v>
      </c>
      <c r="V50" s="4">
        <v>0.0</v>
      </c>
      <c r="W50" s="4">
        <v>0.0</v>
      </c>
      <c r="X50" s="4">
        <v>1.0</v>
      </c>
      <c r="Y50" s="4">
        <v>1.0</v>
      </c>
      <c r="Z50" s="4">
        <v>0.0</v>
      </c>
      <c r="AA50" s="4">
        <v>1.0</v>
      </c>
      <c r="AB50" s="4">
        <v>0.0</v>
      </c>
      <c r="AC50" s="4">
        <v>0.0</v>
      </c>
      <c r="AD50" s="4">
        <v>0.0</v>
      </c>
      <c r="AE50" s="4">
        <v>0.0</v>
      </c>
      <c r="AF50" s="4">
        <v>1.0</v>
      </c>
      <c r="AG50" s="4">
        <v>0.0</v>
      </c>
      <c r="AH50" s="4">
        <v>0.0</v>
      </c>
      <c r="AI50" s="4">
        <v>1.0</v>
      </c>
    </row>
    <row r="51" ht="15.75" customHeight="1">
      <c r="A51" s="4">
        <v>17.0</v>
      </c>
      <c r="B51" s="4">
        <v>200.0</v>
      </c>
      <c r="C51" s="4">
        <v>2023.0</v>
      </c>
      <c r="D51" s="4" t="s">
        <v>139</v>
      </c>
      <c r="E51" s="4">
        <v>37.0</v>
      </c>
      <c r="F51" s="4" t="s">
        <v>144</v>
      </c>
      <c r="G51" s="4">
        <v>34.0</v>
      </c>
      <c r="H51" s="4" t="s">
        <v>148</v>
      </c>
      <c r="I51" s="4">
        <v>1.0</v>
      </c>
      <c r="J51" s="5">
        <v>17.0</v>
      </c>
      <c r="K51" s="4">
        <f t="shared" si="3"/>
        <v>1</v>
      </c>
      <c r="L51" s="4">
        <v>0.0</v>
      </c>
      <c r="M51" s="4">
        <v>1.0</v>
      </c>
      <c r="N51" s="4">
        <v>0.0</v>
      </c>
      <c r="O51" s="4">
        <v>0.0</v>
      </c>
      <c r="P51" s="4">
        <v>0.0</v>
      </c>
      <c r="Q51" s="4">
        <v>1.0</v>
      </c>
      <c r="R51" s="4">
        <v>0.0</v>
      </c>
      <c r="S51" s="4">
        <v>0.0</v>
      </c>
      <c r="T51" s="4">
        <v>0.0</v>
      </c>
      <c r="U51" s="4">
        <v>0.0</v>
      </c>
      <c r="V51" s="4">
        <v>0.0</v>
      </c>
      <c r="W51" s="4">
        <v>0.0</v>
      </c>
      <c r="X51" s="4">
        <v>1.0</v>
      </c>
      <c r="Y51" s="4">
        <v>1.0</v>
      </c>
      <c r="Z51" s="4">
        <v>1.0</v>
      </c>
      <c r="AA51" s="4">
        <v>1.0</v>
      </c>
      <c r="AB51" s="4">
        <v>0.0</v>
      </c>
      <c r="AC51" s="4">
        <v>0.0</v>
      </c>
      <c r="AD51" s="4">
        <v>0.0</v>
      </c>
      <c r="AE51" s="4">
        <v>0.0</v>
      </c>
      <c r="AF51" s="4">
        <v>0.0</v>
      </c>
      <c r="AG51" s="4">
        <v>0.0</v>
      </c>
      <c r="AH51" s="4">
        <v>0.0</v>
      </c>
      <c r="AI51" s="4">
        <v>1.0</v>
      </c>
    </row>
    <row r="52" ht="15.75" customHeight="1">
      <c r="A52" s="4">
        <v>24.0</v>
      </c>
      <c r="B52" s="4">
        <v>240.0</v>
      </c>
      <c r="C52" s="4">
        <v>2023.0</v>
      </c>
      <c r="D52" s="4" t="s">
        <v>139</v>
      </c>
      <c r="E52" s="4">
        <v>44.0</v>
      </c>
      <c r="F52" s="4" t="s">
        <v>149</v>
      </c>
      <c r="G52" s="4">
        <v>29.0</v>
      </c>
      <c r="H52" s="4" t="s">
        <v>150</v>
      </c>
      <c r="I52" s="4">
        <v>1.0</v>
      </c>
      <c r="J52" s="5">
        <v>29.0</v>
      </c>
      <c r="K52" s="4">
        <f t="shared" si="3"/>
        <v>1</v>
      </c>
      <c r="L52" s="4">
        <v>0.0</v>
      </c>
      <c r="M52" s="5">
        <v>2.0</v>
      </c>
      <c r="N52" s="4">
        <v>0.0</v>
      </c>
      <c r="O52" s="4">
        <v>0.0</v>
      </c>
      <c r="P52" s="4">
        <v>1.0</v>
      </c>
      <c r="Q52" s="4">
        <v>0.0</v>
      </c>
      <c r="R52" s="4">
        <v>0.0</v>
      </c>
      <c r="S52" s="4">
        <v>0.0</v>
      </c>
      <c r="T52" s="4">
        <v>1.0</v>
      </c>
      <c r="U52" s="4">
        <v>0.0</v>
      </c>
      <c r="V52" s="4">
        <v>0.0</v>
      </c>
      <c r="W52" s="4">
        <v>1.0</v>
      </c>
      <c r="X52" s="4">
        <v>0.0</v>
      </c>
      <c r="Y52" s="4">
        <v>0.0</v>
      </c>
      <c r="Z52" s="4">
        <v>0.0</v>
      </c>
      <c r="AA52" s="4">
        <v>0.0</v>
      </c>
      <c r="AB52" s="4">
        <v>0.0</v>
      </c>
      <c r="AC52" s="4">
        <v>0.0</v>
      </c>
      <c r="AD52" s="4">
        <v>0.0</v>
      </c>
      <c r="AE52" s="4">
        <v>0.0</v>
      </c>
      <c r="AF52" s="4">
        <v>0.0</v>
      </c>
      <c r="AG52" s="4">
        <v>0.0</v>
      </c>
      <c r="AH52" s="4">
        <v>0.0</v>
      </c>
      <c r="AI52" s="4">
        <v>0.0</v>
      </c>
    </row>
    <row r="53" ht="15.75" customHeight="1">
      <c r="A53" s="4">
        <v>28.0</v>
      </c>
      <c r="B53" s="4">
        <v>260.0</v>
      </c>
      <c r="C53" s="4">
        <v>2023.0</v>
      </c>
      <c r="D53" s="4" t="s">
        <v>139</v>
      </c>
      <c r="E53" s="4">
        <v>47.0</v>
      </c>
      <c r="F53" s="4" t="s">
        <v>151</v>
      </c>
      <c r="G53" s="4">
        <v>40.0</v>
      </c>
      <c r="H53" s="4" t="s">
        <v>152</v>
      </c>
      <c r="I53" s="4">
        <v>1.0</v>
      </c>
      <c r="J53" s="5">
        <v>5.0</v>
      </c>
      <c r="K53" s="4">
        <f t="shared" si="3"/>
        <v>1</v>
      </c>
      <c r="L53" s="4">
        <v>0.0</v>
      </c>
      <c r="M53" s="5">
        <v>0.0</v>
      </c>
      <c r="N53" s="4">
        <v>0.0</v>
      </c>
      <c r="O53" s="4">
        <v>0.0</v>
      </c>
      <c r="P53" s="4">
        <v>1.0</v>
      </c>
      <c r="Q53" s="4">
        <v>0.0</v>
      </c>
      <c r="R53" s="4">
        <v>0.0</v>
      </c>
      <c r="S53" s="4">
        <v>0.0</v>
      </c>
      <c r="T53" s="4">
        <v>0.0</v>
      </c>
      <c r="U53" s="4">
        <v>0.0</v>
      </c>
      <c r="V53" s="4">
        <v>0.0</v>
      </c>
      <c r="W53" s="4">
        <v>1.0</v>
      </c>
      <c r="X53" s="4">
        <v>0.0</v>
      </c>
      <c r="Y53" s="4">
        <v>1.0</v>
      </c>
      <c r="Z53" s="4">
        <v>1.0</v>
      </c>
      <c r="AA53" s="4">
        <v>0.0</v>
      </c>
      <c r="AB53" s="4">
        <v>1.0</v>
      </c>
      <c r="AC53" s="4">
        <v>0.0</v>
      </c>
      <c r="AD53" s="4">
        <v>0.0</v>
      </c>
      <c r="AE53" s="4">
        <v>0.0</v>
      </c>
      <c r="AF53" s="4">
        <v>0.0</v>
      </c>
      <c r="AG53" s="4">
        <v>0.0</v>
      </c>
      <c r="AH53" s="4">
        <v>0.0</v>
      </c>
      <c r="AI53" s="4">
        <v>0.0</v>
      </c>
    </row>
    <row r="54" ht="15.75" customHeight="1">
      <c r="A54" s="4">
        <v>35.0</v>
      </c>
      <c r="B54" s="4">
        <v>320.0</v>
      </c>
      <c r="C54" s="4">
        <v>2023.0</v>
      </c>
      <c r="D54" s="4" t="s">
        <v>139</v>
      </c>
      <c r="E54" s="4">
        <v>56.0</v>
      </c>
      <c r="F54" s="4" t="s">
        <v>153</v>
      </c>
      <c r="G54" s="4">
        <v>17.0</v>
      </c>
      <c r="H54" s="4" t="s">
        <v>154</v>
      </c>
      <c r="I54" s="4">
        <v>1.0</v>
      </c>
      <c r="J54" s="5">
        <v>28.0</v>
      </c>
      <c r="K54" s="4">
        <f t="shared" si="3"/>
        <v>1</v>
      </c>
      <c r="L54" s="4">
        <v>0.0</v>
      </c>
      <c r="M54" s="4">
        <v>2.0</v>
      </c>
      <c r="N54" s="4">
        <v>0.0</v>
      </c>
      <c r="O54" s="4">
        <v>1.0</v>
      </c>
      <c r="P54" s="4">
        <v>1.0</v>
      </c>
      <c r="Q54" s="4">
        <v>0.0</v>
      </c>
      <c r="R54" s="4">
        <v>0.0</v>
      </c>
      <c r="S54" s="4">
        <v>0.0</v>
      </c>
      <c r="T54" s="4">
        <v>1.0</v>
      </c>
      <c r="U54" s="4">
        <v>0.0</v>
      </c>
      <c r="V54" s="4">
        <v>1.0</v>
      </c>
      <c r="W54" s="4">
        <v>0.0</v>
      </c>
      <c r="X54" s="4">
        <v>1.0</v>
      </c>
      <c r="Y54" s="4">
        <v>0.0</v>
      </c>
      <c r="Z54" s="4">
        <v>0.0</v>
      </c>
      <c r="AA54" s="4">
        <v>0.0</v>
      </c>
      <c r="AB54" s="4">
        <v>0.0</v>
      </c>
      <c r="AC54" s="4">
        <v>0.0</v>
      </c>
      <c r="AD54" s="4">
        <v>0.0</v>
      </c>
      <c r="AE54" s="4">
        <v>0.0</v>
      </c>
      <c r="AF54" s="4">
        <v>0.0</v>
      </c>
      <c r="AG54" s="4">
        <v>0.0</v>
      </c>
      <c r="AH54" s="4">
        <v>0.0</v>
      </c>
      <c r="AI54" s="4">
        <v>0.0</v>
      </c>
    </row>
    <row r="55" ht="15.75" customHeight="1">
      <c r="A55" s="4">
        <v>46.0</v>
      </c>
      <c r="B55" s="4">
        <v>160.0</v>
      </c>
      <c r="C55" s="4">
        <v>2023.0</v>
      </c>
      <c r="D55" s="4" t="s">
        <v>139</v>
      </c>
      <c r="E55" s="4">
        <v>29.0</v>
      </c>
      <c r="F55" s="4" t="s">
        <v>155</v>
      </c>
      <c r="G55" s="4">
        <v>37.0</v>
      </c>
      <c r="H55" s="4" t="s">
        <v>156</v>
      </c>
      <c r="I55" s="4">
        <v>1.0</v>
      </c>
      <c r="J55" s="5">
        <v>20.0</v>
      </c>
      <c r="K55" s="4">
        <f t="shared" si="3"/>
        <v>1</v>
      </c>
      <c r="L55" s="4">
        <v>0.0</v>
      </c>
      <c r="M55" s="5">
        <v>1.0</v>
      </c>
      <c r="N55" s="4">
        <v>0.0</v>
      </c>
      <c r="O55" s="4">
        <v>0.0</v>
      </c>
      <c r="P55" s="4">
        <v>0.0</v>
      </c>
      <c r="Q55" s="4">
        <v>0.0</v>
      </c>
      <c r="R55" s="4">
        <v>0.0</v>
      </c>
      <c r="S55" s="4">
        <v>0.0</v>
      </c>
      <c r="T55" s="4">
        <v>0.0</v>
      </c>
      <c r="U55" s="4">
        <v>0.0</v>
      </c>
      <c r="V55" s="4">
        <v>0.0</v>
      </c>
      <c r="W55" s="4">
        <v>0.0</v>
      </c>
      <c r="X55" s="4">
        <v>1.0</v>
      </c>
      <c r="Y55" s="4">
        <v>1.0</v>
      </c>
      <c r="Z55" s="4">
        <v>1.0</v>
      </c>
      <c r="AA55" s="4">
        <v>0.0</v>
      </c>
      <c r="AB55" s="4">
        <v>0.0</v>
      </c>
      <c r="AC55" s="4">
        <v>0.0</v>
      </c>
      <c r="AD55" s="4">
        <v>0.0</v>
      </c>
      <c r="AE55" s="4">
        <v>0.0</v>
      </c>
      <c r="AF55" s="4">
        <v>0.0</v>
      </c>
      <c r="AG55" s="4">
        <v>0.0</v>
      </c>
      <c r="AH55" s="4">
        <v>0.0</v>
      </c>
      <c r="AI55" s="4">
        <v>0.0</v>
      </c>
    </row>
    <row r="56" ht="15.75" customHeight="1">
      <c r="B56" s="9">
        <v>40.0</v>
      </c>
      <c r="C56" s="4">
        <v>2023.0</v>
      </c>
      <c r="D56" s="4" t="s">
        <v>157</v>
      </c>
      <c r="E56" s="5">
        <v>6.0</v>
      </c>
      <c r="F56" s="5" t="s">
        <v>140</v>
      </c>
      <c r="G56" s="5">
        <v>10.0</v>
      </c>
      <c r="H56" s="10" t="s">
        <v>158</v>
      </c>
      <c r="I56" s="10"/>
      <c r="J56" s="10" t="s">
        <v>159</v>
      </c>
      <c r="K56" s="9">
        <f t="shared" si="3"/>
        <v>0</v>
      </c>
      <c r="M56" s="9">
        <v>2.0</v>
      </c>
      <c r="N56" s="10"/>
      <c r="O56" s="10"/>
      <c r="P56" s="10"/>
      <c r="Q56" s="10"/>
      <c r="R56" s="10"/>
      <c r="S56" s="10"/>
      <c r="T56" s="10"/>
      <c r="U56" s="10"/>
      <c r="V56" s="10"/>
      <c r="W56" s="9">
        <v>1.0</v>
      </c>
      <c r="X56" s="9">
        <v>1.0</v>
      </c>
      <c r="Y56" s="9">
        <f t="shared" ref="Y56:Y94" si="4">IF(COUNTIF(AA56:AI56,1)&gt;0, 1, 0)</f>
        <v>1</v>
      </c>
      <c r="Z56" s="9">
        <f t="shared" ref="Z56:Z94" si="5">IF(COUNTIF(AA56:AI56,1)=1, 1, 0)</f>
        <v>0</v>
      </c>
      <c r="AA56" s="9">
        <v>1.0</v>
      </c>
      <c r="AB56" s="10"/>
      <c r="AC56" s="10"/>
      <c r="AD56" s="10"/>
      <c r="AE56" s="10"/>
      <c r="AF56" s="9">
        <v>1.0</v>
      </c>
    </row>
    <row r="57" ht="15.75" customHeight="1">
      <c r="B57" s="9">
        <v>50.0</v>
      </c>
      <c r="C57" s="4">
        <v>2023.0</v>
      </c>
      <c r="D57" s="4" t="s">
        <v>160</v>
      </c>
      <c r="E57" s="5">
        <v>7.0</v>
      </c>
      <c r="F57" s="5" t="s">
        <v>161</v>
      </c>
      <c r="G57" s="5">
        <v>8.0</v>
      </c>
      <c r="H57" s="10" t="s">
        <v>162</v>
      </c>
      <c r="I57" s="10"/>
      <c r="J57" s="9">
        <v>29.0</v>
      </c>
      <c r="K57" s="9">
        <f t="shared" si="3"/>
        <v>1</v>
      </c>
      <c r="M57" s="9">
        <v>2.0</v>
      </c>
      <c r="N57" s="10"/>
      <c r="O57" s="10"/>
      <c r="P57" s="10"/>
      <c r="Q57" s="9">
        <v>1.0</v>
      </c>
      <c r="R57" s="9">
        <v>1.0</v>
      </c>
      <c r="S57" s="10"/>
      <c r="T57" s="10"/>
      <c r="U57" s="10"/>
      <c r="V57" s="10"/>
      <c r="W57" s="10"/>
      <c r="X57" s="9">
        <v>1.0</v>
      </c>
      <c r="Y57" s="9">
        <f t="shared" si="4"/>
        <v>1</v>
      </c>
      <c r="Z57" s="9">
        <f t="shared" si="5"/>
        <v>1</v>
      </c>
      <c r="AA57" s="10"/>
      <c r="AB57" s="10"/>
      <c r="AC57" s="10"/>
      <c r="AD57" s="10"/>
      <c r="AE57" s="10"/>
      <c r="AF57" s="9">
        <v>1.0</v>
      </c>
    </row>
    <row r="58" ht="15.75" customHeight="1">
      <c r="B58" s="9">
        <v>150.0</v>
      </c>
      <c r="C58" s="4">
        <v>2023.0</v>
      </c>
      <c r="D58" s="4" t="s">
        <v>163</v>
      </c>
      <c r="E58" s="5">
        <v>28.0</v>
      </c>
      <c r="F58" s="5" t="s">
        <v>164</v>
      </c>
      <c r="G58" s="5">
        <v>34.0</v>
      </c>
      <c r="H58" s="10" t="s">
        <v>165</v>
      </c>
      <c r="I58" s="10"/>
      <c r="J58" s="10" t="s">
        <v>166</v>
      </c>
      <c r="K58" s="9">
        <f t="shared" si="3"/>
        <v>0</v>
      </c>
      <c r="M58" s="9">
        <v>2.0</v>
      </c>
      <c r="N58" s="10"/>
      <c r="O58" s="9">
        <v>1.0</v>
      </c>
      <c r="P58" s="10"/>
      <c r="Q58" s="10"/>
      <c r="R58" s="10"/>
      <c r="S58" s="10"/>
      <c r="T58" s="10"/>
      <c r="U58" s="10"/>
      <c r="V58" s="10"/>
      <c r="W58" s="10"/>
      <c r="X58" s="9">
        <v>1.0</v>
      </c>
      <c r="Y58" s="9">
        <f t="shared" si="4"/>
        <v>1</v>
      </c>
      <c r="Z58" s="9">
        <f t="shared" si="5"/>
        <v>0</v>
      </c>
      <c r="AA58" s="10"/>
      <c r="AB58" s="9">
        <v>1.0</v>
      </c>
      <c r="AC58" s="10"/>
      <c r="AD58" s="10"/>
      <c r="AE58" s="10"/>
      <c r="AF58" s="9">
        <v>1.0</v>
      </c>
    </row>
    <row r="59" ht="15.75" customHeight="1">
      <c r="B59" s="9">
        <v>160.0</v>
      </c>
      <c r="C59" s="4">
        <v>2023.0</v>
      </c>
      <c r="D59" s="4" t="s">
        <v>167</v>
      </c>
      <c r="E59" s="5">
        <v>29.0</v>
      </c>
      <c r="F59" s="5" t="s">
        <v>164</v>
      </c>
      <c r="G59" s="5">
        <v>34.0</v>
      </c>
      <c r="H59" s="10" t="s">
        <v>168</v>
      </c>
      <c r="I59" s="10"/>
      <c r="J59" s="9">
        <v>27.0</v>
      </c>
      <c r="K59" s="9">
        <f t="shared" si="3"/>
        <v>1</v>
      </c>
      <c r="M59" s="9">
        <v>2.0</v>
      </c>
      <c r="N59" s="10"/>
      <c r="O59" s="10"/>
      <c r="P59" s="10"/>
      <c r="Q59" s="9">
        <v>1.0</v>
      </c>
      <c r="R59" s="10"/>
      <c r="S59" s="10"/>
      <c r="T59" s="10"/>
      <c r="U59" s="10"/>
      <c r="V59" s="10"/>
      <c r="W59" s="10"/>
      <c r="X59" s="9">
        <v>1.0</v>
      </c>
      <c r="Y59" s="9">
        <f t="shared" si="4"/>
        <v>1</v>
      </c>
      <c r="Z59" s="9">
        <f t="shared" si="5"/>
        <v>1</v>
      </c>
      <c r="AA59" s="10"/>
      <c r="AB59" s="9">
        <v>1.0</v>
      </c>
      <c r="AC59" s="10"/>
      <c r="AD59" s="10"/>
      <c r="AE59" s="10"/>
      <c r="AF59" s="10"/>
    </row>
    <row r="60" ht="15.75" customHeight="1">
      <c r="B60" s="9">
        <v>210.0</v>
      </c>
      <c r="C60" s="4">
        <v>2023.0</v>
      </c>
      <c r="D60" s="4" t="s">
        <v>169</v>
      </c>
      <c r="E60" s="5">
        <v>38.0</v>
      </c>
      <c r="F60" s="5" t="s">
        <v>170</v>
      </c>
      <c r="G60" s="5">
        <v>29.0</v>
      </c>
      <c r="H60" s="10" t="s">
        <v>171</v>
      </c>
      <c r="I60" s="10"/>
      <c r="J60" s="9">
        <v>26.0</v>
      </c>
      <c r="K60" s="9">
        <f t="shared" si="3"/>
        <v>1</v>
      </c>
      <c r="M60" s="9">
        <v>2.0</v>
      </c>
      <c r="N60" s="10"/>
      <c r="O60" s="10"/>
      <c r="P60" s="10"/>
      <c r="Q60" s="9">
        <v>1.0</v>
      </c>
      <c r="R60" s="9">
        <v>1.0</v>
      </c>
      <c r="S60" s="10"/>
      <c r="T60" s="10"/>
      <c r="U60" s="10"/>
      <c r="V60" s="10"/>
      <c r="W60" s="10"/>
      <c r="X60" s="9">
        <v>1.0</v>
      </c>
      <c r="Y60" s="9">
        <f t="shared" si="4"/>
        <v>0</v>
      </c>
      <c r="Z60" s="9">
        <f t="shared" si="5"/>
        <v>0</v>
      </c>
      <c r="AA60" s="10"/>
      <c r="AB60" s="10"/>
      <c r="AC60" s="10"/>
      <c r="AD60" s="10"/>
      <c r="AE60" s="10"/>
      <c r="AF60" s="10"/>
    </row>
    <row r="61" ht="15.75" customHeight="1">
      <c r="B61" s="9">
        <v>30.0</v>
      </c>
      <c r="C61" s="9">
        <v>2023.0</v>
      </c>
      <c r="D61" s="10" t="s">
        <v>99</v>
      </c>
      <c r="E61" s="9">
        <v>6.0</v>
      </c>
      <c r="F61" s="5" t="s">
        <v>172</v>
      </c>
      <c r="G61" s="5">
        <v>8.0</v>
      </c>
      <c r="H61" s="10" t="s">
        <v>173</v>
      </c>
      <c r="I61" s="10"/>
      <c r="J61" s="9">
        <v>24.0</v>
      </c>
      <c r="K61" s="9">
        <f t="shared" si="3"/>
        <v>1</v>
      </c>
      <c r="M61" s="9">
        <v>2.0</v>
      </c>
      <c r="N61" s="10"/>
      <c r="O61" s="10"/>
      <c r="P61" s="10"/>
      <c r="Q61" s="10"/>
      <c r="R61" s="10"/>
      <c r="S61" s="10"/>
      <c r="T61" s="10"/>
      <c r="U61" s="10"/>
      <c r="V61" s="10"/>
      <c r="W61" s="9">
        <v>1.0</v>
      </c>
      <c r="X61" s="10"/>
      <c r="Y61" s="9">
        <f t="shared" si="4"/>
        <v>0</v>
      </c>
      <c r="Z61" s="9">
        <f t="shared" si="5"/>
        <v>0</v>
      </c>
      <c r="AA61" s="10"/>
      <c r="AB61" s="10"/>
      <c r="AC61" s="10"/>
      <c r="AD61" s="10"/>
      <c r="AE61" s="10"/>
      <c r="AF61" s="10"/>
      <c r="AG61" s="10"/>
      <c r="AH61" s="10"/>
      <c r="AI61" s="10"/>
      <c r="AJ61" s="10"/>
      <c r="AK61" s="10"/>
    </row>
    <row r="62" ht="15.75" customHeight="1">
      <c r="B62" s="9">
        <v>70.0</v>
      </c>
      <c r="C62" s="9">
        <v>2023.0</v>
      </c>
      <c r="D62" s="10" t="s">
        <v>99</v>
      </c>
      <c r="E62" s="9">
        <v>16.0</v>
      </c>
      <c r="F62" s="5" t="s">
        <v>174</v>
      </c>
      <c r="G62" s="5">
        <v>61.0</v>
      </c>
      <c r="H62" s="10" t="s">
        <v>175</v>
      </c>
      <c r="I62" s="10"/>
      <c r="J62" s="9">
        <v>25.0</v>
      </c>
      <c r="K62" s="9">
        <f t="shared" si="3"/>
        <v>1</v>
      </c>
      <c r="M62" s="9">
        <v>2.0</v>
      </c>
      <c r="N62" s="10"/>
      <c r="O62" s="10"/>
      <c r="P62" s="10"/>
      <c r="Q62" s="10"/>
      <c r="R62" s="9">
        <v>1.0</v>
      </c>
      <c r="S62" s="10"/>
      <c r="T62" s="10"/>
      <c r="U62" s="10"/>
      <c r="V62" s="10"/>
      <c r="W62" s="10"/>
      <c r="X62" s="9">
        <v>1.0</v>
      </c>
      <c r="Y62" s="9">
        <f t="shared" si="4"/>
        <v>1</v>
      </c>
      <c r="Z62" s="9">
        <f t="shared" si="5"/>
        <v>0</v>
      </c>
      <c r="AA62" s="10"/>
      <c r="AB62" s="10"/>
      <c r="AC62" s="10"/>
      <c r="AD62" s="10"/>
      <c r="AE62" s="10"/>
      <c r="AF62" s="10"/>
      <c r="AG62" s="9">
        <v>1.0</v>
      </c>
      <c r="AH62" s="10"/>
      <c r="AI62" s="9">
        <v>1.0</v>
      </c>
      <c r="AJ62" s="10"/>
      <c r="AK62" s="10"/>
    </row>
    <row r="63" ht="15.75" customHeight="1">
      <c r="B63" s="9">
        <v>150.0</v>
      </c>
      <c r="C63" s="9">
        <v>2023.0</v>
      </c>
      <c r="D63" s="10" t="s">
        <v>99</v>
      </c>
      <c r="E63" s="9">
        <v>26.0</v>
      </c>
      <c r="F63" s="5" t="s">
        <v>176</v>
      </c>
      <c r="G63" s="5">
        <v>58.0</v>
      </c>
      <c r="H63" s="10" t="s">
        <v>177</v>
      </c>
      <c r="I63" s="10"/>
      <c r="J63" s="9">
        <v>29.0</v>
      </c>
      <c r="K63" s="9">
        <f t="shared" si="3"/>
        <v>1</v>
      </c>
      <c r="M63" s="9">
        <v>2.0</v>
      </c>
      <c r="N63" s="10"/>
      <c r="O63" s="10"/>
      <c r="P63" s="10"/>
      <c r="Q63" s="10"/>
      <c r="R63" s="9">
        <v>1.0</v>
      </c>
      <c r="S63" s="9">
        <v>1.0</v>
      </c>
      <c r="T63" s="10"/>
      <c r="U63" s="10"/>
      <c r="V63" s="10"/>
      <c r="W63" s="10"/>
      <c r="X63" s="10"/>
      <c r="Y63" s="9">
        <f t="shared" si="4"/>
        <v>1</v>
      </c>
      <c r="Z63" s="9">
        <f t="shared" si="5"/>
        <v>1</v>
      </c>
      <c r="AA63" s="10"/>
      <c r="AB63" s="10"/>
      <c r="AC63" s="10"/>
      <c r="AD63" s="10"/>
      <c r="AE63" s="10"/>
      <c r="AF63" s="9">
        <v>1.0</v>
      </c>
      <c r="AG63" s="10"/>
      <c r="AH63" s="10"/>
      <c r="AI63" s="10"/>
      <c r="AJ63" s="10"/>
      <c r="AK63" s="10"/>
    </row>
    <row r="64" ht="15.75" customHeight="1">
      <c r="B64" s="9">
        <v>270.0</v>
      </c>
      <c r="C64" s="9">
        <v>2023.0</v>
      </c>
      <c r="D64" s="10" t="s">
        <v>99</v>
      </c>
      <c r="E64" s="9">
        <v>43.0</v>
      </c>
      <c r="F64" s="5" t="s">
        <v>178</v>
      </c>
      <c r="G64" s="5">
        <v>18.0</v>
      </c>
      <c r="H64" s="10" t="s">
        <v>179</v>
      </c>
      <c r="I64" s="10"/>
      <c r="J64" s="9">
        <v>28.0</v>
      </c>
      <c r="K64" s="9">
        <f t="shared" si="3"/>
        <v>1</v>
      </c>
      <c r="M64" s="9">
        <v>2.0</v>
      </c>
      <c r="N64" s="10"/>
      <c r="O64" s="10"/>
      <c r="P64" s="10"/>
      <c r="Q64" s="10"/>
      <c r="R64" s="10"/>
      <c r="S64" s="10"/>
      <c r="T64" s="10"/>
      <c r="U64" s="9">
        <v>1.0</v>
      </c>
      <c r="V64" s="10"/>
      <c r="W64" s="10"/>
      <c r="X64" s="10"/>
      <c r="Y64" s="9">
        <f t="shared" si="4"/>
        <v>1</v>
      </c>
      <c r="Z64" s="9">
        <f t="shared" si="5"/>
        <v>1</v>
      </c>
      <c r="AA64" s="9">
        <v>1.0</v>
      </c>
      <c r="AB64" s="10"/>
      <c r="AC64" s="10"/>
      <c r="AD64" s="10"/>
      <c r="AE64" s="10"/>
      <c r="AF64" s="10"/>
      <c r="AG64" s="10"/>
      <c r="AH64" s="10"/>
      <c r="AI64" s="10"/>
      <c r="AJ64" s="10"/>
      <c r="AK64" s="10"/>
    </row>
    <row r="65" ht="15.75" customHeight="1">
      <c r="B65" s="9">
        <v>370.0</v>
      </c>
      <c r="C65" s="9">
        <v>2023.0</v>
      </c>
      <c r="D65" s="10" t="s">
        <v>99</v>
      </c>
      <c r="E65" s="9">
        <v>58.0</v>
      </c>
      <c r="F65" s="5" t="s">
        <v>180</v>
      </c>
      <c r="G65" s="5">
        <v>55.0</v>
      </c>
      <c r="H65" s="10" t="s">
        <v>181</v>
      </c>
      <c r="I65" s="10"/>
      <c r="J65" s="9">
        <v>27.0</v>
      </c>
      <c r="K65" s="9">
        <f t="shared" si="3"/>
        <v>1</v>
      </c>
      <c r="M65" s="9">
        <v>2.0</v>
      </c>
      <c r="N65" s="10"/>
      <c r="O65" s="10"/>
      <c r="P65" s="10"/>
      <c r="Q65" s="10"/>
      <c r="R65" s="10"/>
      <c r="S65" s="10"/>
      <c r="T65" s="10"/>
      <c r="U65" s="10"/>
      <c r="V65" s="10"/>
      <c r="W65" s="9">
        <v>1.0</v>
      </c>
      <c r="X65" s="10"/>
      <c r="Y65" s="9">
        <f t="shared" si="4"/>
        <v>1</v>
      </c>
      <c r="Z65" s="9">
        <f t="shared" si="5"/>
        <v>1</v>
      </c>
      <c r="AA65" s="10"/>
      <c r="AB65" s="9">
        <v>1.0</v>
      </c>
      <c r="AC65" s="10"/>
      <c r="AD65" s="10"/>
      <c r="AE65" s="10"/>
      <c r="AF65" s="10"/>
      <c r="AG65" s="10"/>
      <c r="AH65" s="10"/>
      <c r="AI65" s="10"/>
      <c r="AJ65" s="10"/>
      <c r="AK65" s="10"/>
    </row>
    <row r="66" ht="15.75" customHeight="1">
      <c r="B66" s="9">
        <v>450.0</v>
      </c>
      <c r="C66" s="9">
        <v>2023.0</v>
      </c>
      <c r="D66" s="10" t="s">
        <v>99</v>
      </c>
      <c r="E66" s="9">
        <v>68.0</v>
      </c>
      <c r="F66" s="5" t="s">
        <v>182</v>
      </c>
      <c r="G66" s="5">
        <v>43.0</v>
      </c>
      <c r="H66" s="10" t="s">
        <v>183</v>
      </c>
      <c r="I66" s="10"/>
      <c r="J66" s="9">
        <v>29.0</v>
      </c>
      <c r="K66" s="9">
        <f t="shared" si="3"/>
        <v>1</v>
      </c>
      <c r="M66" s="9">
        <v>2.0</v>
      </c>
      <c r="N66" s="10"/>
      <c r="O66" s="10"/>
      <c r="P66" s="10"/>
      <c r="Q66" s="10"/>
      <c r="R66" s="10"/>
      <c r="S66" s="10"/>
      <c r="T66" s="10"/>
      <c r="U66" s="10"/>
      <c r="V66" s="10"/>
      <c r="W66" s="10"/>
      <c r="X66" s="10"/>
      <c r="Y66" s="9">
        <f t="shared" si="4"/>
        <v>0</v>
      </c>
      <c r="Z66" s="9">
        <f t="shared" si="5"/>
        <v>0</v>
      </c>
      <c r="AA66" s="10"/>
      <c r="AB66" s="10"/>
      <c r="AC66" s="10"/>
      <c r="AD66" s="10"/>
      <c r="AE66" s="10"/>
      <c r="AF66" s="10"/>
      <c r="AG66" s="10"/>
      <c r="AH66" s="10"/>
      <c r="AI66" s="10"/>
      <c r="AJ66" s="10"/>
      <c r="AK66" s="10"/>
    </row>
    <row r="67" ht="15.75" customHeight="1">
      <c r="B67" s="9">
        <v>580.0</v>
      </c>
      <c r="C67" s="9">
        <v>2023.0</v>
      </c>
      <c r="D67" s="10" t="s">
        <v>99</v>
      </c>
      <c r="E67" s="9">
        <v>80.0</v>
      </c>
      <c r="F67" s="5" t="s">
        <v>184</v>
      </c>
      <c r="G67" s="5">
        <v>70.0</v>
      </c>
      <c r="H67" s="10" t="s">
        <v>185</v>
      </c>
      <c r="I67" s="10"/>
      <c r="J67" s="10" t="s">
        <v>186</v>
      </c>
      <c r="K67" s="9">
        <f t="shared" si="3"/>
        <v>0</v>
      </c>
      <c r="M67" s="10" t="s">
        <v>147</v>
      </c>
      <c r="N67" s="10"/>
      <c r="O67" s="10"/>
      <c r="P67" s="10"/>
      <c r="Q67" s="10"/>
      <c r="R67" s="10"/>
      <c r="S67" s="10"/>
      <c r="T67" s="10"/>
      <c r="U67" s="10"/>
      <c r="V67" s="10"/>
      <c r="W67" s="10"/>
      <c r="X67" s="10"/>
      <c r="Y67" s="9">
        <f t="shared" si="4"/>
        <v>0</v>
      </c>
      <c r="Z67" s="9">
        <f t="shared" si="5"/>
        <v>0</v>
      </c>
      <c r="AA67" s="10"/>
      <c r="AB67" s="10"/>
      <c r="AC67" s="10"/>
      <c r="AD67" s="10"/>
      <c r="AE67" s="10"/>
      <c r="AF67" s="10"/>
      <c r="AG67" s="10"/>
      <c r="AH67" s="10"/>
      <c r="AI67" s="10"/>
      <c r="AJ67" s="10"/>
      <c r="AK67" s="10"/>
    </row>
    <row r="68" ht="15.75" customHeight="1">
      <c r="B68" s="9">
        <v>590.0</v>
      </c>
      <c r="C68" s="9">
        <v>2023.0</v>
      </c>
      <c r="D68" s="10" t="s">
        <v>99</v>
      </c>
      <c r="E68" s="9">
        <v>81.0</v>
      </c>
      <c r="F68" s="5" t="s">
        <v>187</v>
      </c>
      <c r="G68" s="5">
        <v>70.0</v>
      </c>
      <c r="H68" s="10" t="s">
        <v>188</v>
      </c>
      <c r="I68" s="10"/>
      <c r="J68" s="10" t="s">
        <v>189</v>
      </c>
      <c r="K68" s="9">
        <f t="shared" si="3"/>
        <v>0</v>
      </c>
      <c r="M68" s="9">
        <v>2.0</v>
      </c>
      <c r="N68" s="10"/>
      <c r="O68" s="10"/>
      <c r="P68" s="10"/>
      <c r="Q68" s="10"/>
      <c r="R68" s="10"/>
      <c r="S68" s="10"/>
      <c r="T68" s="10"/>
      <c r="U68" s="10"/>
      <c r="V68" s="10"/>
      <c r="W68" s="10"/>
      <c r="X68" s="10"/>
      <c r="Y68" s="9">
        <f t="shared" si="4"/>
        <v>0</v>
      </c>
      <c r="Z68" s="9">
        <f t="shared" si="5"/>
        <v>0</v>
      </c>
      <c r="AA68" s="10"/>
      <c r="AB68" s="10"/>
      <c r="AC68" s="10"/>
      <c r="AD68" s="10"/>
      <c r="AE68" s="10"/>
      <c r="AF68" s="10"/>
      <c r="AG68" s="10"/>
      <c r="AH68" s="10"/>
      <c r="AI68" s="10"/>
      <c r="AJ68" s="10"/>
      <c r="AK68" s="10"/>
    </row>
    <row r="69" ht="15.75" customHeight="1">
      <c r="B69" s="9">
        <v>860.0</v>
      </c>
      <c r="C69" s="9">
        <v>2023.0</v>
      </c>
      <c r="D69" s="10" t="s">
        <v>99</v>
      </c>
      <c r="E69" s="9">
        <v>112.0</v>
      </c>
      <c r="F69" s="5" t="s">
        <v>190</v>
      </c>
      <c r="G69" s="5">
        <v>150.0</v>
      </c>
      <c r="H69" s="10" t="s">
        <v>191</v>
      </c>
      <c r="I69" s="10"/>
      <c r="J69" s="9">
        <v>25.0</v>
      </c>
      <c r="K69" s="9">
        <f t="shared" si="3"/>
        <v>1</v>
      </c>
      <c r="M69" s="9">
        <v>2.0</v>
      </c>
      <c r="N69" s="10"/>
      <c r="O69" s="10"/>
      <c r="P69" s="10"/>
      <c r="Q69" s="10"/>
      <c r="R69" s="10"/>
      <c r="S69" s="10"/>
      <c r="T69" s="10"/>
      <c r="U69" s="10"/>
      <c r="V69" s="10"/>
      <c r="W69" s="10"/>
      <c r="X69" s="10"/>
      <c r="Y69" s="9">
        <f t="shared" si="4"/>
        <v>0</v>
      </c>
      <c r="Z69" s="9">
        <f t="shared" si="5"/>
        <v>0</v>
      </c>
      <c r="AA69" s="10"/>
      <c r="AB69" s="10"/>
      <c r="AC69" s="10"/>
      <c r="AD69" s="10"/>
      <c r="AE69" s="10"/>
      <c r="AF69" s="10"/>
      <c r="AG69" s="10"/>
      <c r="AH69" s="10"/>
      <c r="AI69" s="10"/>
      <c r="AJ69" s="10"/>
      <c r="AK69" s="10"/>
    </row>
    <row r="70" ht="15.75" customHeight="1">
      <c r="B70" s="9">
        <v>920.0</v>
      </c>
      <c r="C70" s="9">
        <v>2023.0</v>
      </c>
      <c r="D70" s="10" t="s">
        <v>99</v>
      </c>
      <c r="E70" s="9">
        <v>118.0</v>
      </c>
      <c r="F70" s="5" t="s">
        <v>190</v>
      </c>
      <c r="G70" s="5">
        <v>150.0</v>
      </c>
      <c r="H70" s="10" t="s">
        <v>192</v>
      </c>
      <c r="I70" s="10"/>
      <c r="J70" s="9">
        <v>29.0</v>
      </c>
      <c r="K70" s="9">
        <f t="shared" si="3"/>
        <v>1</v>
      </c>
      <c r="M70" s="9">
        <v>2.0</v>
      </c>
      <c r="N70" s="10"/>
      <c r="O70" s="10"/>
      <c r="P70" s="10"/>
      <c r="Q70" s="10"/>
      <c r="R70" s="10"/>
      <c r="S70" s="10"/>
      <c r="T70" s="10"/>
      <c r="U70" s="10"/>
      <c r="V70" s="10"/>
      <c r="W70" s="10"/>
      <c r="X70" s="10"/>
      <c r="Y70" s="9">
        <f t="shared" si="4"/>
        <v>0</v>
      </c>
      <c r="Z70" s="9">
        <f t="shared" si="5"/>
        <v>0</v>
      </c>
      <c r="AA70" s="10"/>
      <c r="AB70" s="10"/>
      <c r="AC70" s="10"/>
      <c r="AD70" s="10"/>
      <c r="AE70" s="10"/>
      <c r="AF70" s="10"/>
      <c r="AG70" s="10"/>
      <c r="AH70" s="10"/>
      <c r="AI70" s="10"/>
      <c r="AJ70" s="10"/>
      <c r="AK70" s="10"/>
    </row>
    <row r="71" ht="15.75" customHeight="1">
      <c r="B71" s="9">
        <v>40.0</v>
      </c>
      <c r="C71" s="9">
        <v>2023.0</v>
      </c>
      <c r="D71" s="10" t="s">
        <v>35</v>
      </c>
      <c r="E71" s="9">
        <v>6.0</v>
      </c>
      <c r="F71" s="5" t="s">
        <v>193</v>
      </c>
      <c r="G71" s="5">
        <v>12.0</v>
      </c>
      <c r="H71" s="10" t="s">
        <v>194</v>
      </c>
      <c r="I71" s="10"/>
      <c r="J71" s="9">
        <v>29.0</v>
      </c>
      <c r="K71" s="9">
        <f t="shared" si="3"/>
        <v>1</v>
      </c>
      <c r="M71" s="9">
        <v>2.0</v>
      </c>
      <c r="N71" s="10"/>
      <c r="O71" s="10"/>
      <c r="P71" s="10"/>
      <c r="Q71" s="9">
        <v>1.0</v>
      </c>
      <c r="R71" s="10"/>
      <c r="S71" s="10"/>
      <c r="T71" s="10"/>
      <c r="U71" s="10"/>
      <c r="V71" s="10"/>
      <c r="W71" s="9">
        <v>1.0</v>
      </c>
      <c r="X71" s="9">
        <v>1.0</v>
      </c>
      <c r="Y71" s="9">
        <f t="shared" si="4"/>
        <v>1</v>
      </c>
      <c r="Z71" s="9">
        <f t="shared" si="5"/>
        <v>1</v>
      </c>
      <c r="AA71" s="10"/>
      <c r="AB71" s="10"/>
      <c r="AC71" s="10"/>
      <c r="AD71" s="10"/>
      <c r="AE71" s="10"/>
      <c r="AF71" s="9">
        <v>1.0</v>
      </c>
      <c r="AG71" s="10"/>
      <c r="AH71" s="10"/>
    </row>
    <row r="72" ht="15.75" customHeight="1">
      <c r="B72" s="9">
        <v>50.0</v>
      </c>
      <c r="C72" s="9">
        <v>2023.0</v>
      </c>
      <c r="D72" s="10" t="s">
        <v>35</v>
      </c>
      <c r="E72" s="9">
        <v>8.0</v>
      </c>
      <c r="F72" s="5" t="s">
        <v>195</v>
      </c>
      <c r="G72" s="5">
        <v>10.0</v>
      </c>
      <c r="H72" s="10" t="s">
        <v>196</v>
      </c>
      <c r="I72" s="10"/>
      <c r="J72" s="9">
        <v>26.0</v>
      </c>
      <c r="K72" s="9">
        <f t="shared" si="3"/>
        <v>1</v>
      </c>
      <c r="M72" s="9">
        <v>2.0</v>
      </c>
      <c r="N72" s="10"/>
      <c r="O72" s="10"/>
      <c r="P72" s="10"/>
      <c r="Q72" s="10"/>
      <c r="R72" s="10"/>
      <c r="S72" s="10"/>
      <c r="T72" s="10"/>
      <c r="U72" s="10"/>
      <c r="V72" s="10"/>
      <c r="W72" s="10"/>
      <c r="X72" s="9">
        <v>1.0</v>
      </c>
      <c r="Y72" s="9">
        <f t="shared" si="4"/>
        <v>0</v>
      </c>
      <c r="Z72" s="9">
        <f t="shared" si="5"/>
        <v>0</v>
      </c>
      <c r="AA72" s="10"/>
      <c r="AB72" s="10"/>
      <c r="AC72" s="10"/>
      <c r="AD72" s="10"/>
      <c r="AE72" s="10"/>
      <c r="AF72" s="10"/>
      <c r="AG72" s="10"/>
      <c r="AH72" s="10"/>
    </row>
    <row r="73" ht="15.75" customHeight="1">
      <c r="B73" s="9">
        <v>290.0</v>
      </c>
      <c r="C73" s="9">
        <v>2023.0</v>
      </c>
      <c r="D73" s="10" t="s">
        <v>35</v>
      </c>
      <c r="E73" s="9">
        <v>36.0</v>
      </c>
      <c r="F73" s="5" t="s">
        <v>197</v>
      </c>
      <c r="G73" s="5">
        <v>32.0</v>
      </c>
      <c r="H73" s="10" t="s">
        <v>198</v>
      </c>
      <c r="I73" s="10"/>
      <c r="J73" s="10" t="s">
        <v>159</v>
      </c>
      <c r="K73" s="9">
        <f t="shared" si="3"/>
        <v>0</v>
      </c>
      <c r="M73" s="9">
        <v>2.0</v>
      </c>
      <c r="N73" s="10"/>
      <c r="O73" s="10"/>
      <c r="P73" s="10"/>
      <c r="Q73" s="9">
        <v>1.0</v>
      </c>
      <c r="R73" s="10"/>
      <c r="S73" s="10"/>
      <c r="T73" s="10"/>
      <c r="U73" s="10"/>
      <c r="V73" s="10"/>
      <c r="W73" s="9">
        <v>1.0</v>
      </c>
      <c r="X73" s="9">
        <v>1.0</v>
      </c>
      <c r="Y73" s="9">
        <f t="shared" si="4"/>
        <v>1</v>
      </c>
      <c r="Z73" s="9">
        <f t="shared" si="5"/>
        <v>0</v>
      </c>
      <c r="AA73" s="10"/>
      <c r="AB73" s="9">
        <v>1.0</v>
      </c>
      <c r="AC73" s="10"/>
      <c r="AD73" s="10"/>
      <c r="AE73" s="10"/>
      <c r="AF73" s="9">
        <v>1.0</v>
      </c>
      <c r="AG73" s="10"/>
      <c r="AH73" s="10"/>
    </row>
    <row r="74" ht="15.75" customHeight="1">
      <c r="B74" s="9">
        <v>300.0</v>
      </c>
      <c r="C74" s="9">
        <v>2023.0</v>
      </c>
      <c r="D74" s="10" t="s">
        <v>35</v>
      </c>
      <c r="E74" s="9">
        <v>38.0</v>
      </c>
      <c r="F74" s="5" t="s">
        <v>197</v>
      </c>
      <c r="G74" s="5">
        <v>32.0</v>
      </c>
      <c r="H74" s="10" t="s">
        <v>52</v>
      </c>
      <c r="I74" s="10"/>
      <c r="J74" s="10" t="s">
        <v>199</v>
      </c>
      <c r="K74" s="10"/>
      <c r="M74" s="9">
        <v>2.0</v>
      </c>
      <c r="N74" s="10"/>
      <c r="O74" s="10"/>
      <c r="P74" s="10"/>
      <c r="Q74" s="9">
        <v>1.0</v>
      </c>
      <c r="R74" s="10"/>
      <c r="S74" s="10"/>
      <c r="T74" s="9">
        <v>1.0</v>
      </c>
      <c r="U74" s="10"/>
      <c r="V74" s="10"/>
      <c r="W74" s="10"/>
      <c r="X74" s="9">
        <v>1.0</v>
      </c>
      <c r="Y74" s="9">
        <f t="shared" si="4"/>
        <v>1</v>
      </c>
      <c r="Z74" s="9">
        <f t="shared" si="5"/>
        <v>1</v>
      </c>
      <c r="AA74" s="10"/>
      <c r="AB74" s="10"/>
      <c r="AC74" s="10"/>
      <c r="AD74" s="10"/>
      <c r="AE74" s="10"/>
      <c r="AF74" s="9">
        <v>1.0</v>
      </c>
      <c r="AG74" s="10"/>
      <c r="AH74" s="10"/>
    </row>
    <row r="75" ht="15.75" customHeight="1">
      <c r="B75" s="9">
        <v>310.0</v>
      </c>
      <c r="C75" s="9">
        <v>2023.0</v>
      </c>
      <c r="D75" s="10" t="s">
        <v>35</v>
      </c>
      <c r="E75" s="9">
        <v>39.0</v>
      </c>
      <c r="F75" s="5" t="s">
        <v>197</v>
      </c>
      <c r="G75" s="5">
        <v>32.0</v>
      </c>
      <c r="H75" s="10" t="s">
        <v>200</v>
      </c>
      <c r="I75" s="10"/>
      <c r="J75" s="9">
        <v>29.0</v>
      </c>
      <c r="K75" s="9">
        <f t="shared" ref="K75:K94" si="6">IF(ISNUMBER(SEARCH(",", J75)), 0, 1)</f>
        <v>1</v>
      </c>
      <c r="M75" s="9">
        <v>2.0</v>
      </c>
      <c r="N75" s="10"/>
      <c r="O75" s="10"/>
      <c r="P75" s="10"/>
      <c r="Q75" s="9">
        <v>1.0</v>
      </c>
      <c r="R75" s="10"/>
      <c r="S75" s="10"/>
      <c r="T75" s="10"/>
      <c r="U75" s="10"/>
      <c r="V75" s="10"/>
      <c r="W75" s="10"/>
      <c r="X75" s="9">
        <v>1.0</v>
      </c>
      <c r="Y75" s="9">
        <f t="shared" si="4"/>
        <v>1</v>
      </c>
      <c r="Z75" s="9">
        <f t="shared" si="5"/>
        <v>1</v>
      </c>
      <c r="AA75" s="10"/>
      <c r="AB75" s="10"/>
      <c r="AC75" s="10"/>
      <c r="AD75" s="10"/>
      <c r="AE75" s="10"/>
      <c r="AF75" s="9">
        <v>1.0</v>
      </c>
      <c r="AG75" s="10"/>
      <c r="AH75" s="10"/>
    </row>
    <row r="76" ht="15.75" customHeight="1">
      <c r="B76" s="9">
        <v>40.0</v>
      </c>
      <c r="C76" s="9">
        <v>2023.0</v>
      </c>
      <c r="D76" s="10" t="s">
        <v>61</v>
      </c>
      <c r="E76" s="9">
        <v>6.0</v>
      </c>
      <c r="F76" s="5" t="s">
        <v>201</v>
      </c>
      <c r="G76" s="5">
        <v>13.0</v>
      </c>
      <c r="H76" s="10" t="s">
        <v>202</v>
      </c>
      <c r="I76" s="10"/>
      <c r="J76" s="9">
        <v>29.0</v>
      </c>
      <c r="K76" s="9">
        <f t="shared" si="6"/>
        <v>1</v>
      </c>
      <c r="M76" s="9">
        <v>2.0</v>
      </c>
      <c r="N76" s="10"/>
      <c r="O76" s="10"/>
      <c r="P76" s="9">
        <v>1.0</v>
      </c>
      <c r="Q76" s="10"/>
      <c r="R76" s="10"/>
      <c r="S76" s="10"/>
      <c r="T76" s="9">
        <v>1.0</v>
      </c>
      <c r="U76" s="10"/>
      <c r="V76" s="10"/>
      <c r="W76" s="10"/>
      <c r="X76" s="10"/>
      <c r="Y76" s="9">
        <f t="shared" si="4"/>
        <v>1</v>
      </c>
      <c r="Z76" s="9">
        <f t="shared" si="5"/>
        <v>1</v>
      </c>
      <c r="AA76" s="10"/>
      <c r="AB76" s="10"/>
      <c r="AC76" s="10"/>
      <c r="AD76" s="10"/>
      <c r="AE76" s="10"/>
      <c r="AF76" s="9">
        <v>1.0</v>
      </c>
      <c r="AG76" s="10"/>
      <c r="AH76" s="10"/>
    </row>
    <row r="77" ht="15.75" customHeight="1">
      <c r="B77" s="9">
        <v>200.0</v>
      </c>
      <c r="C77" s="9">
        <v>2023.0</v>
      </c>
      <c r="D77" s="10" t="s">
        <v>61</v>
      </c>
      <c r="E77" s="9">
        <v>24.0</v>
      </c>
      <c r="F77" s="5" t="s">
        <v>67</v>
      </c>
      <c r="G77" s="5">
        <v>92.0</v>
      </c>
      <c r="H77" s="10" t="s">
        <v>203</v>
      </c>
      <c r="I77" s="10"/>
      <c r="J77" s="9">
        <v>26.0</v>
      </c>
      <c r="K77" s="9">
        <f t="shared" si="6"/>
        <v>1</v>
      </c>
      <c r="M77" s="9">
        <v>2.0</v>
      </c>
      <c r="N77" s="10"/>
      <c r="O77" s="10"/>
      <c r="P77" s="10"/>
      <c r="Q77" s="9">
        <v>1.0</v>
      </c>
      <c r="R77" s="10"/>
      <c r="S77" s="10"/>
      <c r="T77" s="10"/>
      <c r="U77" s="10"/>
      <c r="V77" s="10"/>
      <c r="W77" s="10"/>
      <c r="X77" s="9">
        <v>1.0</v>
      </c>
      <c r="Y77" s="9">
        <f t="shared" si="4"/>
        <v>0</v>
      </c>
      <c r="Z77" s="9">
        <f t="shared" si="5"/>
        <v>0</v>
      </c>
      <c r="AA77" s="10"/>
      <c r="AB77" s="10"/>
      <c r="AC77" s="10"/>
      <c r="AD77" s="10"/>
      <c r="AE77" s="10"/>
      <c r="AF77" s="10"/>
      <c r="AG77" s="10"/>
      <c r="AH77" s="10"/>
    </row>
    <row r="78" ht="15.75" customHeight="1">
      <c r="B78" s="9">
        <v>230.0</v>
      </c>
      <c r="C78" s="9">
        <v>2023.0</v>
      </c>
      <c r="D78" s="10" t="s">
        <v>61</v>
      </c>
      <c r="E78" s="9">
        <v>26.0</v>
      </c>
      <c r="F78" s="5" t="s">
        <v>67</v>
      </c>
      <c r="G78" s="5">
        <v>92.0</v>
      </c>
      <c r="H78" s="10" t="s">
        <v>204</v>
      </c>
      <c r="I78" s="10"/>
      <c r="J78" s="9">
        <v>27.0</v>
      </c>
      <c r="K78" s="9">
        <f t="shared" si="6"/>
        <v>1</v>
      </c>
      <c r="M78" s="9">
        <v>2.0</v>
      </c>
      <c r="N78" s="10"/>
      <c r="O78" s="10"/>
      <c r="P78" s="10"/>
      <c r="Q78" s="9">
        <v>1.0</v>
      </c>
      <c r="R78" s="10"/>
      <c r="S78" s="10"/>
      <c r="T78" s="10"/>
      <c r="U78" s="10"/>
      <c r="V78" s="10"/>
      <c r="W78" s="10"/>
      <c r="X78" s="9">
        <v>1.0</v>
      </c>
      <c r="Y78" s="9">
        <f t="shared" si="4"/>
        <v>0</v>
      </c>
      <c r="Z78" s="9">
        <f t="shared" si="5"/>
        <v>0</v>
      </c>
      <c r="AA78" s="10"/>
      <c r="AB78" s="10"/>
      <c r="AC78" s="10"/>
      <c r="AD78" s="10"/>
      <c r="AE78" s="10"/>
      <c r="AF78" s="10"/>
      <c r="AG78" s="10"/>
      <c r="AH78" s="10"/>
    </row>
    <row r="79" ht="15.75" customHeight="1">
      <c r="B79" s="9">
        <v>290.0</v>
      </c>
      <c r="C79" s="9">
        <v>2023.0</v>
      </c>
      <c r="D79" s="10" t="s">
        <v>61</v>
      </c>
      <c r="E79" s="9">
        <v>37.0</v>
      </c>
      <c r="F79" s="5" t="s">
        <v>205</v>
      </c>
      <c r="G79" s="5">
        <v>49.0</v>
      </c>
      <c r="H79" s="10" t="s">
        <v>206</v>
      </c>
      <c r="I79" s="10"/>
      <c r="J79" s="9">
        <v>29.0</v>
      </c>
      <c r="K79" s="9">
        <f t="shared" si="6"/>
        <v>1</v>
      </c>
      <c r="M79" s="9">
        <v>2.0</v>
      </c>
      <c r="N79" s="10"/>
      <c r="O79" s="10"/>
      <c r="P79" s="10"/>
      <c r="Q79" s="10"/>
      <c r="R79" s="10"/>
      <c r="S79" s="10"/>
      <c r="T79" s="10"/>
      <c r="U79" s="10"/>
      <c r="V79" s="10"/>
      <c r="W79" s="9">
        <v>1.0</v>
      </c>
      <c r="X79" s="9">
        <v>1.0</v>
      </c>
      <c r="Y79" s="9">
        <f t="shared" si="4"/>
        <v>1</v>
      </c>
      <c r="Z79" s="9">
        <f t="shared" si="5"/>
        <v>1</v>
      </c>
      <c r="AA79" s="10"/>
      <c r="AB79" s="10"/>
      <c r="AC79" s="10"/>
      <c r="AD79" s="10"/>
      <c r="AE79" s="10"/>
      <c r="AF79" s="9">
        <v>1.0</v>
      </c>
      <c r="AG79" s="10"/>
      <c r="AH79" s="10"/>
    </row>
    <row r="80" ht="15.75" customHeight="1">
      <c r="B80" s="9">
        <v>300.0</v>
      </c>
      <c r="C80" s="9">
        <v>2023.0</v>
      </c>
      <c r="D80" s="10" t="s">
        <v>61</v>
      </c>
      <c r="E80" s="9">
        <v>38.0</v>
      </c>
      <c r="F80" s="5" t="s">
        <v>205</v>
      </c>
      <c r="G80" s="5">
        <v>49.0</v>
      </c>
      <c r="H80" s="10" t="s">
        <v>207</v>
      </c>
      <c r="I80" s="10"/>
      <c r="J80" s="9">
        <v>29.0</v>
      </c>
      <c r="K80" s="9">
        <f t="shared" si="6"/>
        <v>1</v>
      </c>
      <c r="M80" s="9">
        <v>2.0</v>
      </c>
      <c r="N80" s="10"/>
      <c r="O80" s="10"/>
      <c r="P80" s="9">
        <v>1.0</v>
      </c>
      <c r="Q80" s="10"/>
      <c r="R80" s="10"/>
      <c r="S80" s="10"/>
      <c r="T80" s="9">
        <v>1.0</v>
      </c>
      <c r="U80" s="10"/>
      <c r="V80" s="10"/>
      <c r="W80" s="9">
        <v>1.0</v>
      </c>
      <c r="X80" s="9">
        <v>1.0</v>
      </c>
      <c r="Y80" s="9">
        <f t="shared" si="4"/>
        <v>1</v>
      </c>
      <c r="Z80" s="9">
        <f t="shared" si="5"/>
        <v>1</v>
      </c>
      <c r="AA80" s="10"/>
      <c r="AB80" s="10"/>
      <c r="AC80" s="10"/>
      <c r="AD80" s="10"/>
      <c r="AE80" s="10"/>
      <c r="AF80" s="9">
        <v>1.0</v>
      </c>
      <c r="AG80" s="10"/>
      <c r="AH80" s="10"/>
    </row>
    <row r="81" ht="15.75" customHeight="1">
      <c r="B81" s="9">
        <v>310.0</v>
      </c>
      <c r="C81" s="9">
        <v>2023.0</v>
      </c>
      <c r="D81" s="10" t="s">
        <v>61</v>
      </c>
      <c r="E81" s="9">
        <v>39.0</v>
      </c>
      <c r="F81" s="5" t="s">
        <v>205</v>
      </c>
      <c r="G81" s="5">
        <v>49.0</v>
      </c>
      <c r="H81" s="10" t="s">
        <v>208</v>
      </c>
      <c r="I81" s="10"/>
      <c r="J81" s="9">
        <v>29.0</v>
      </c>
      <c r="K81" s="9">
        <f t="shared" si="6"/>
        <v>1</v>
      </c>
      <c r="M81" s="9">
        <v>2.0</v>
      </c>
      <c r="N81" s="10"/>
      <c r="O81" s="9">
        <v>1.0</v>
      </c>
      <c r="P81" s="9">
        <v>1.0</v>
      </c>
      <c r="Q81" s="10"/>
      <c r="R81" s="10"/>
      <c r="S81" s="10"/>
      <c r="T81" s="10"/>
      <c r="U81" s="10"/>
      <c r="V81" s="10"/>
      <c r="W81" s="9">
        <v>1.0</v>
      </c>
      <c r="X81" s="9">
        <v>1.0</v>
      </c>
      <c r="Y81" s="9">
        <f t="shared" si="4"/>
        <v>0</v>
      </c>
      <c r="Z81" s="9">
        <f t="shared" si="5"/>
        <v>0</v>
      </c>
      <c r="AA81" s="10"/>
      <c r="AB81" s="10"/>
      <c r="AC81" s="10"/>
      <c r="AD81" s="10"/>
      <c r="AE81" s="10"/>
      <c r="AF81" s="10"/>
      <c r="AG81" s="10"/>
      <c r="AH81" s="10"/>
    </row>
    <row r="82" ht="15.75" customHeight="1">
      <c r="B82" s="9">
        <v>30.0</v>
      </c>
      <c r="C82" s="9">
        <v>2023.0</v>
      </c>
      <c r="D82" s="10" t="s">
        <v>78</v>
      </c>
      <c r="E82" s="9">
        <v>4.0</v>
      </c>
      <c r="F82" s="5" t="s">
        <v>209</v>
      </c>
      <c r="G82" s="5">
        <v>11.0</v>
      </c>
      <c r="H82" s="10" t="s">
        <v>210</v>
      </c>
      <c r="I82" s="10"/>
      <c r="J82" s="9">
        <v>26.0</v>
      </c>
      <c r="K82" s="9">
        <f t="shared" si="6"/>
        <v>1</v>
      </c>
      <c r="M82" s="9">
        <v>2.0</v>
      </c>
      <c r="N82" s="10"/>
      <c r="O82" s="10"/>
      <c r="P82" s="10"/>
      <c r="Q82" s="10"/>
      <c r="R82" s="10"/>
      <c r="S82" s="10"/>
      <c r="T82" s="10"/>
      <c r="U82" s="10"/>
      <c r="V82" s="10"/>
      <c r="W82" s="9">
        <v>1.0</v>
      </c>
      <c r="X82" s="9">
        <v>1.0</v>
      </c>
      <c r="Y82" s="9">
        <f t="shared" si="4"/>
        <v>0</v>
      </c>
      <c r="Z82" s="9">
        <f t="shared" si="5"/>
        <v>0</v>
      </c>
      <c r="AA82" s="10"/>
      <c r="AB82" s="10"/>
      <c r="AC82" s="10"/>
      <c r="AD82" s="10"/>
      <c r="AE82" s="10"/>
      <c r="AF82" s="10"/>
      <c r="AG82" s="10"/>
      <c r="AH82" s="10"/>
      <c r="AI82" s="10"/>
      <c r="AJ82" s="10"/>
      <c r="AK82" s="10"/>
    </row>
    <row r="83" ht="15.75" customHeight="1">
      <c r="B83" s="9">
        <v>70.0</v>
      </c>
      <c r="C83" s="9">
        <v>2023.0</v>
      </c>
      <c r="D83" s="10" t="s">
        <v>78</v>
      </c>
      <c r="E83" s="9">
        <v>9.0</v>
      </c>
      <c r="F83" s="5" t="s">
        <v>211</v>
      </c>
      <c r="G83" s="5">
        <v>19.0</v>
      </c>
      <c r="H83" s="10" t="s">
        <v>212</v>
      </c>
      <c r="I83" s="10"/>
      <c r="J83" s="9">
        <v>29.0</v>
      </c>
      <c r="K83" s="9">
        <f t="shared" si="6"/>
        <v>1</v>
      </c>
      <c r="M83" s="9">
        <v>2.0</v>
      </c>
      <c r="N83" s="10"/>
      <c r="O83" s="10"/>
      <c r="P83" s="10"/>
      <c r="Q83" s="10"/>
      <c r="R83" s="10"/>
      <c r="S83" s="10"/>
      <c r="T83" s="9">
        <v>1.0</v>
      </c>
      <c r="U83" s="10"/>
      <c r="V83" s="10"/>
      <c r="W83" s="10"/>
      <c r="X83" s="9">
        <v>1.0</v>
      </c>
      <c r="Y83" s="9">
        <f t="shared" si="4"/>
        <v>1</v>
      </c>
      <c r="Z83" s="9">
        <f t="shared" si="5"/>
        <v>1</v>
      </c>
      <c r="AA83" s="10"/>
      <c r="AB83" s="10"/>
      <c r="AC83" s="10"/>
      <c r="AD83" s="10"/>
      <c r="AE83" s="10"/>
      <c r="AF83" s="9">
        <v>1.0</v>
      </c>
      <c r="AG83" s="10"/>
      <c r="AH83" s="10"/>
      <c r="AI83" s="10"/>
      <c r="AJ83" s="10"/>
      <c r="AK83" s="10"/>
    </row>
    <row r="84" ht="15.75" customHeight="1">
      <c r="B84" s="9">
        <v>240.0</v>
      </c>
      <c r="C84" s="9">
        <v>2023.0</v>
      </c>
      <c r="D84" s="10" t="s">
        <v>78</v>
      </c>
      <c r="E84" s="9">
        <v>32.0</v>
      </c>
      <c r="F84" s="5" t="s">
        <v>213</v>
      </c>
      <c r="G84" s="5">
        <v>30.0</v>
      </c>
      <c r="H84" s="10" t="s">
        <v>214</v>
      </c>
      <c r="I84" s="10"/>
      <c r="J84" s="9">
        <v>27.0</v>
      </c>
      <c r="K84" s="9">
        <f t="shared" si="6"/>
        <v>1</v>
      </c>
      <c r="M84" s="9">
        <v>2.0</v>
      </c>
      <c r="N84" s="10"/>
      <c r="O84" s="10"/>
      <c r="P84" s="10"/>
      <c r="Q84" s="9">
        <v>1.0</v>
      </c>
      <c r="R84" s="10"/>
      <c r="S84" s="10"/>
      <c r="T84" s="10"/>
      <c r="U84" s="10"/>
      <c r="V84" s="10"/>
      <c r="W84" s="10"/>
      <c r="X84" s="9">
        <v>1.0</v>
      </c>
      <c r="Y84" s="9">
        <f t="shared" si="4"/>
        <v>1</v>
      </c>
      <c r="Z84" s="9">
        <f t="shared" si="5"/>
        <v>1</v>
      </c>
      <c r="AA84" s="10"/>
      <c r="AB84" s="9">
        <v>1.0</v>
      </c>
      <c r="AC84" s="10"/>
      <c r="AD84" s="10"/>
      <c r="AE84" s="10"/>
      <c r="AF84" s="10"/>
      <c r="AG84" s="10"/>
      <c r="AH84" s="10"/>
      <c r="AI84" s="10"/>
      <c r="AJ84" s="10"/>
      <c r="AK84" s="10"/>
    </row>
    <row r="85" ht="15.75" customHeight="1">
      <c r="B85" s="9">
        <v>250.0</v>
      </c>
      <c r="C85" s="9">
        <v>2023.0</v>
      </c>
      <c r="D85" s="10" t="s">
        <v>78</v>
      </c>
      <c r="E85" s="9">
        <v>33.0</v>
      </c>
      <c r="F85" s="5" t="s">
        <v>213</v>
      </c>
      <c r="G85" s="5">
        <v>30.0</v>
      </c>
      <c r="H85" s="10" t="s">
        <v>215</v>
      </c>
      <c r="I85" s="10"/>
      <c r="J85" s="9">
        <v>27.0</v>
      </c>
      <c r="K85" s="9">
        <f t="shared" si="6"/>
        <v>1</v>
      </c>
      <c r="M85" s="9">
        <v>2.0</v>
      </c>
      <c r="N85" s="10"/>
      <c r="O85" s="10"/>
      <c r="P85" s="10"/>
      <c r="Q85" s="9">
        <v>1.0</v>
      </c>
      <c r="R85" s="10"/>
      <c r="S85" s="10"/>
      <c r="T85" s="10"/>
      <c r="U85" s="10"/>
      <c r="V85" s="10"/>
      <c r="W85" s="10"/>
      <c r="X85" s="9">
        <v>1.0</v>
      </c>
      <c r="Y85" s="9">
        <f t="shared" si="4"/>
        <v>1</v>
      </c>
      <c r="Z85" s="9">
        <f t="shared" si="5"/>
        <v>1</v>
      </c>
      <c r="AA85" s="10"/>
      <c r="AB85" s="9">
        <v>1.0</v>
      </c>
      <c r="AC85" s="10"/>
      <c r="AD85" s="10"/>
      <c r="AE85" s="10"/>
      <c r="AF85" s="10"/>
      <c r="AG85" s="10"/>
      <c r="AH85" s="10"/>
      <c r="AI85" s="10"/>
      <c r="AJ85" s="10"/>
      <c r="AK85" s="10"/>
    </row>
    <row r="86" ht="15.75" customHeight="1">
      <c r="B86" s="9">
        <v>330.0</v>
      </c>
      <c r="C86" s="9">
        <v>2023.0</v>
      </c>
      <c r="D86" s="10" t="s">
        <v>78</v>
      </c>
      <c r="E86" s="9">
        <v>40.0</v>
      </c>
      <c r="F86" s="5" t="s">
        <v>216</v>
      </c>
      <c r="G86" s="5">
        <v>45.0</v>
      </c>
      <c r="H86" s="10" t="s">
        <v>217</v>
      </c>
      <c r="I86" s="10"/>
      <c r="J86" s="9">
        <v>24.0</v>
      </c>
      <c r="K86" s="9">
        <f t="shared" si="6"/>
        <v>1</v>
      </c>
      <c r="M86" s="9">
        <v>2.0</v>
      </c>
      <c r="N86" s="10"/>
      <c r="O86" s="10"/>
      <c r="P86" s="10"/>
      <c r="Q86" s="10"/>
      <c r="R86" s="10"/>
      <c r="S86" s="10"/>
      <c r="T86" s="10"/>
      <c r="U86" s="10"/>
      <c r="V86" s="10"/>
      <c r="W86" s="9">
        <v>1.0</v>
      </c>
      <c r="X86" s="10"/>
      <c r="Y86" s="9">
        <f t="shared" si="4"/>
        <v>0</v>
      </c>
      <c r="Z86" s="9">
        <f t="shared" si="5"/>
        <v>0</v>
      </c>
      <c r="AA86" s="10"/>
      <c r="AB86" s="10"/>
      <c r="AC86" s="10"/>
      <c r="AD86" s="10"/>
      <c r="AE86" s="10"/>
      <c r="AF86" s="10"/>
      <c r="AG86" s="10"/>
      <c r="AH86" s="10"/>
      <c r="AI86" s="10"/>
      <c r="AJ86" s="10"/>
      <c r="AK86" s="10"/>
    </row>
    <row r="87" ht="15.75" customHeight="1">
      <c r="B87" s="9">
        <v>340.0</v>
      </c>
      <c r="C87" s="9">
        <v>2023.0</v>
      </c>
      <c r="D87" s="10" t="s">
        <v>78</v>
      </c>
      <c r="E87" s="9">
        <v>42.0</v>
      </c>
      <c r="F87" s="5" t="s">
        <v>216</v>
      </c>
      <c r="G87" s="5">
        <v>45.0</v>
      </c>
      <c r="H87" s="10" t="s">
        <v>218</v>
      </c>
      <c r="I87" s="10"/>
      <c r="J87" s="10" t="s">
        <v>219</v>
      </c>
      <c r="K87" s="9">
        <f t="shared" si="6"/>
        <v>0</v>
      </c>
      <c r="M87" s="10" t="s">
        <v>147</v>
      </c>
      <c r="N87" s="10"/>
      <c r="O87" s="10"/>
      <c r="P87" s="10"/>
      <c r="Q87" s="10"/>
      <c r="R87" s="10"/>
      <c r="S87" s="10"/>
      <c r="T87" s="10"/>
      <c r="U87" s="10"/>
      <c r="V87" s="10"/>
      <c r="W87" s="9">
        <v>1.0</v>
      </c>
      <c r="X87" s="10"/>
      <c r="Y87" s="9">
        <f t="shared" si="4"/>
        <v>0</v>
      </c>
      <c r="Z87" s="9">
        <f t="shared" si="5"/>
        <v>0</v>
      </c>
      <c r="AA87" s="10"/>
      <c r="AB87" s="10"/>
      <c r="AC87" s="10"/>
      <c r="AD87" s="10"/>
      <c r="AE87" s="10"/>
      <c r="AF87" s="10"/>
      <c r="AG87" s="10"/>
      <c r="AH87" s="10"/>
      <c r="AI87" s="10"/>
      <c r="AJ87" s="10"/>
      <c r="AK87" s="10"/>
    </row>
    <row r="88" ht="15.75" customHeight="1">
      <c r="B88" s="9">
        <v>350.0</v>
      </c>
      <c r="C88" s="9">
        <v>2023.0</v>
      </c>
      <c r="D88" s="10" t="s">
        <v>78</v>
      </c>
      <c r="E88" s="9">
        <v>43.0</v>
      </c>
      <c r="F88" s="5" t="s">
        <v>216</v>
      </c>
      <c r="G88" s="5">
        <v>45.0</v>
      </c>
      <c r="H88" s="10" t="s">
        <v>220</v>
      </c>
      <c r="I88" s="10"/>
      <c r="J88" s="9">
        <v>29.0</v>
      </c>
      <c r="K88" s="9">
        <f t="shared" si="6"/>
        <v>1</v>
      </c>
      <c r="M88" s="9">
        <v>2.0</v>
      </c>
      <c r="N88" s="10"/>
      <c r="O88" s="10"/>
      <c r="P88" s="10"/>
      <c r="Q88" s="9">
        <v>1.0</v>
      </c>
      <c r="R88" s="10"/>
      <c r="S88" s="10"/>
      <c r="T88" s="10"/>
      <c r="U88" s="10"/>
      <c r="V88" s="10"/>
      <c r="W88" s="9">
        <v>1.0</v>
      </c>
      <c r="X88" s="9">
        <v>1.0</v>
      </c>
      <c r="Y88" s="9">
        <f t="shared" si="4"/>
        <v>1</v>
      </c>
      <c r="Z88" s="9">
        <f t="shared" si="5"/>
        <v>1</v>
      </c>
      <c r="AA88" s="10"/>
      <c r="AB88" s="10"/>
      <c r="AC88" s="10"/>
      <c r="AD88" s="10"/>
      <c r="AE88" s="10"/>
      <c r="AF88" s="9">
        <v>1.0</v>
      </c>
      <c r="AG88" s="10"/>
      <c r="AH88" s="10"/>
      <c r="AI88" s="10"/>
      <c r="AJ88" s="10"/>
      <c r="AK88" s="10"/>
    </row>
    <row r="89" ht="15.75" customHeight="1">
      <c r="B89" s="9">
        <v>360.0</v>
      </c>
      <c r="C89" s="9">
        <v>2023.0</v>
      </c>
      <c r="D89" s="10" t="s">
        <v>78</v>
      </c>
      <c r="E89" s="9">
        <v>44.0</v>
      </c>
      <c r="F89" s="5" t="s">
        <v>216</v>
      </c>
      <c r="G89" s="5">
        <v>45.0</v>
      </c>
      <c r="H89" s="10" t="s">
        <v>221</v>
      </c>
      <c r="I89" s="10"/>
      <c r="J89" s="9">
        <v>29.0</v>
      </c>
      <c r="K89" s="9">
        <f t="shared" si="6"/>
        <v>1</v>
      </c>
      <c r="M89" s="9">
        <v>2.0</v>
      </c>
      <c r="N89" s="10"/>
      <c r="O89" s="10"/>
      <c r="P89" s="10"/>
      <c r="Q89" s="10"/>
      <c r="R89" s="9">
        <v>1.0</v>
      </c>
      <c r="S89" s="10"/>
      <c r="T89" s="10"/>
      <c r="U89" s="10"/>
      <c r="V89" s="10"/>
      <c r="W89" s="9">
        <v>1.0</v>
      </c>
      <c r="X89" s="10"/>
      <c r="Y89" s="9">
        <f t="shared" si="4"/>
        <v>1</v>
      </c>
      <c r="Z89" s="9">
        <f t="shared" si="5"/>
        <v>1</v>
      </c>
      <c r="AA89" s="10"/>
      <c r="AB89" s="10"/>
      <c r="AC89" s="10"/>
      <c r="AD89" s="10"/>
      <c r="AE89" s="10"/>
      <c r="AF89" s="9">
        <v>1.0</v>
      </c>
      <c r="AG89" s="10"/>
      <c r="AH89" s="10"/>
      <c r="AI89" s="10"/>
      <c r="AJ89" s="10"/>
      <c r="AK89" s="10"/>
    </row>
    <row r="90" ht="15.75" customHeight="1">
      <c r="B90" s="9">
        <v>520.0</v>
      </c>
      <c r="C90" s="9">
        <v>2023.0</v>
      </c>
      <c r="D90" s="10" t="s">
        <v>78</v>
      </c>
      <c r="E90" s="9">
        <v>71.0</v>
      </c>
      <c r="F90" s="5" t="s">
        <v>96</v>
      </c>
      <c r="G90" s="5">
        <v>54.0</v>
      </c>
      <c r="H90" s="10" t="s">
        <v>222</v>
      </c>
      <c r="I90" s="10"/>
      <c r="J90" s="9">
        <v>30.0</v>
      </c>
      <c r="K90" s="9">
        <f t="shared" si="6"/>
        <v>1</v>
      </c>
      <c r="M90" s="9">
        <v>2.0</v>
      </c>
      <c r="N90" s="10"/>
      <c r="O90" s="9">
        <v>1.0</v>
      </c>
      <c r="P90" s="10"/>
      <c r="Q90" s="10"/>
      <c r="R90" s="10"/>
      <c r="S90" s="9">
        <v>1.0</v>
      </c>
      <c r="T90" s="10"/>
      <c r="U90" s="9">
        <v>1.0</v>
      </c>
      <c r="V90" s="10"/>
      <c r="W90" s="10"/>
      <c r="X90" s="10"/>
      <c r="Y90" s="9">
        <f t="shared" si="4"/>
        <v>1</v>
      </c>
      <c r="Z90" s="9">
        <f t="shared" si="5"/>
        <v>0</v>
      </c>
      <c r="AA90" s="9">
        <v>1.0</v>
      </c>
      <c r="AB90" s="10"/>
      <c r="AC90" s="10"/>
      <c r="AD90" s="10"/>
      <c r="AE90" s="10"/>
      <c r="AF90" s="10"/>
      <c r="AG90" s="10"/>
      <c r="AH90" s="9">
        <v>1.0</v>
      </c>
      <c r="AI90" s="10"/>
      <c r="AJ90" s="10"/>
      <c r="AK90" s="10"/>
    </row>
    <row r="91" ht="15.75" customHeight="1">
      <c r="B91" s="9">
        <v>50.0</v>
      </c>
      <c r="C91" s="9">
        <v>2023.0</v>
      </c>
      <c r="D91" s="10" t="s">
        <v>121</v>
      </c>
      <c r="E91" s="9">
        <v>6.0</v>
      </c>
      <c r="F91" s="5" t="s">
        <v>223</v>
      </c>
      <c r="G91" s="5">
        <v>10.0</v>
      </c>
      <c r="H91" s="10" t="s">
        <v>224</v>
      </c>
      <c r="I91" s="10"/>
      <c r="J91" s="9">
        <v>29.0</v>
      </c>
      <c r="K91" s="9">
        <f t="shared" si="6"/>
        <v>1</v>
      </c>
      <c r="M91" s="9">
        <v>2.0</v>
      </c>
      <c r="N91" s="10"/>
      <c r="O91" s="10"/>
      <c r="P91" s="10"/>
      <c r="Q91" s="9">
        <v>1.0</v>
      </c>
      <c r="R91" s="10"/>
      <c r="S91" s="10"/>
      <c r="T91" s="10"/>
      <c r="U91" s="10"/>
      <c r="V91" s="10"/>
      <c r="W91" s="9">
        <v>1.0</v>
      </c>
      <c r="X91" s="9">
        <v>1.0</v>
      </c>
      <c r="Y91" s="9">
        <f t="shared" si="4"/>
        <v>1</v>
      </c>
      <c r="Z91" s="9">
        <f t="shared" si="5"/>
        <v>1</v>
      </c>
      <c r="AA91" s="10"/>
      <c r="AB91" s="10"/>
      <c r="AC91" s="10"/>
      <c r="AD91" s="10"/>
      <c r="AE91" s="10"/>
      <c r="AF91" s="9">
        <v>1.0</v>
      </c>
      <c r="AG91" s="10"/>
      <c r="AH91" s="10"/>
      <c r="AI91" s="10"/>
      <c r="AJ91" s="10"/>
      <c r="AK91" s="10"/>
    </row>
    <row r="92" ht="15.75" customHeight="1">
      <c r="B92" s="9">
        <v>170.0</v>
      </c>
      <c r="C92" s="9">
        <v>2023.0</v>
      </c>
      <c r="D92" s="10" t="s">
        <v>121</v>
      </c>
      <c r="E92" s="9">
        <v>24.0</v>
      </c>
      <c r="F92" s="5" t="s">
        <v>225</v>
      </c>
      <c r="G92" s="5">
        <v>92.0</v>
      </c>
      <c r="H92" s="10" t="s">
        <v>226</v>
      </c>
      <c r="I92" s="10"/>
      <c r="J92" s="9">
        <v>29.0</v>
      </c>
      <c r="K92" s="9">
        <f t="shared" si="6"/>
        <v>1</v>
      </c>
      <c r="M92" s="9">
        <v>2.0</v>
      </c>
      <c r="N92" s="10"/>
      <c r="O92" s="10"/>
      <c r="P92" s="10"/>
      <c r="Q92" s="10"/>
      <c r="R92" s="10"/>
      <c r="S92" s="10"/>
      <c r="T92" s="9">
        <v>1.0</v>
      </c>
      <c r="U92" s="10"/>
      <c r="V92" s="10"/>
      <c r="W92" s="10"/>
      <c r="X92" s="10"/>
      <c r="Y92" s="9">
        <f t="shared" si="4"/>
        <v>0</v>
      </c>
      <c r="Z92" s="9">
        <f t="shared" si="5"/>
        <v>0</v>
      </c>
      <c r="AA92" s="10"/>
      <c r="AB92" s="10"/>
      <c r="AC92" s="10"/>
      <c r="AD92" s="10"/>
      <c r="AE92" s="10"/>
      <c r="AF92" s="10"/>
      <c r="AG92" s="10"/>
      <c r="AH92" s="10"/>
      <c r="AI92" s="10"/>
      <c r="AJ92" s="10"/>
      <c r="AK92" s="10"/>
    </row>
    <row r="93" ht="15.75" customHeight="1">
      <c r="B93" s="9">
        <v>200.0</v>
      </c>
      <c r="C93" s="9">
        <v>2023.0</v>
      </c>
      <c r="D93" s="10" t="s">
        <v>121</v>
      </c>
      <c r="E93" s="9">
        <v>25.0</v>
      </c>
      <c r="F93" s="5" t="s">
        <v>225</v>
      </c>
      <c r="G93" s="5">
        <v>92.0</v>
      </c>
      <c r="H93" s="10" t="s">
        <v>227</v>
      </c>
      <c r="I93" s="10"/>
      <c r="J93" s="9">
        <v>29.0</v>
      </c>
      <c r="K93" s="9">
        <f t="shared" si="6"/>
        <v>1</v>
      </c>
      <c r="M93" s="9">
        <v>2.0</v>
      </c>
      <c r="N93" s="10"/>
      <c r="O93" s="10"/>
      <c r="P93" s="10"/>
      <c r="Q93" s="10"/>
      <c r="R93" s="10"/>
      <c r="S93" s="10"/>
      <c r="T93" s="10"/>
      <c r="U93" s="10"/>
      <c r="V93" s="10"/>
      <c r="W93" s="9">
        <v>1.0</v>
      </c>
      <c r="X93" s="9">
        <v>1.0</v>
      </c>
      <c r="Y93" s="9">
        <f t="shared" si="4"/>
        <v>1</v>
      </c>
      <c r="Z93" s="9">
        <f t="shared" si="5"/>
        <v>1</v>
      </c>
      <c r="AA93" s="10"/>
      <c r="AB93" s="10"/>
      <c r="AC93" s="10"/>
      <c r="AD93" s="10"/>
      <c r="AE93" s="10"/>
      <c r="AF93" s="9">
        <v>1.0</v>
      </c>
      <c r="AG93" s="10"/>
      <c r="AH93" s="10"/>
      <c r="AI93" s="10"/>
      <c r="AJ93" s="10"/>
      <c r="AK93" s="10"/>
    </row>
    <row r="94" ht="15.75" customHeight="1">
      <c r="B94" s="9">
        <v>240.0</v>
      </c>
      <c r="C94" s="9">
        <v>2023.0</v>
      </c>
      <c r="D94" s="10" t="s">
        <v>121</v>
      </c>
      <c r="E94" s="9">
        <v>28.0</v>
      </c>
      <c r="F94" s="5" t="s">
        <v>225</v>
      </c>
      <c r="G94" s="5">
        <v>92.0</v>
      </c>
      <c r="H94" s="10" t="s">
        <v>228</v>
      </c>
      <c r="I94" s="10"/>
      <c r="J94" s="10" t="s">
        <v>229</v>
      </c>
      <c r="K94" s="9">
        <f t="shared" si="6"/>
        <v>0</v>
      </c>
      <c r="M94" s="9">
        <v>2.0</v>
      </c>
      <c r="N94" s="10"/>
      <c r="O94" s="10"/>
      <c r="P94" s="10"/>
      <c r="Q94" s="10"/>
      <c r="R94" s="10"/>
      <c r="S94" s="10"/>
      <c r="T94" s="10"/>
      <c r="U94" s="10"/>
      <c r="V94" s="10"/>
      <c r="W94" s="9">
        <v>1.0</v>
      </c>
      <c r="X94" s="10"/>
      <c r="Y94" s="9">
        <f t="shared" si="4"/>
        <v>1</v>
      </c>
      <c r="Z94" s="9">
        <f t="shared" si="5"/>
        <v>1</v>
      </c>
      <c r="AA94" s="10"/>
      <c r="AB94" s="10"/>
      <c r="AC94" s="10"/>
      <c r="AD94" s="10"/>
      <c r="AE94" s="10"/>
      <c r="AF94" s="10"/>
      <c r="AG94" s="10"/>
      <c r="AH94" s="10"/>
      <c r="AI94" s="9">
        <v>1.0</v>
      </c>
      <c r="AJ94" s="10"/>
      <c r="AK94" s="10"/>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1:$AJ$94"/>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2025-02-14T17:31:02Z</dcterms:created>
</cp:coreProperties>
</file>