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models/oo-models/generation/"/>
    </mc:Choice>
  </mc:AlternateContent>
  <xr:revisionPtr revIDLastSave="0" documentId="13_ncr:1_{3B4598FB-64B9-3240-9721-08CFCC080AE5}" xr6:coauthVersionLast="47" xr6:coauthVersionMax="47" xr10:uidLastSave="{00000000-0000-0000-0000-000000000000}"/>
  <bookViews>
    <workbookView xWindow="0" yWindow="500" windowWidth="34240" windowHeight="19600" xr2:uid="{00000000-000D-0000-FFFF-FFFF00000000}"/>
  </bookViews>
  <sheets>
    <sheet name="Formulas" sheetId="1" r:id="rId1"/>
    <sheet name="COVID-19" sheetId="2" r:id="rId2"/>
    <sheet name="Measles" sheetId="3" r:id="rId3"/>
    <sheet name="Norovirus" sheetId="4" r:id="rId4"/>
    <sheet name="MRS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<sst xmlns="http://schemas.openxmlformats.org/spreadsheetml/2006/main" count="182" uniqueCount="76">
  <si>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</si>
  <si>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</si>
  <si>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</si>
  <si>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</si>
  <si>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</si>
  <si>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</si>
  <si>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</si>
  <si>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</si>
  <si>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</si>
  <si>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</si>
  <si>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</si>
  <si>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</si>
  <si>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</si>
  <si>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</si>
  <si>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</si>
  <si>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</si>
  <si>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</si>
  <si>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</si>
  <si>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</si>
  <si>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</si>
  <si>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</si>
  <si>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</si>
  <si>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</si>
  <si>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</si>
  <si>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</si>
  <si>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</si>
  <si>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</si>
  <si>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</si>
  <si>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</si>
  <si>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</si>
  <si>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</si>
  <si>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</si>
  <si>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</si>
  <si>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</si>
  <si>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</si>
  <si>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</si>
  <si>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</si>
  <si>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</si>
  <si>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</si>
  <si>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</si>
  <si>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</si>
  <si>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</si>
  <si>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</si>
  <si>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</si>
  <si>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</si>
  <si>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</si>
  <si>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</si>
  <si>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</si>
  <si>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</si>
  <si>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</si>
  <si>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</si>
  <si>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</si>
  <si>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</si>
  <si>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</si>
  <si>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</si>
  <si>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</si>
  <si>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</si>
  <si>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</si>
  <si>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</si>
  <si>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</si>
  <si>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</si>
  <si>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Simulation-independent parameters for COVID-19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</si>
  <si>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</si>
  <si>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</si>
  <si>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</si>
  <si>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</si>
  <si>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{"Moderate fever":100,"Cough":70,"Runny nose":60,"Inflamed eyes":50,"Sore throat":50}</t>
  </si>
  <si>
    <t>{"High fever":100,"Skin rashes":100,"Cough":70,"Runny nose":60,"Inflamed eyes":50,"Sore throat":50}</t>
  </si>
  <si>
    <t>Simulation-independent parameters for Norovirus</t>
  </si>
  <si>
    <t>https://www.ncbi.nlm.nih.gov/pmc/articles/PMC5851036/</t>
  </si>
  <si>
    <t>{"Diarrhea":90,"Vomiting":100,"Nausea":70,"Stomach pain":100,"Fever":90,"Headache":50,"Body aches":50}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</si>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</sst>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/>
    <xf numFmtId="0" fontId="1" fillId="3" borderId="0" xfId="0" applyFont="1" applyFill="1" applyAlignment="1"/>
    <xf numFmtId="0" fontId="2" fillId="3" borderId="0" xfId="0" applyFont="1" applyFill="1"/>
    <xf numFmtId="0" fontId="2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0" fontId="2" fillId="4" borderId="0" xfId="0" applyFont="1" applyFill="1"/>
    <xf numFmtId="0" fontId="0" fillId="2" borderId="0" xfId="0" applyFont="1" applyFill="1" applyAlignment="1">
      <alignment horizontal="left"/>
    </xf>
    <xf numFmtId="0" fontId="1" fillId="5" borderId="0" xfId="0" applyFont="1" applyFill="1" applyAlignment="1"/>
    <xf numFmtId="0" fontId="2" fillId="5" borderId="0" xfId="0" applyFont="1" applyFill="1"/>
    <xf numFmtId="0" fontId="1" fillId="6" borderId="0" xfId="0" applyFont="1" applyFill="1" applyAlignment="1"/>
    <xf numFmtId="0" fontId="2" fillId="6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/>
    <xf numFmtId="0" fontId="1" fillId="7" borderId="0" xfId="0" applyFont="1" applyFill="1" applyAlignment="1"/>
    <xf numFmtId="0" fontId="2" fillId="7" borderId="0" xfId="0" applyFont="1" applyFill="1" applyAlignment="1"/>
    <xf numFmtId="0" fontId="3" fillId="7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4" fillId="0" borderId="0" xfId="0" applyFont="1" applyAlignment="1"/>
    <xf numFmtId="0" fontId="5" fillId="0" borderId="0" xfId="1" applyAlignment="1"/>
    <xf numFmtId="0" fontId="5" fillId="0" borderId="0" xfId="1" applyAlignment="1">
      <alignment wrapText="1"/>
    </xf>
    <xf numFmtId="0" fontId="0" fillId="8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0" fillId="8" borderId="0" xfId="0" applyFont="1" applyFill="1" applyAlignment="1">
      <alignment horizontal="right"/>
    </xf>
    <xf numFmtId="0" fontId="1" fillId="9" borderId="0" xfId="0" applyFont="1" applyFill="1" applyAlignment="1"/>
    <xf numFmtId="0" fontId="2" fillId="9" borderId="0" xfId="0" applyFont="1" applyFill="1"/>
    <xf numFmtId="0" fontId="0" fillId="9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34" t="s">
        <v>0</v>
      </c>
      <c r="C1" s="35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35"/>
      <c r="C2" s="35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6"/>
      <c r="B3" s="32" t="s">
        <v>2</v>
      </c>
      <c r="C3" s="30">
        <v>0.1</v>
      </c>
      <c r="D3" s="3"/>
      <c r="E3" s="7" t="s">
        <v>3</v>
      </c>
      <c r="F3" s="7">
        <v>3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6"/>
      <c r="B4" s="32" t="s">
        <v>4</v>
      </c>
      <c r="C4" s="31">
        <v>0.3</v>
      </c>
      <c r="D4" s="3"/>
      <c r="E4" s="7" t="s">
        <v>5</v>
      </c>
      <c r="F4" s="7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6"/>
      <c r="B5" s="32" t="s">
        <v>7</v>
      </c>
      <c r="C5" s="30">
        <v>0.01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6"/>
      <c r="B6" s="32" t="s">
        <v>8</v>
      </c>
      <c r="C6" s="31">
        <v>2</v>
      </c>
      <c r="D6" s="3"/>
      <c r="E6" s="7" t="s">
        <v>9</v>
      </c>
      <c r="F6" s="7">
        <v>3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6"/>
      <c r="B7" s="32" t="s">
        <v>10</v>
      </c>
      <c r="C7" s="31">
        <v>20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6"/>
      <c r="B8" s="32" t="s">
        <v>11</v>
      </c>
      <c r="C8" s="31">
        <v>1</v>
      </c>
      <c r="D8" s="3"/>
      <c r="E8" s="7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6"/>
      <c r="B9" s="32" t="s">
        <v>13</v>
      </c>
      <c r="C9" s="31">
        <v>1</v>
      </c>
      <c r="D9" s="3"/>
      <c r="E9" s="8" t="s">
        <v>14</v>
      </c>
      <c r="F9" s="7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6"/>
      <c r="B10" s="32" t="s">
        <v>15</v>
      </c>
      <c r="C10" s="31">
        <v>1</v>
      </c>
      <c r="D10" s="3"/>
      <c r="E10" s="8" t="s">
        <v>16</v>
      </c>
      <c r="F10" s="7">
        <v>1</v>
      </c>
      <c r="G10" s="7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6"/>
      <c r="B11" s="32" t="s">
        <v>18</v>
      </c>
      <c r="C11" s="31">
        <v>5</v>
      </c>
      <c r="D11" s="3"/>
      <c r="E11" s="8"/>
      <c r="F11" s="7"/>
      <c r="G11" s="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6"/>
      <c r="B12" s="32"/>
      <c r="C12" s="32"/>
      <c r="D12" s="3"/>
      <c r="E12" s="8" t="s">
        <v>19</v>
      </c>
      <c r="F12" s="7">
        <v>60</v>
      </c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6" t="s">
        <v>20</v>
      </c>
      <c r="B13" s="32" t="s">
        <v>21</v>
      </c>
      <c r="C13" s="31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6"/>
      <c r="B14" s="32">
        <v>30</v>
      </c>
      <c r="C14" s="31">
        <v>0.3</v>
      </c>
      <c r="D14" s="3"/>
      <c r="E14" s="9" t="s">
        <v>23</v>
      </c>
      <c r="F14" s="10"/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11" t="s">
        <v>20</v>
      </c>
      <c r="B15" s="36" t="s">
        <v>24</v>
      </c>
      <c r="C15" s="31">
        <v>0.9</v>
      </c>
      <c r="D15" s="3"/>
      <c r="E15" s="10"/>
      <c r="F15" s="10"/>
      <c r="G15" s="1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6" t="s">
        <v>20</v>
      </c>
      <c r="B16" s="32" t="s">
        <v>25</v>
      </c>
      <c r="C16" s="31">
        <v>0.6</v>
      </c>
      <c r="D16" s="3"/>
      <c r="E16" s="9" t="s">
        <v>26</v>
      </c>
      <c r="F16" s="9">
        <v>2</v>
      </c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6" t="s">
        <v>20</v>
      </c>
      <c r="B17" s="32" t="s">
        <v>27</v>
      </c>
      <c r="C17" s="31">
        <v>0.3</v>
      </c>
      <c r="D17" s="3"/>
      <c r="E17" s="10"/>
      <c r="F17" s="10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6" t="s">
        <v>20</v>
      </c>
      <c r="B18" s="32" t="s">
        <v>28</v>
      </c>
      <c r="C18" s="33" t="s">
        <v>65</v>
      </c>
      <c r="D18" s="3"/>
      <c r="E18" s="10"/>
      <c r="F18" s="10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6" t="s">
        <v>20</v>
      </c>
      <c r="B19" s="32" t="s">
        <v>30</v>
      </c>
      <c r="C19" s="33">
        <v>0</v>
      </c>
      <c r="D19" s="3"/>
      <c r="E19" s="10"/>
      <c r="F19" s="10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6" t="s">
        <v>20</v>
      </c>
      <c r="B20" s="32" t="s">
        <v>31</v>
      </c>
      <c r="C20" s="31">
        <v>2</v>
      </c>
      <c r="D20" s="3"/>
      <c r="E20" s="10"/>
      <c r="F20" s="10"/>
      <c r="G20" s="10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6" t="s">
        <v>20</v>
      </c>
      <c r="B21" s="32" t="s">
        <v>32</v>
      </c>
      <c r="C21" s="31">
        <v>2</v>
      </c>
      <c r="D21" s="3"/>
      <c r="E21" s="10"/>
      <c r="F21" s="10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6" t="s">
        <v>20</v>
      </c>
      <c r="B22" s="32" t="s">
        <v>33</v>
      </c>
      <c r="C22" s="31" t="s">
        <v>74</v>
      </c>
      <c r="D22" s="3"/>
      <c r="E22" s="10"/>
      <c r="F22" s="10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6" t="s">
        <v>20</v>
      </c>
      <c r="B23" s="32" t="s">
        <v>35</v>
      </c>
      <c r="C23" s="31">
        <v>2</v>
      </c>
      <c r="D23" s="3"/>
      <c r="E23" s="10"/>
      <c r="F23" s="10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6" t="s">
        <v>20</v>
      </c>
      <c r="B24" s="32" t="s">
        <v>36</v>
      </c>
      <c r="C24" s="31" t="s">
        <v>75</v>
      </c>
      <c r="D24" s="3"/>
      <c r="E24" s="10"/>
      <c r="F24" s="10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2"/>
      <c r="B26" s="12" t="s">
        <v>37</v>
      </c>
      <c r="C26" s="13"/>
      <c r="D26" s="3"/>
      <c r="E26" s="14" t="s">
        <v>38</v>
      </c>
      <c r="F26" s="15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6" t="s">
        <v>20</v>
      </c>
      <c r="B27" s="16" t="s">
        <v>39</v>
      </c>
      <c r="C27" s="13">
        <f>$F3/(($C3+$C13*(1-$C14)+$C13*$C14*(1+$C6)+(1-$C13)*$C6)*$F6)</f>
        <v>0.47619047619047616</v>
      </c>
      <c r="D27" s="3"/>
      <c r="E27" s="17" t="s">
        <v>40</v>
      </c>
      <c r="F27" s="17">
        <v>0.3</v>
      </c>
      <c r="G27" s="1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6" t="s">
        <v>20</v>
      </c>
      <c r="B28" s="16" t="s">
        <v>41</v>
      </c>
      <c r="C28" s="13">
        <f>$C3*$C27</f>
        <v>4.7619047619047616E-2</v>
      </c>
      <c r="D28" s="3"/>
      <c r="E28" s="17" t="s">
        <v>42</v>
      </c>
      <c r="F28" s="15">
        <f>$F27/($F3*$F12*60/$F16)</f>
        <v>5.5555555555555551E-5</v>
      </c>
      <c r="G28" s="1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6" t="s">
        <v>20</v>
      </c>
      <c r="B29" s="16" t="s">
        <v>43</v>
      </c>
      <c r="C29" s="13">
        <f>$C6*$C27</f>
        <v>0.95238095238095233</v>
      </c>
      <c r="D29" s="3"/>
      <c r="E29" s="17" t="s">
        <v>44</v>
      </c>
      <c r="F29" s="17">
        <v>2</v>
      </c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6" t="s">
        <v>45</v>
      </c>
      <c r="B30" s="16" t="s">
        <v>46</v>
      </c>
      <c r="C30" s="13">
        <f>$C4*$C27</f>
        <v>0.14285714285714285</v>
      </c>
      <c r="D30" s="3"/>
      <c r="E30" s="17" t="s">
        <v>47</v>
      </c>
      <c r="F30" s="17">
        <v>2</v>
      </c>
      <c r="G30" s="1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6" t="s">
        <v>45</v>
      </c>
      <c r="B31" s="16" t="s">
        <v>48</v>
      </c>
      <c r="C31" s="13">
        <f>$C5*$C27</f>
        <v>4.7619047619047615E-3</v>
      </c>
      <c r="D31" s="3"/>
      <c r="E31" s="17" t="s">
        <v>49</v>
      </c>
      <c r="F31" s="17">
        <v>1</v>
      </c>
      <c r="G31" s="1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6" t="s">
        <v>20</v>
      </c>
      <c r="B32" s="16" t="s">
        <v>50</v>
      </c>
      <c r="C32" s="13">
        <f>$C7*$C27</f>
        <v>9.5238095238095237</v>
      </c>
      <c r="D32" s="3"/>
      <c r="E32" s="17" t="s">
        <v>51</v>
      </c>
      <c r="F32" s="17" t="s">
        <v>34</v>
      </c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6"/>
      <c r="B33" s="16" t="s">
        <v>52</v>
      </c>
      <c r="C33" s="13">
        <f>$C11/(($F9)/($F10)*($C13*(1-$C14)+$C13*$C14*(1+$C6)+(1-$C13)*$C6)*$C27*$F12)</f>
        <v>2.9166666666666667E-2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6" t="s">
        <v>20</v>
      </c>
      <c r="B34" s="16" t="s">
        <v>53</v>
      </c>
      <c r="C34" s="13">
        <f>$C8*$C33</f>
        <v>2.9166666666666667E-2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6" t="s">
        <v>20</v>
      </c>
      <c r="B35" s="16" t="s">
        <v>54</v>
      </c>
      <c r="C35" s="13">
        <f>$C9*$C33</f>
        <v>2.9166666666666667E-2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6" t="s">
        <v>20</v>
      </c>
      <c r="B36" s="16" t="s">
        <v>55</v>
      </c>
      <c r="C36" s="13">
        <f>$C10*$C33</f>
        <v>2.9166666666666667E-2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6"/>
      <c r="B37" s="16" t="s">
        <v>56</v>
      </c>
      <c r="C37" s="13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8"/>
      <c r="B39" s="19" t="s">
        <v>57</v>
      </c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8"/>
      <c r="B40" s="20" t="s">
        <v>58</v>
      </c>
      <c r="C40" s="21">
        <f>$C33*$F9/(60*$F10/$F16)*$F12*(60/$F16)</f>
        <v>5.25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8"/>
      <c r="B41" s="20" t="s">
        <v>59</v>
      </c>
      <c r="C41" s="20">
        <f>1/($C32+$C30+$C27+$C30+$C29)/3</f>
        <v>2.9661016949152547E-2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8"/>
      <c r="B42" s="20" t="s">
        <v>60</v>
      </c>
      <c r="C42" s="20">
        <f>1/$C28</f>
        <v>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22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23" t="s">
        <v>2</v>
      </c>
      <c r="B3" s="24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23" t="s">
        <v>4</v>
      </c>
      <c r="B4" s="2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23" t="s">
        <v>7</v>
      </c>
      <c r="B5" s="24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23" t="s">
        <v>8</v>
      </c>
      <c r="B6" s="2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23" t="s">
        <v>10</v>
      </c>
      <c r="B7" s="2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23" t="s">
        <v>11</v>
      </c>
      <c r="B8" s="2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23" t="s">
        <v>13</v>
      </c>
      <c r="B9" s="2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23" t="s">
        <v>15</v>
      </c>
      <c r="B10" s="2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23" t="s">
        <v>18</v>
      </c>
      <c r="B11" s="2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23"/>
      <c r="B12" s="2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23" t="s">
        <v>21</v>
      </c>
      <c r="B13" s="23">
        <v>0.8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23" t="s">
        <v>22</v>
      </c>
      <c r="B14" s="23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25" t="s">
        <v>24</v>
      </c>
      <c r="B15" s="23">
        <v>0.99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23" t="s">
        <v>25</v>
      </c>
      <c r="B16" s="23">
        <v>0.95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23" t="s">
        <v>27</v>
      </c>
      <c r="B17" s="2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23" t="s">
        <v>28</v>
      </c>
      <c r="B18" s="26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23" t="s">
        <v>30</v>
      </c>
      <c r="B19" s="26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23" t="s">
        <v>31</v>
      </c>
      <c r="B20" s="2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23" t="s">
        <v>32</v>
      </c>
      <c r="B21" s="2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23" t="s">
        <v>33</v>
      </c>
      <c r="B22" s="23" t="s">
        <v>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23" t="s">
        <v>35</v>
      </c>
      <c r="B23" s="2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23" t="s">
        <v>36</v>
      </c>
      <c r="B24" s="23" t="s">
        <v>63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22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23" t="s">
        <v>2</v>
      </c>
      <c r="B3" s="24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23" t="s">
        <v>4</v>
      </c>
      <c r="B4" s="2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23" t="s">
        <v>7</v>
      </c>
      <c r="B5" s="24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23" t="s">
        <v>8</v>
      </c>
      <c r="B6" s="2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23" t="s">
        <v>10</v>
      </c>
      <c r="B7" s="2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23" t="s">
        <v>11</v>
      </c>
      <c r="B8" s="2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23" t="s">
        <v>13</v>
      </c>
      <c r="B9" s="2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23" t="s">
        <v>15</v>
      </c>
      <c r="B10" s="2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23" t="s">
        <v>18</v>
      </c>
      <c r="B11" s="23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23"/>
      <c r="B12" s="2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23" t="s">
        <v>21</v>
      </c>
      <c r="B13" s="2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23" t="s">
        <v>22</v>
      </c>
      <c r="B14" s="2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25" t="s">
        <v>24</v>
      </c>
      <c r="B15" s="2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23" t="s">
        <v>25</v>
      </c>
      <c r="B16" s="2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23" t="s">
        <v>27</v>
      </c>
      <c r="B17" s="2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23" t="s">
        <v>28</v>
      </c>
      <c r="B18" s="26" t="s">
        <v>65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23" t="s">
        <v>30</v>
      </c>
      <c r="B19" s="26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23" t="s">
        <v>31</v>
      </c>
      <c r="B20" s="2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23" t="s">
        <v>32</v>
      </c>
      <c r="B21" s="2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23" t="s">
        <v>33</v>
      </c>
      <c r="B22" s="23" t="s">
        <v>66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23" t="s">
        <v>35</v>
      </c>
      <c r="B23" s="2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23" t="s">
        <v>36</v>
      </c>
      <c r="B24" s="23" t="s">
        <v>67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workbookViewId="0">
      <selection sqref="A1:B24"/>
    </sheetView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22" t="s">
        <v>68</v>
      </c>
      <c r="B1" s="27" t="s">
        <v>69</v>
      </c>
    </row>
    <row r="2" spans="1:2" ht="15.75" customHeight="1" x14ac:dyDescent="0.15">
      <c r="A2" s="3"/>
      <c r="B2" s="3"/>
    </row>
    <row r="3" spans="1:2" ht="15.75" customHeight="1" x14ac:dyDescent="0.15">
      <c r="A3" s="23" t="s">
        <v>2</v>
      </c>
      <c r="B3" s="24">
        <v>0.8</v>
      </c>
    </row>
    <row r="4" spans="1:2" ht="15.75" customHeight="1" x14ac:dyDescent="0.15">
      <c r="A4" s="23" t="s">
        <v>4</v>
      </c>
      <c r="B4" s="23">
        <v>0.04</v>
      </c>
    </row>
    <row r="5" spans="1:2" ht="15.75" customHeight="1" x14ac:dyDescent="0.15">
      <c r="A5" s="23" t="s">
        <v>7</v>
      </c>
      <c r="B5" s="24">
        <v>0.02</v>
      </c>
    </row>
    <row r="6" spans="1:2" ht="15.75" customHeight="1" x14ac:dyDescent="0.15">
      <c r="A6" s="23" t="s">
        <v>8</v>
      </c>
      <c r="B6" s="23">
        <v>0</v>
      </c>
    </row>
    <row r="7" spans="1:2" ht="15.75" customHeight="1" x14ac:dyDescent="0.15">
      <c r="A7" s="23" t="s">
        <v>10</v>
      </c>
      <c r="B7" s="23">
        <v>2.5</v>
      </c>
    </row>
    <row r="8" spans="1:2" ht="15.75" customHeight="1" x14ac:dyDescent="0.15">
      <c r="A8" s="23" t="s">
        <v>11</v>
      </c>
      <c r="B8" s="23">
        <v>0.5</v>
      </c>
    </row>
    <row r="9" spans="1:2" ht="15.75" customHeight="1" x14ac:dyDescent="0.15">
      <c r="A9" s="23" t="s">
        <v>13</v>
      </c>
      <c r="B9" s="23">
        <v>1</v>
      </c>
    </row>
    <row r="10" spans="1:2" ht="15.75" customHeight="1" x14ac:dyDescent="0.15">
      <c r="A10" s="23" t="s">
        <v>15</v>
      </c>
      <c r="B10" s="23">
        <v>0</v>
      </c>
    </row>
    <row r="11" spans="1:2" ht="15.75" customHeight="1" x14ac:dyDescent="0.15">
      <c r="A11" s="23" t="s">
        <v>18</v>
      </c>
      <c r="B11" s="23">
        <v>4</v>
      </c>
    </row>
    <row r="12" spans="1:2" ht="15.75" customHeight="1" x14ac:dyDescent="0.15">
      <c r="A12" s="23"/>
      <c r="B12" s="23"/>
    </row>
    <row r="13" spans="1:2" ht="15.75" customHeight="1" x14ac:dyDescent="0.15">
      <c r="A13" s="23" t="s">
        <v>21</v>
      </c>
      <c r="B13" s="23">
        <v>1</v>
      </c>
    </row>
    <row r="14" spans="1:2" ht="15.75" customHeight="1" x14ac:dyDescent="0.15">
      <c r="A14" s="23" t="s">
        <v>22</v>
      </c>
      <c r="B14" s="23">
        <v>0</v>
      </c>
    </row>
    <row r="15" spans="1:2" ht="15.75" customHeight="1" x14ac:dyDescent="0.15">
      <c r="A15" s="25" t="s">
        <v>24</v>
      </c>
      <c r="B15" s="23">
        <v>1</v>
      </c>
    </row>
    <row r="16" spans="1:2" ht="15.75" customHeight="1" x14ac:dyDescent="0.15">
      <c r="A16" s="23" t="s">
        <v>25</v>
      </c>
      <c r="B16" s="23">
        <v>0</v>
      </c>
    </row>
    <row r="17" spans="1:2" ht="15.75" customHeight="1" x14ac:dyDescent="0.15">
      <c r="A17" s="23" t="s">
        <v>27</v>
      </c>
      <c r="B17" s="23">
        <v>0.5</v>
      </c>
    </row>
    <row r="18" spans="1:2" ht="15.75" customHeight="1" x14ac:dyDescent="0.15">
      <c r="A18" s="23" t="s">
        <v>28</v>
      </c>
      <c r="B18" s="26" t="s">
        <v>65</v>
      </c>
    </row>
    <row r="19" spans="1:2" ht="15.75" customHeight="1" x14ac:dyDescent="0.15">
      <c r="A19" s="23" t="s">
        <v>30</v>
      </c>
      <c r="B19" s="26">
        <v>0</v>
      </c>
    </row>
    <row r="20" spans="1:2" ht="15.75" customHeight="1" x14ac:dyDescent="0.15">
      <c r="A20" s="23" t="s">
        <v>31</v>
      </c>
      <c r="B20" s="23">
        <v>2</v>
      </c>
    </row>
    <row r="21" spans="1:2" ht="15.75" customHeight="1" x14ac:dyDescent="0.15">
      <c r="A21" s="23" t="s">
        <v>32</v>
      </c>
      <c r="B21" s="23">
        <v>3</v>
      </c>
    </row>
    <row r="22" spans="1:2" ht="15.75" customHeight="1" x14ac:dyDescent="0.15">
      <c r="A22" s="23" t="s">
        <v>33</v>
      </c>
      <c r="B22" s="23" t="s">
        <v>70</v>
      </c>
    </row>
    <row r="23" spans="1:2" ht="15.75" customHeight="1" x14ac:dyDescent="0.15">
      <c r="A23" s="23" t="s">
        <v>35</v>
      </c>
      <c r="B23" s="23">
        <v>0</v>
      </c>
    </row>
    <row r="24" spans="1:2" ht="15.75" customHeight="1" x14ac:dyDescent="0.15">
      <c r="A24" s="23" t="s">
        <v>36</v>
      </c>
      <c r="B24" s="23" t="s">
        <v>71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workbookViewId="0">
      <selection activeCell="B3" sqref="B3"/>
    </sheetView>
  </sheetViews>
  <sheetFormatPr baseColWidth="10" defaultRowHeight="13" x14ac:dyDescent="0.15"/>
  <cols>
    <col min="1" max="1" width="59.1640625" customWidth="1"/>
    <col min="2" max="2" width="108.6640625" customWidth="1"/>
  </cols>
  <sheetData>
    <row r="1" spans="1:4" ht="42" x14ac:dyDescent="0.15">
      <c r="A1" s="22" t="s">
        <v>72</v>
      </c>
      <c r="B1" s="29" t="s">
        <v>73</v>
      </c>
      <c r="C1" s="28"/>
      <c r="D1" s="28"/>
    </row>
    <row r="2" spans="1:4" x14ac:dyDescent="0.15">
      <c r="A2" s="3"/>
      <c r="B2" s="3"/>
    </row>
    <row r="3" spans="1:4" x14ac:dyDescent="0.15">
      <c r="A3" s="23" t="s">
        <v>2</v>
      </c>
      <c r="B3" s="24">
        <v>1</v>
      </c>
    </row>
    <row r="4" spans="1:4" x14ac:dyDescent="0.15">
      <c r="A4" s="23" t="s">
        <v>4</v>
      </c>
      <c r="B4" s="23">
        <v>0.14000000000000001</v>
      </c>
    </row>
    <row r="5" spans="1:4" x14ac:dyDescent="0.15">
      <c r="A5" s="23" t="s">
        <v>7</v>
      </c>
      <c r="B5" s="24">
        <v>7.0000000000000007E-2</v>
      </c>
    </row>
    <row r="6" spans="1:4" x14ac:dyDescent="0.15">
      <c r="A6" s="23" t="s">
        <v>8</v>
      </c>
      <c r="B6" s="23">
        <v>3</v>
      </c>
    </row>
    <row r="7" spans="1:4" x14ac:dyDescent="0.15">
      <c r="A7" s="23" t="s">
        <v>10</v>
      </c>
      <c r="B7" s="23">
        <v>4</v>
      </c>
    </row>
    <row r="8" spans="1:4" x14ac:dyDescent="0.15">
      <c r="A8" s="23" t="s">
        <v>11</v>
      </c>
      <c r="B8" s="23">
        <v>0.5</v>
      </c>
    </row>
    <row r="9" spans="1:4" x14ac:dyDescent="0.15">
      <c r="A9" s="23" t="s">
        <v>13</v>
      </c>
      <c r="B9" s="23">
        <v>1</v>
      </c>
    </row>
    <row r="10" spans="1:4" x14ac:dyDescent="0.15">
      <c r="A10" s="23" t="s">
        <v>15</v>
      </c>
      <c r="B10" s="23">
        <v>1</v>
      </c>
    </row>
    <row r="11" spans="1:4" x14ac:dyDescent="0.15">
      <c r="A11" s="23" t="s">
        <v>18</v>
      </c>
      <c r="B11" s="23">
        <v>3</v>
      </c>
    </row>
    <row r="12" spans="1:4" x14ac:dyDescent="0.15">
      <c r="A12" s="23"/>
      <c r="B12" s="23"/>
    </row>
    <row r="13" spans="1:4" x14ac:dyDescent="0.15">
      <c r="A13" s="23" t="s">
        <v>21</v>
      </c>
      <c r="B13" s="23">
        <v>0</v>
      </c>
    </row>
    <row r="14" spans="1:4" x14ac:dyDescent="0.15">
      <c r="A14" s="23" t="s">
        <v>22</v>
      </c>
      <c r="B14" s="23">
        <v>0.3</v>
      </c>
    </row>
    <row r="15" spans="1:4" x14ac:dyDescent="0.15">
      <c r="A15" s="25" t="s">
        <v>24</v>
      </c>
      <c r="B15" s="23">
        <v>0.9</v>
      </c>
    </row>
    <row r="16" spans="1:4" x14ac:dyDescent="0.15">
      <c r="A16" s="23" t="s">
        <v>25</v>
      </c>
      <c r="B16" s="23">
        <v>0.6</v>
      </c>
    </row>
    <row r="17" spans="1:2" x14ac:dyDescent="0.15">
      <c r="A17" s="23" t="s">
        <v>27</v>
      </c>
      <c r="B17" s="23">
        <v>0.3</v>
      </c>
    </row>
    <row r="18" spans="1:2" x14ac:dyDescent="0.15">
      <c r="A18" s="23" t="s">
        <v>28</v>
      </c>
      <c r="B18" s="26" t="s">
        <v>65</v>
      </c>
    </row>
    <row r="19" spans="1:2" x14ac:dyDescent="0.15">
      <c r="A19" s="23" t="s">
        <v>30</v>
      </c>
      <c r="B19" s="26">
        <v>0</v>
      </c>
    </row>
    <row r="20" spans="1:2" x14ac:dyDescent="0.15">
      <c r="A20" s="23" t="s">
        <v>31</v>
      </c>
      <c r="B20" s="23">
        <v>2</v>
      </c>
    </row>
    <row r="21" spans="1:2" x14ac:dyDescent="0.15">
      <c r="A21" s="23" t="s">
        <v>32</v>
      </c>
      <c r="B21" s="23">
        <v>2</v>
      </c>
    </row>
    <row r="22" spans="1:2" x14ac:dyDescent="0.15">
      <c r="A22" s="23" t="s">
        <v>33</v>
      </c>
      <c r="B22" s="23" t="s">
        <v>74</v>
      </c>
    </row>
    <row r="23" spans="1:2" x14ac:dyDescent="0.15">
      <c r="A23" s="23" t="s">
        <v>35</v>
      </c>
      <c r="B23" s="23">
        <v>2</v>
      </c>
    </row>
    <row r="24" spans="1:2" x14ac:dyDescent="0.15">
      <c r="A24" s="23" t="s">
        <v>36</v>
      </c>
      <c r="B24" s="2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COVID-19</vt:lpstr>
      <vt:lpstr>Measles</vt:lpstr>
      <vt:lpstr>Norovirus</vt:lpstr>
      <vt:lpstr>MRSA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2022-11-01T17:59:39Z</dcterms:modified>
</cp:coreProperties>
</file>