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A - RC" sheetId="1" r:id="rId3"/>
    <sheet state="visible" name="5A - CR" sheetId="2" r:id="rId4"/>
  </sheets>
  <definedNames/>
  <calcPr/>
</workbook>
</file>

<file path=xl/sharedStrings.xml><?xml version="1.0" encoding="utf-8"?>
<sst xmlns="http://schemas.openxmlformats.org/spreadsheetml/2006/main" count="20" uniqueCount="14">
  <si>
    <t>5a - cr</t>
  </si>
  <si>
    <t>Frequency (kHz)</t>
  </si>
  <si>
    <t>Input pk-pk (V)</t>
  </si>
  <si>
    <t>Output pk-pk (V)</t>
  </si>
  <si>
    <t>Phase Displacement (us)</t>
  </si>
  <si>
    <t>A(v)</t>
  </si>
  <si>
    <t>Frequency (Hz)</t>
  </si>
  <si>
    <t>Phase Displacement (s)</t>
  </si>
  <si>
    <t>Phase Shift (rad)</t>
  </si>
  <si>
    <t>5a - rc</t>
  </si>
  <si>
    <t>Frequency (khz)</t>
  </si>
  <si>
    <t>Input pk-pk (v)</t>
  </si>
  <si>
    <t>LOG(v)</t>
  </si>
  <si>
    <t>20*LOG(A(v))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</si>
</sst>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LOG(v) and 20*LOG(A(v))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'5A - RC'!$I$1:$I$22</c:f>
            </c:numRef>
          </c:xVal>
          <c:yVal>
            <c:numRef>
              <c:f>'5A - RC'!$J$1:$J$22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41750"/>
        <c:axId val="1472505585"/>
      </c:scatterChart>
      <c:valAx>
        <c:axId val="19976417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Input Frequency (Log 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72505585"/>
      </c:valAx>
      <c:valAx>
        <c:axId val="1472505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Amplitude Ratio (20 Log 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764175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323850</xdr:colOff>
      <xdr:row>2</xdr:row>
      <xdr:rowOff>190500</xdr:rowOff>
    </xdr:from>
    <xdr:to>
      <xdr:col>18</xdr:col>
      <xdr:colOff>266700</xdr:colOff>
      <xdr:row>20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14"/>
    <col customWidth="1" min="7" max="7" width="20.86"/>
  </cols>
  <sheetData>
    <row r="1">
      <c r="A1" s="1" t="s">
        <v>9</v>
      </c>
      <c r="B1" s="2"/>
      <c r="C1" s="2"/>
      <c r="D1" s="2"/>
      <c r="F1" s="3"/>
    </row>
    <row r="2">
      <c r="A2" s="1" t="s">
        <v>10</v>
      </c>
      <c r="B2" s="1" t="s">
        <v>11</v>
      </c>
      <c r="C2" s="1" t="s">
        <v>3</v>
      </c>
      <c r="D2" s="1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12</v>
      </c>
      <c r="J2" s="3" t="s">
        <v>13</v>
      </c>
    </row>
    <row r="3">
      <c r="A3" s="1">
        <v>0.001</v>
      </c>
      <c r="B3" s="1">
        <v>2.12</v>
      </c>
      <c r="C3" s="1">
        <v>2.08</v>
      </c>
      <c r="D3" s="1">
        <v>0.0</v>
      </c>
      <c r="E3">
        <f t="shared" ref="E3:E22" si="1">C3/B3</f>
        <v>0.9811320755</v>
      </c>
      <c r="F3">
        <f t="shared" ref="F3:F22" si="2">A3*(10^3)</f>
        <v>1</v>
      </c>
      <c r="G3" s="3">
        <f t="shared" ref="G3:G22" si="3">D3*(10^-6)</f>
        <v>0</v>
      </c>
      <c r="H3" s="3">
        <f t="shared" ref="H3:H22" si="4">2*PI()*G3*F3</f>
        <v>0</v>
      </c>
      <c r="I3" s="3">
        <f t="shared" ref="I3:I22" si="5">LOG10(F3)</f>
        <v>0</v>
      </c>
      <c r="J3" s="3">
        <f t="shared" ref="J3:J22" si="6">20*LOG10(E3)</f>
        <v>-0.1654505193</v>
      </c>
    </row>
    <row r="4">
      <c r="A4" s="1">
        <v>0.005</v>
      </c>
      <c r="B4" s="1">
        <v>2.12</v>
      </c>
      <c r="C4" s="1">
        <v>2.08</v>
      </c>
      <c r="D4" s="1">
        <v>0.0</v>
      </c>
      <c r="E4">
        <f t="shared" si="1"/>
        <v>0.9811320755</v>
      </c>
      <c r="F4">
        <f t="shared" si="2"/>
        <v>5</v>
      </c>
      <c r="G4" s="3">
        <f t="shared" si="3"/>
        <v>0</v>
      </c>
      <c r="H4" s="3">
        <f t="shared" si="4"/>
        <v>0</v>
      </c>
      <c r="I4" s="3">
        <f t="shared" si="5"/>
        <v>0.6989700043</v>
      </c>
      <c r="J4" s="3">
        <f t="shared" si="6"/>
        <v>-0.1654505193</v>
      </c>
    </row>
    <row r="5">
      <c r="A5" s="1">
        <v>0.01</v>
      </c>
      <c r="B5" s="1">
        <v>2.12</v>
      </c>
      <c r="C5" s="1">
        <v>2.08</v>
      </c>
      <c r="D5" s="1">
        <v>0.0</v>
      </c>
      <c r="E5">
        <f t="shared" si="1"/>
        <v>0.9811320755</v>
      </c>
      <c r="F5">
        <f t="shared" si="2"/>
        <v>10</v>
      </c>
      <c r="G5" s="3">
        <f t="shared" si="3"/>
        <v>0</v>
      </c>
      <c r="H5" s="3">
        <f t="shared" si="4"/>
        <v>0</v>
      </c>
      <c r="I5" s="3">
        <f t="shared" si="5"/>
        <v>1</v>
      </c>
      <c r="J5" s="3">
        <f t="shared" si="6"/>
        <v>-0.1654505193</v>
      </c>
    </row>
    <row r="6">
      <c r="A6" s="1">
        <v>0.05</v>
      </c>
      <c r="B6" s="1">
        <v>2.12</v>
      </c>
      <c r="C6" s="1">
        <v>2.04</v>
      </c>
      <c r="D6" s="1">
        <v>0.0</v>
      </c>
      <c r="E6">
        <f t="shared" si="1"/>
        <v>0.9622641509</v>
      </c>
      <c r="F6">
        <f t="shared" si="2"/>
        <v>50</v>
      </c>
      <c r="G6" s="3">
        <f t="shared" si="3"/>
        <v>0</v>
      </c>
      <c r="H6" s="3">
        <f t="shared" si="4"/>
        <v>0</v>
      </c>
      <c r="I6" s="3">
        <f t="shared" si="5"/>
        <v>1.698970004</v>
      </c>
      <c r="J6" s="3">
        <f t="shared" si="6"/>
        <v>-0.3341138701</v>
      </c>
    </row>
    <row r="7">
      <c r="A7" s="1">
        <v>0.1</v>
      </c>
      <c r="B7" s="1">
        <v>2.08</v>
      </c>
      <c r="C7" s="1">
        <v>2.08</v>
      </c>
      <c r="D7" s="1">
        <v>0.0</v>
      </c>
      <c r="E7">
        <f t="shared" si="1"/>
        <v>1</v>
      </c>
      <c r="F7">
        <f t="shared" si="2"/>
        <v>100</v>
      </c>
      <c r="G7" s="3">
        <f t="shared" si="3"/>
        <v>0</v>
      </c>
      <c r="H7" s="3">
        <f t="shared" si="4"/>
        <v>0</v>
      </c>
      <c r="I7" s="3">
        <f t="shared" si="5"/>
        <v>2</v>
      </c>
      <c r="J7" s="3">
        <f t="shared" si="6"/>
        <v>0</v>
      </c>
    </row>
    <row r="8">
      <c r="A8" s="1">
        <v>0.5</v>
      </c>
      <c r="B8" s="1">
        <v>2.08</v>
      </c>
      <c r="C8" s="1">
        <v>2.0</v>
      </c>
      <c r="D8" s="1">
        <v>120.0</v>
      </c>
      <c r="E8">
        <f t="shared" si="1"/>
        <v>0.9615384615</v>
      </c>
      <c r="F8">
        <f t="shared" si="2"/>
        <v>500</v>
      </c>
      <c r="G8" s="3">
        <f t="shared" si="3"/>
        <v>0.00012</v>
      </c>
      <c r="H8" s="3">
        <f t="shared" si="4"/>
        <v>0.3769911184</v>
      </c>
      <c r="I8" s="3">
        <f t="shared" si="5"/>
        <v>2.698970004</v>
      </c>
      <c r="J8" s="3">
        <f t="shared" si="6"/>
        <v>-0.340666786</v>
      </c>
    </row>
    <row r="9">
      <c r="A9" s="1">
        <v>1.0</v>
      </c>
      <c r="B9" s="1">
        <v>2.2</v>
      </c>
      <c r="C9" s="1">
        <v>1.92</v>
      </c>
      <c r="D9" s="1">
        <v>112.0</v>
      </c>
      <c r="E9">
        <f t="shared" si="1"/>
        <v>0.8727272727</v>
      </c>
      <c r="F9">
        <f t="shared" si="2"/>
        <v>1000</v>
      </c>
      <c r="G9" s="3">
        <f t="shared" si="3"/>
        <v>0.000112</v>
      </c>
      <c r="H9" s="3">
        <f t="shared" si="4"/>
        <v>0.7037167544</v>
      </c>
      <c r="I9" s="3">
        <f t="shared" si="5"/>
        <v>3</v>
      </c>
      <c r="J9" s="3">
        <f t="shared" si="6"/>
        <v>-1.182429042</v>
      </c>
    </row>
    <row r="10">
      <c r="A10" s="1">
        <v>5.0</v>
      </c>
      <c r="B10" s="1">
        <v>2.2</v>
      </c>
      <c r="C10" s="1">
        <v>0.8</v>
      </c>
      <c r="D10" s="1">
        <v>47.0</v>
      </c>
      <c r="E10">
        <f t="shared" si="1"/>
        <v>0.3636363636</v>
      </c>
      <c r="F10">
        <f t="shared" si="2"/>
        <v>5000</v>
      </c>
      <c r="G10" s="3">
        <f t="shared" si="3"/>
        <v>0.000047</v>
      </c>
      <c r="H10" s="3">
        <f t="shared" si="4"/>
        <v>1.476548547</v>
      </c>
      <c r="I10" s="3">
        <f t="shared" si="5"/>
        <v>3.698970004</v>
      </c>
      <c r="J10" s="3">
        <f t="shared" si="6"/>
        <v>-8.786653877</v>
      </c>
    </row>
    <row r="11">
      <c r="A11" s="1">
        <v>10.0</v>
      </c>
      <c r="B11" s="1">
        <v>2.16</v>
      </c>
      <c r="C11" s="1">
        <v>0.52</v>
      </c>
      <c r="D11" s="1">
        <v>23.2</v>
      </c>
      <c r="E11">
        <f t="shared" si="1"/>
        <v>0.2407407407</v>
      </c>
      <c r="F11">
        <f t="shared" si="2"/>
        <v>10000</v>
      </c>
      <c r="G11" s="3">
        <f t="shared" si="3"/>
        <v>0.0000232</v>
      </c>
      <c r="H11" s="3">
        <f t="shared" si="4"/>
        <v>1.457698991</v>
      </c>
      <c r="I11" s="3">
        <f t="shared" si="5"/>
        <v>4</v>
      </c>
      <c r="J11" s="3">
        <f t="shared" si="6"/>
        <v>-12.36900815</v>
      </c>
    </row>
    <row r="12">
      <c r="A12" s="1">
        <v>50.0</v>
      </c>
      <c r="B12" s="1">
        <v>2.16</v>
      </c>
      <c r="C12" s="1">
        <v>0.32</v>
      </c>
      <c r="D12" s="1">
        <v>5.0</v>
      </c>
      <c r="E12">
        <f t="shared" si="1"/>
        <v>0.1481481481</v>
      </c>
      <c r="F12">
        <f t="shared" si="2"/>
        <v>50000</v>
      </c>
      <c r="G12" s="3">
        <f t="shared" si="3"/>
        <v>0.000005</v>
      </c>
      <c r="H12" s="3">
        <f t="shared" si="4"/>
        <v>1.570796327</v>
      </c>
      <c r="I12" s="3">
        <f t="shared" si="5"/>
        <v>4.698970004</v>
      </c>
      <c r="J12" s="3">
        <f t="shared" si="6"/>
        <v>-16.58607546</v>
      </c>
    </row>
    <row r="13">
      <c r="A13" s="1">
        <v>100.0</v>
      </c>
      <c r="B13" s="1">
        <v>2.2</v>
      </c>
      <c r="C13" s="1">
        <v>0.12</v>
      </c>
      <c r="D13" s="1">
        <v>2.5</v>
      </c>
      <c r="E13">
        <f t="shared" si="1"/>
        <v>0.05454545455</v>
      </c>
      <c r="F13">
        <f t="shared" si="2"/>
        <v>100000</v>
      </c>
      <c r="G13" s="3">
        <f t="shared" si="3"/>
        <v>0.0000025</v>
      </c>
      <c r="H13" s="3">
        <f t="shared" si="4"/>
        <v>1.570796327</v>
      </c>
      <c r="I13" s="3">
        <f t="shared" si="5"/>
        <v>5</v>
      </c>
      <c r="J13" s="3">
        <f t="shared" si="6"/>
        <v>-25.2648287</v>
      </c>
    </row>
    <row r="14">
      <c r="A14" s="1">
        <v>500.0</v>
      </c>
      <c r="B14" s="1">
        <v>2.2</v>
      </c>
      <c r="C14" s="1">
        <v>0.08</v>
      </c>
      <c r="D14" s="1">
        <v>0.52</v>
      </c>
      <c r="E14">
        <f t="shared" si="1"/>
        <v>0.03636363636</v>
      </c>
      <c r="F14">
        <f t="shared" si="2"/>
        <v>500000</v>
      </c>
      <c r="G14" s="3">
        <f t="shared" si="3"/>
        <v>0.00000052</v>
      </c>
      <c r="H14" s="3">
        <f t="shared" si="4"/>
        <v>1.63362818</v>
      </c>
      <c r="I14" s="3">
        <f t="shared" si="5"/>
        <v>5.698970004</v>
      </c>
      <c r="J14" s="3">
        <f t="shared" si="6"/>
        <v>-28.78665388</v>
      </c>
    </row>
    <row r="15">
      <c r="A15" s="1">
        <v>1000.0</v>
      </c>
      <c r="B15" s="1">
        <v>2.16</v>
      </c>
      <c r="C15" s="1">
        <v>0.12</v>
      </c>
      <c r="D15" s="1">
        <v>0.28</v>
      </c>
      <c r="E15">
        <f t="shared" si="1"/>
        <v>0.05555555556</v>
      </c>
      <c r="F15">
        <f t="shared" si="2"/>
        <v>1000000</v>
      </c>
      <c r="G15" s="3">
        <f t="shared" si="3"/>
        <v>0.00000028</v>
      </c>
      <c r="H15" s="3">
        <f t="shared" si="4"/>
        <v>1.759291886</v>
      </c>
      <c r="I15" s="3">
        <f t="shared" si="5"/>
        <v>6</v>
      </c>
      <c r="J15" s="3">
        <f t="shared" si="6"/>
        <v>-25.1054501</v>
      </c>
    </row>
    <row r="16">
      <c r="A16" s="1">
        <v>0.7</v>
      </c>
      <c r="B16" s="1">
        <v>2.12</v>
      </c>
      <c r="C16" s="1">
        <v>2.0</v>
      </c>
      <c r="D16" s="1">
        <v>110.0</v>
      </c>
      <c r="E16">
        <f t="shared" si="1"/>
        <v>0.9433962264</v>
      </c>
      <c r="F16">
        <f t="shared" si="2"/>
        <v>700</v>
      </c>
      <c r="G16" s="3">
        <f t="shared" si="3"/>
        <v>0.00011</v>
      </c>
      <c r="H16" s="3">
        <f t="shared" si="4"/>
        <v>0.4838052687</v>
      </c>
      <c r="I16" s="3">
        <f t="shared" si="5"/>
        <v>2.84509804</v>
      </c>
      <c r="J16" s="3">
        <f t="shared" si="6"/>
        <v>-0.5061173053</v>
      </c>
    </row>
    <row r="17">
      <c r="A17" s="1">
        <v>3.0</v>
      </c>
      <c r="B17" s="1">
        <v>2.08</v>
      </c>
      <c r="C17" s="1">
        <v>1.12</v>
      </c>
      <c r="D17" s="1">
        <v>58.0</v>
      </c>
      <c r="E17">
        <f t="shared" si="1"/>
        <v>0.5384615385</v>
      </c>
      <c r="F17">
        <f t="shared" si="2"/>
        <v>3000</v>
      </c>
      <c r="G17" s="3">
        <f t="shared" si="3"/>
        <v>0.000058</v>
      </c>
      <c r="H17" s="3">
        <f t="shared" si="4"/>
        <v>1.093274243</v>
      </c>
      <c r="I17" s="3">
        <f t="shared" si="5"/>
        <v>3.477121255</v>
      </c>
      <c r="J17" s="3">
        <f t="shared" si="6"/>
        <v>-5.376906246</v>
      </c>
    </row>
    <row r="18">
      <c r="A18" s="1">
        <v>0.3</v>
      </c>
      <c r="B18" s="1">
        <v>2.12</v>
      </c>
      <c r="C18" s="1">
        <v>2.12</v>
      </c>
      <c r="D18" s="1">
        <v>100.0</v>
      </c>
      <c r="E18">
        <f t="shared" si="1"/>
        <v>1</v>
      </c>
      <c r="F18">
        <f t="shared" si="2"/>
        <v>300</v>
      </c>
      <c r="G18" s="3">
        <f t="shared" si="3"/>
        <v>0.0001</v>
      </c>
      <c r="H18" s="3">
        <f t="shared" si="4"/>
        <v>0.1884955592</v>
      </c>
      <c r="I18" s="3">
        <f t="shared" si="5"/>
        <v>2.477121255</v>
      </c>
      <c r="J18" s="3">
        <f t="shared" si="6"/>
        <v>0</v>
      </c>
    </row>
    <row r="19">
      <c r="A19" s="1">
        <v>0.8</v>
      </c>
      <c r="B19" s="1">
        <v>2.08</v>
      </c>
      <c r="C19" s="1">
        <v>1.96</v>
      </c>
      <c r="D19" s="1">
        <v>90.0</v>
      </c>
      <c r="E19">
        <f t="shared" si="1"/>
        <v>0.9423076923</v>
      </c>
      <c r="F19">
        <f t="shared" si="2"/>
        <v>800</v>
      </c>
      <c r="G19" s="3">
        <f t="shared" si="3"/>
        <v>0.00009</v>
      </c>
      <c r="H19" s="3">
        <f t="shared" si="4"/>
        <v>0.4523893421</v>
      </c>
      <c r="I19" s="3">
        <f t="shared" si="5"/>
        <v>2.903089987</v>
      </c>
      <c r="J19" s="3">
        <f t="shared" si="6"/>
        <v>-0.5161452721</v>
      </c>
    </row>
    <row r="20">
      <c r="A20" s="1">
        <v>0.9</v>
      </c>
      <c r="B20" s="1">
        <v>2.08</v>
      </c>
      <c r="C20" s="1">
        <v>1.92</v>
      </c>
      <c r="D20" s="1">
        <v>90.8</v>
      </c>
      <c r="E20">
        <f t="shared" si="1"/>
        <v>0.9230769231</v>
      </c>
      <c r="F20">
        <f t="shared" si="2"/>
        <v>900</v>
      </c>
      <c r="G20" s="3">
        <f t="shared" si="3"/>
        <v>0.0000908</v>
      </c>
      <c r="H20" s="3">
        <f t="shared" si="4"/>
        <v>0.5134619033</v>
      </c>
      <c r="I20" s="3">
        <f t="shared" si="5"/>
        <v>2.954242509</v>
      </c>
      <c r="J20" s="3">
        <f t="shared" si="6"/>
        <v>-0.6952421252</v>
      </c>
    </row>
    <row r="21">
      <c r="A21" s="1">
        <v>2.0</v>
      </c>
      <c r="B21" s="1">
        <v>2.08</v>
      </c>
      <c r="C21" s="1">
        <v>1.44</v>
      </c>
      <c r="D21" s="1">
        <v>72.0</v>
      </c>
      <c r="E21">
        <f t="shared" si="1"/>
        <v>0.6923076923</v>
      </c>
      <c r="F21">
        <f t="shared" si="2"/>
        <v>2000</v>
      </c>
      <c r="G21" s="3">
        <f t="shared" si="3"/>
        <v>0.000072</v>
      </c>
      <c r="H21" s="3">
        <f t="shared" si="4"/>
        <v>0.9047786842</v>
      </c>
      <c r="I21" s="3">
        <f t="shared" si="5"/>
        <v>3.301029996</v>
      </c>
      <c r="J21" s="3">
        <f t="shared" si="6"/>
        <v>-3.194016857</v>
      </c>
    </row>
    <row r="22">
      <c r="A22" s="1">
        <v>30.0</v>
      </c>
      <c r="B22" s="1">
        <v>2.28</v>
      </c>
      <c r="C22" s="1">
        <v>0.44</v>
      </c>
      <c r="D22" s="1">
        <v>8.2</v>
      </c>
      <c r="E22">
        <f t="shared" si="1"/>
        <v>0.1929824561</v>
      </c>
      <c r="F22">
        <f t="shared" si="2"/>
        <v>30000</v>
      </c>
      <c r="G22" s="3">
        <f t="shared" si="3"/>
        <v>0.0000082</v>
      </c>
      <c r="H22" s="3">
        <f t="shared" si="4"/>
        <v>1.545663586</v>
      </c>
      <c r="I22" s="3">
        <f t="shared" si="5"/>
        <v>4.477121255</v>
      </c>
      <c r="J22" s="3">
        <f t="shared" si="6"/>
        <v>-14.28964341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>
      <c r="A3" s="1">
        <v>0.001</v>
      </c>
      <c r="B3" s="1">
        <v>2.16</v>
      </c>
      <c r="C3" s="1">
        <v>0.08</v>
      </c>
      <c r="D3" s="1">
        <v>0.0</v>
      </c>
      <c r="E3">
        <f t="shared" ref="E3:E22" si="1">C3/B3</f>
        <v>0.03703703704</v>
      </c>
      <c r="F3">
        <f t="shared" ref="F3:F22" si="2">A3*(10^3)</f>
        <v>1</v>
      </c>
      <c r="G3" s="3">
        <f t="shared" ref="G3:G22" si="3">D3*(10^-6)</f>
        <v>0</v>
      </c>
      <c r="H3" s="3">
        <f t="shared" ref="H3:H22" si="4">2*PI()*G3*F3</f>
        <v>0</v>
      </c>
    </row>
    <row r="4">
      <c r="A4" s="1">
        <v>0.005</v>
      </c>
      <c r="B4" s="1">
        <v>2.12</v>
      </c>
      <c r="C4" s="1">
        <v>0.08</v>
      </c>
      <c r="D4" s="1">
        <v>0.0</v>
      </c>
      <c r="E4">
        <f t="shared" si="1"/>
        <v>0.03773584906</v>
      </c>
      <c r="F4">
        <f t="shared" si="2"/>
        <v>5</v>
      </c>
      <c r="G4" s="3">
        <f t="shared" si="3"/>
        <v>0</v>
      </c>
      <c r="H4" s="3">
        <f t="shared" si="4"/>
        <v>0</v>
      </c>
    </row>
    <row r="5">
      <c r="A5" s="1">
        <v>0.01</v>
      </c>
      <c r="B5" s="1">
        <v>2.12</v>
      </c>
      <c r="C5" s="1">
        <v>0.08</v>
      </c>
      <c r="D5" s="1">
        <v>0.0</v>
      </c>
      <c r="E5">
        <f t="shared" si="1"/>
        <v>0.03773584906</v>
      </c>
      <c r="F5">
        <f t="shared" si="2"/>
        <v>10</v>
      </c>
      <c r="G5" s="3">
        <f t="shared" si="3"/>
        <v>0</v>
      </c>
      <c r="H5" s="3">
        <f t="shared" si="4"/>
        <v>0</v>
      </c>
    </row>
    <row r="6">
      <c r="A6" s="1">
        <v>0.05</v>
      </c>
      <c r="B6" s="1">
        <v>2.12</v>
      </c>
      <c r="C6" s="1">
        <v>0.12</v>
      </c>
      <c r="D6" s="1">
        <v>5000.0</v>
      </c>
      <c r="E6">
        <f t="shared" si="1"/>
        <v>0.05660377358</v>
      </c>
      <c r="F6">
        <f t="shared" si="2"/>
        <v>50</v>
      </c>
      <c r="G6" s="3">
        <f t="shared" si="3"/>
        <v>0.005</v>
      </c>
      <c r="H6" s="3">
        <f t="shared" si="4"/>
        <v>1.570796327</v>
      </c>
    </row>
    <row r="7">
      <c r="A7" s="1">
        <v>0.1</v>
      </c>
      <c r="B7" s="1">
        <v>2.12</v>
      </c>
      <c r="C7" s="1">
        <v>0.16</v>
      </c>
      <c r="D7" s="1">
        <v>2400.0</v>
      </c>
      <c r="E7">
        <f t="shared" si="1"/>
        <v>0.07547169811</v>
      </c>
      <c r="F7">
        <f t="shared" si="2"/>
        <v>100</v>
      </c>
      <c r="G7" s="3">
        <f t="shared" si="3"/>
        <v>0.0024</v>
      </c>
      <c r="H7" s="3">
        <f t="shared" si="4"/>
        <v>1.507964474</v>
      </c>
    </row>
    <row r="8">
      <c r="A8" s="1">
        <v>0.5</v>
      </c>
      <c r="B8" s="1">
        <v>2.08</v>
      </c>
      <c r="C8" s="1">
        <v>0.64</v>
      </c>
      <c r="D8" s="1">
        <v>420.0</v>
      </c>
      <c r="E8">
        <f t="shared" si="1"/>
        <v>0.3076923077</v>
      </c>
      <c r="F8">
        <f t="shared" si="2"/>
        <v>500</v>
      </c>
      <c r="G8" s="3">
        <f t="shared" si="3"/>
        <v>0.00042</v>
      </c>
      <c r="H8" s="3">
        <f t="shared" si="4"/>
        <v>1.319468915</v>
      </c>
    </row>
    <row r="9">
      <c r="A9" s="1">
        <v>1.0</v>
      </c>
      <c r="B9" s="1">
        <v>2.08</v>
      </c>
      <c r="C9" s="1">
        <v>1.2</v>
      </c>
      <c r="D9" s="1">
        <v>150.0</v>
      </c>
      <c r="E9">
        <f t="shared" si="1"/>
        <v>0.5769230769</v>
      </c>
      <c r="F9">
        <f t="shared" si="2"/>
        <v>1000</v>
      </c>
      <c r="G9" s="3">
        <f t="shared" si="3"/>
        <v>0.00015</v>
      </c>
      <c r="H9" s="3">
        <f t="shared" si="4"/>
        <v>0.9424777961</v>
      </c>
    </row>
    <row r="10">
      <c r="A10" s="1">
        <v>5.0</v>
      </c>
      <c r="B10" s="1">
        <v>2.24</v>
      </c>
      <c r="C10" s="1">
        <v>2.08</v>
      </c>
      <c r="D10" s="1">
        <v>10.0</v>
      </c>
      <c r="E10">
        <f t="shared" si="1"/>
        <v>0.9285714286</v>
      </c>
      <c r="F10">
        <f t="shared" si="2"/>
        <v>5000</v>
      </c>
      <c r="G10" s="3">
        <f t="shared" si="3"/>
        <v>0.00001</v>
      </c>
      <c r="H10" s="3">
        <f t="shared" si="4"/>
        <v>0.3141592654</v>
      </c>
    </row>
    <row r="11">
      <c r="A11" s="1">
        <v>10.0</v>
      </c>
      <c r="B11" s="1">
        <v>2.28</v>
      </c>
      <c r="C11" s="1">
        <v>2.2</v>
      </c>
      <c r="D11" s="1">
        <v>2.8</v>
      </c>
      <c r="E11">
        <f t="shared" si="1"/>
        <v>0.9649122807</v>
      </c>
      <c r="F11">
        <f t="shared" si="2"/>
        <v>10000</v>
      </c>
      <c r="G11" s="3">
        <f t="shared" si="3"/>
        <v>0.0000028</v>
      </c>
      <c r="H11" s="3">
        <f t="shared" si="4"/>
        <v>0.1759291886</v>
      </c>
    </row>
    <row r="12">
      <c r="A12" s="1">
        <v>50.0</v>
      </c>
      <c r="B12" s="1">
        <v>2.16</v>
      </c>
      <c r="C12" s="1">
        <v>2.2</v>
      </c>
      <c r="D12" s="1">
        <v>0.0</v>
      </c>
      <c r="E12">
        <f t="shared" si="1"/>
        <v>1.018518519</v>
      </c>
      <c r="F12">
        <f t="shared" si="2"/>
        <v>50000</v>
      </c>
      <c r="G12" s="3">
        <f t="shared" si="3"/>
        <v>0</v>
      </c>
      <c r="H12" s="3">
        <f t="shared" si="4"/>
        <v>0</v>
      </c>
    </row>
    <row r="13">
      <c r="A13" s="1">
        <v>100.0</v>
      </c>
      <c r="B13" s="1">
        <v>2.2</v>
      </c>
      <c r="C13" s="1">
        <v>2.2</v>
      </c>
      <c r="D13" s="1">
        <v>0.0</v>
      </c>
      <c r="E13">
        <f t="shared" si="1"/>
        <v>1</v>
      </c>
      <c r="F13">
        <f t="shared" si="2"/>
        <v>100000</v>
      </c>
      <c r="G13" s="3">
        <f t="shared" si="3"/>
        <v>0</v>
      </c>
      <c r="H13" s="3">
        <f t="shared" si="4"/>
        <v>0</v>
      </c>
    </row>
    <row r="14">
      <c r="A14" s="1">
        <v>500.0</v>
      </c>
      <c r="B14" s="1">
        <v>2.12</v>
      </c>
      <c r="C14" s="1">
        <v>2.12</v>
      </c>
      <c r="D14" s="1">
        <v>0.0</v>
      </c>
      <c r="E14">
        <f t="shared" si="1"/>
        <v>1</v>
      </c>
      <c r="F14">
        <f t="shared" si="2"/>
        <v>500000</v>
      </c>
      <c r="G14" s="3">
        <f t="shared" si="3"/>
        <v>0</v>
      </c>
      <c r="H14" s="3">
        <f t="shared" si="4"/>
        <v>0</v>
      </c>
    </row>
    <row r="15">
      <c r="A15" s="1">
        <v>1000.0</v>
      </c>
      <c r="B15" s="1">
        <v>2.16</v>
      </c>
      <c r="C15" s="1">
        <v>2.16</v>
      </c>
      <c r="D15" s="1">
        <v>0.0</v>
      </c>
      <c r="E15">
        <f t="shared" si="1"/>
        <v>1</v>
      </c>
      <c r="F15">
        <f t="shared" si="2"/>
        <v>1000000</v>
      </c>
      <c r="G15" s="3">
        <f t="shared" si="3"/>
        <v>0</v>
      </c>
      <c r="H15" s="3">
        <f t="shared" si="4"/>
        <v>0</v>
      </c>
    </row>
    <row r="16">
      <c r="A16" s="1">
        <v>0.6</v>
      </c>
      <c r="B16" s="1">
        <v>2.08</v>
      </c>
      <c r="C16" s="1">
        <v>0.8</v>
      </c>
      <c r="D16" s="1">
        <v>330.0</v>
      </c>
      <c r="E16">
        <f t="shared" si="1"/>
        <v>0.3846153846</v>
      </c>
      <c r="F16">
        <f t="shared" si="2"/>
        <v>600</v>
      </c>
      <c r="G16" s="3">
        <f t="shared" si="3"/>
        <v>0.00033</v>
      </c>
      <c r="H16" s="3">
        <f t="shared" si="4"/>
        <v>1.244070691</v>
      </c>
    </row>
    <row r="17">
      <c r="A17" s="1">
        <v>0.7</v>
      </c>
      <c r="B17" s="1">
        <v>2.08</v>
      </c>
      <c r="C17" s="1">
        <v>0.96</v>
      </c>
      <c r="D17" s="1">
        <v>260.0</v>
      </c>
      <c r="E17">
        <f t="shared" si="1"/>
        <v>0.4615384615</v>
      </c>
      <c r="F17">
        <f t="shared" si="2"/>
        <v>700</v>
      </c>
      <c r="G17" s="3">
        <f t="shared" si="3"/>
        <v>0.00026</v>
      </c>
      <c r="H17" s="3">
        <f t="shared" si="4"/>
        <v>1.143539726</v>
      </c>
    </row>
    <row r="18">
      <c r="A18" s="1">
        <v>0.8</v>
      </c>
      <c r="B18" s="1">
        <v>2.08</v>
      </c>
      <c r="C18" s="1">
        <v>1.04</v>
      </c>
      <c r="D18" s="1">
        <v>200.0</v>
      </c>
      <c r="E18">
        <f t="shared" si="1"/>
        <v>0.5</v>
      </c>
      <c r="F18">
        <f t="shared" si="2"/>
        <v>800</v>
      </c>
      <c r="G18" s="3">
        <f t="shared" si="3"/>
        <v>0.0002</v>
      </c>
      <c r="H18" s="3">
        <f t="shared" si="4"/>
        <v>1.005309649</v>
      </c>
    </row>
    <row r="19">
      <c r="A19" s="1">
        <v>2.0</v>
      </c>
      <c r="B19" s="1">
        <v>2.24</v>
      </c>
      <c r="C19" s="1">
        <v>1.8</v>
      </c>
      <c r="D19" s="1">
        <v>48.0</v>
      </c>
      <c r="E19">
        <f t="shared" si="1"/>
        <v>0.8035714286</v>
      </c>
      <c r="F19">
        <f t="shared" si="2"/>
        <v>2000</v>
      </c>
      <c r="G19" s="3">
        <f t="shared" si="3"/>
        <v>0.000048</v>
      </c>
      <c r="H19" s="3">
        <f t="shared" si="4"/>
        <v>0.6031857895</v>
      </c>
    </row>
    <row r="20">
      <c r="A20" s="1">
        <v>3.0</v>
      </c>
      <c r="B20" s="1">
        <v>2.24</v>
      </c>
      <c r="C20" s="1">
        <v>1.96</v>
      </c>
      <c r="D20" s="1">
        <v>26.0</v>
      </c>
      <c r="E20">
        <f t="shared" si="1"/>
        <v>0.875</v>
      </c>
      <c r="F20">
        <f t="shared" si="2"/>
        <v>3000</v>
      </c>
      <c r="G20" s="3">
        <f t="shared" si="3"/>
        <v>0.000026</v>
      </c>
      <c r="H20" s="3">
        <f t="shared" si="4"/>
        <v>0.490088454</v>
      </c>
    </row>
    <row r="21">
      <c r="A21" s="1">
        <v>4.0</v>
      </c>
      <c r="B21" s="1">
        <v>2.24</v>
      </c>
      <c r="C21" s="1">
        <v>2.08</v>
      </c>
      <c r="D21" s="1">
        <v>14.0</v>
      </c>
      <c r="E21">
        <f t="shared" si="1"/>
        <v>0.9285714286</v>
      </c>
      <c r="F21">
        <f t="shared" si="2"/>
        <v>4000</v>
      </c>
      <c r="G21" s="3">
        <f t="shared" si="3"/>
        <v>0.000014</v>
      </c>
      <c r="H21" s="3">
        <f t="shared" si="4"/>
        <v>0.3518583772</v>
      </c>
    </row>
    <row r="22">
      <c r="A22" s="1">
        <v>7.0</v>
      </c>
      <c r="B22" s="1">
        <v>2.24</v>
      </c>
      <c r="C22" s="1">
        <v>2.2</v>
      </c>
      <c r="D22" s="1">
        <v>3.0</v>
      </c>
      <c r="E22">
        <f t="shared" si="1"/>
        <v>0.9821428571</v>
      </c>
      <c r="F22">
        <f t="shared" si="2"/>
        <v>7000</v>
      </c>
      <c r="G22" s="3">
        <f t="shared" si="3"/>
        <v>0.000003</v>
      </c>
      <c r="H22" s="3">
        <f t="shared" si="4"/>
        <v>0.1319468915</v>
      </c>
    </row>
  </sheetData>
  <drawing r:id="rId1"/>
</worksheet>
</file>