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Ghana_CSP_Haplotypes\CSP_sequence_analysis\protein\"/>
    </mc:Choice>
  </mc:AlternateContent>
  <xr:revisionPtr revIDLastSave="0" documentId="13_ncr:1_{05D04689-B2FB-455D-BDCD-FAC98E242DC5}" xr6:coauthVersionLast="47" xr6:coauthVersionMax="47" xr10:uidLastSave="{00000000-0000-0000-0000-000000000000}"/>
  <bookViews>
    <workbookView xWindow="-120" yWindow="-120" windowWidth="38640" windowHeight="21240" activeTab="2" xr2:uid="{05BB3759-F2AC-475A-81D0-60BB4FF9CDA1}"/>
  </bookViews>
  <sheets>
    <sheet name="Sheet1" sheetId="1" r:id="rId1"/>
    <sheet name="Correlations" sheetId="2" r:id="rId2"/>
    <sheet name="for Paper" sheetId="3" r:id="rId3"/>
  </sheets>
  <definedNames>
    <definedName name="_xlnm._FilterDatabase" localSheetId="1" hidden="1">Correlations!$A$1:$F$31</definedName>
    <definedName name="_xlnm._FilterDatabase" localSheetId="2" hidden="1">'for Paper'!$A$1:$F$22</definedName>
    <definedName name="_xlnm._FilterDatabase" localSheetId="0" hidden="1">Sheet1!$A$1:$BA$57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N4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<sst xmlns="http://schemas.openxmlformats.org/spreadsheetml/2006/main" count="1019" uniqueCount="230">
  <si>
    <t>HLA Structure File</t>
  </si>
  <si>
    <t>CSP Structure File</t>
  </si>
  <si>
    <t>CSP Peptide Sequence</t>
  </si>
  <si>
    <t>HLA</t>
  </si>
  <si>
    <t>TCR</t>
  </si>
  <si>
    <t>Th2R</t>
  </si>
  <si>
    <t>TCR Structure File</t>
  </si>
  <si>
    <t>CD4</t>
  </si>
  <si>
    <t>DR (Class II)</t>
  </si>
  <si>
    <t>\CD4_Th2R\pdb_files\HLA-DRB1_Class2\6v1a_onlyMHC_renumbered.pdb</t>
  </si>
  <si>
    <t>CSP Peptide</t>
  </si>
  <si>
    <t>Region</t>
  </si>
  <si>
    <t>T-Cell Type</t>
  </si>
  <si>
    <t>csp-reference</t>
  </si>
  <si>
    <t>\CD4_Th2R\pdb_files\peptide\csp_reference_Th2R_peptide.pdb</t>
  </si>
  <si>
    <t>\CD4_Th2R\pdb_files\TCR\6py2_onlyTCR_renumbered.pdb</t>
  </si>
  <si>
    <t>csp-1</t>
  </si>
  <si>
    <t>csp-4</t>
  </si>
  <si>
    <t>csp-7</t>
  </si>
  <si>
    <t>csp-8</t>
  </si>
  <si>
    <t>csp-10</t>
  </si>
  <si>
    <t>csp-11</t>
  </si>
  <si>
    <t>csp-12</t>
  </si>
  <si>
    <t>csp-15</t>
  </si>
  <si>
    <t>csp-16</t>
  </si>
  <si>
    <t>csp-18</t>
  </si>
  <si>
    <t>csp-19</t>
  </si>
  <si>
    <t>csp-22</t>
  </si>
  <si>
    <t>csp-27</t>
  </si>
  <si>
    <t>csp-31</t>
  </si>
  <si>
    <t>csp-32</t>
  </si>
  <si>
    <t>csp-53</t>
  </si>
  <si>
    <t>csp-35</t>
  </si>
  <si>
    <t>csp-36</t>
  </si>
  <si>
    <t>csp-39</t>
  </si>
  <si>
    <t>csp-46</t>
  </si>
  <si>
    <t>csp-47</t>
  </si>
  <si>
    <t>csp-55</t>
  </si>
  <si>
    <t>csp-68</t>
  </si>
  <si>
    <t>csp-94</t>
  </si>
  <si>
    <t>csp-99</t>
  </si>
  <si>
    <t>csp-111</t>
  </si>
  <si>
    <t>csp-117</t>
  </si>
  <si>
    <t>CD8</t>
  </si>
  <si>
    <t>Th3R</t>
  </si>
  <si>
    <t>A (Class I)</t>
  </si>
  <si>
    <t>T594</t>
  </si>
  <si>
    <t>\CD4_Th2R\pdb_files\peptide\csp-1_Th2R_peptide.pdb</t>
  </si>
  <si>
    <t>\CD4_Th2R\pdb_files\peptide\csp-4_Th2R_peptide.pdb</t>
  </si>
  <si>
    <t>\CD4_Th2R\pdb_files\peptide\csp-7_Th2R_peptide.pdb</t>
  </si>
  <si>
    <t>\CD4_Th2R\pdb_files\peptide\csp-8_Th2R_peptide.pdb</t>
  </si>
  <si>
    <t>\CD4_Th2R\pdb_files\peptide\csp-10_Th2R_peptide.pdb</t>
  </si>
  <si>
    <t>\CD4_Th2R\pdb_files\peptide\csp-11_Th2R_peptide.pdb</t>
  </si>
  <si>
    <t>\CD4_Th2R\pdb_files\peptide\csp-12_Th2R_peptide.pdb</t>
  </si>
  <si>
    <t>\CD4_Th2R\pdb_files\peptide\csp-15_Th2R_peptide.pdb</t>
  </si>
  <si>
    <t>\CD4_Th2R\pdb_files\peptide\csp-16_Th2R_peptide.pdb</t>
  </si>
  <si>
    <t>\CD4_Th2R\pdb_files\peptide\csp-18_Th2R_peptide.pdb</t>
  </si>
  <si>
    <t>\CD4_Th2R\pdb_files\peptide\csp-19_Th2R_peptide.pdb</t>
  </si>
  <si>
    <t>\CD4_Th2R\pdb_files\peptide\csp-22_Th2R_peptide.pdb</t>
  </si>
  <si>
    <t>\CD4_Th2R\pdb_files\peptide\csp-27_Th2R_peptide.pdb</t>
  </si>
  <si>
    <t>\CD4_Th2R\pdb_files\peptide\csp-31_Th2R_peptide.pdb</t>
  </si>
  <si>
    <t>\CD4_Th2R\pdb_files\peptide\csp-32_Th2R_peptide.pdb</t>
  </si>
  <si>
    <t>\CD4_Th2R\pdb_files\peptide\csp-35_Th2R_peptide.pdb</t>
  </si>
  <si>
    <t>\CD4_Th2R\pdb_files\peptide\csp-36_Th2R_peptide.pdb</t>
  </si>
  <si>
    <t>\CD4_Th2R\pdb_files\peptide\csp-39_Th2R_peptide.pdb</t>
  </si>
  <si>
    <t>\CD4_Th2R\pdb_files\peptide\csp-46_Th2R_peptide.pdb</t>
  </si>
  <si>
    <t>\CD4_Th2R\pdb_files\peptide\csp-47_Th2R_peptide.pdb</t>
  </si>
  <si>
    <t>\CD4_Th2R\pdb_files\peptide\csp-53_Th2R_peptide.pdb</t>
  </si>
  <si>
    <t>\CD4_Th2R\pdb_files\peptide\csp-55_Th2R_peptide.pdb</t>
  </si>
  <si>
    <t>\CD4_Th2R\pdb_files\peptide\csp-68_Th2R_peptide.pdb</t>
  </si>
  <si>
    <t>\CD4_Th2R\pdb_files\peptide\csp-94_Th2R_peptide.pdb</t>
  </si>
  <si>
    <t>\CD4_Th2R\pdb_files\peptide\csp-99_Th2R_peptide.pdb</t>
  </si>
  <si>
    <t>\CD4_Th2R\pdb_files\peptide\csp-111_Th2R_peptide.pdb</t>
  </si>
  <si>
    <t>\CD4_Th2R\pdb_files\peptide\csp-117_Th2R_peptide.pdb</t>
  </si>
  <si>
    <t>\CD8_Th3R\pdb_files\peptide\csp-1_Th3R_peptide.pdb</t>
  </si>
  <si>
    <t>\CD8_Th3R\pdb_files\peptide\csp-4_Th3R_peptide.pdb</t>
  </si>
  <si>
    <t>\CD8_Th3R\pdb_files\peptide\csp-7_Th3R_peptide.pdb</t>
  </si>
  <si>
    <t>\CD8_Th3R\pdb_files\peptide\csp-8_Th3R_peptide.pdb</t>
  </si>
  <si>
    <t>\CD8_Th3R\pdb_files\peptide\csp-10_Th3R_peptide.pdb</t>
  </si>
  <si>
    <t>\CD8_Th3R\pdb_files\peptide\csp-11_Th3R_peptide.pdb</t>
  </si>
  <si>
    <t>\CD8_Th3R\pdb_files\peptide\csp-12_Th3R_peptide.pdb</t>
  </si>
  <si>
    <t>\CD8_Th3R\pdb_files\peptide\csp-15_Th3R_peptide.pdb</t>
  </si>
  <si>
    <t>\CD8_Th3R\pdb_files\peptide\csp-16_Th3R_peptide.pdb</t>
  </si>
  <si>
    <t>\CD8_Th3R\pdb_files\peptide\csp-18_Th3R_peptide.pdb</t>
  </si>
  <si>
    <t>\CD8_Th3R\pdb_files\peptide\csp-19_Th3R_peptide.pdb</t>
  </si>
  <si>
    <t>\CD8_Th3R\pdb_files\peptide\csp-22_Th3R_peptide.pdb</t>
  </si>
  <si>
    <t>\CD8_Th3R\pdb_files\peptide\csp-27_Th3R_peptide.pdb</t>
  </si>
  <si>
    <t>\CD8_Th3R\pdb_files\peptide\csp-31_Th3R_peptide.pdb</t>
  </si>
  <si>
    <t>\CD8_Th3R\pdb_files\peptide\csp-32_Th3R_peptide.pdb</t>
  </si>
  <si>
    <t>\CD8_Th3R\pdb_files\peptide\csp-35_Th3R_peptide.pdb</t>
  </si>
  <si>
    <t>\CD8_Th3R\pdb_files\peptide\csp-36_Th3R_peptide.pdb</t>
  </si>
  <si>
    <t>\CD8_Th3R\pdb_files\peptide\csp-39_Th3R_peptide.pdb</t>
  </si>
  <si>
    <t>\CD8_Th3R\pdb_files\peptide\csp-46_Th3R_peptide.pdb</t>
  </si>
  <si>
    <t>\CD8_Th3R\pdb_files\peptide\csp-47_Th3R_peptide.pdb</t>
  </si>
  <si>
    <t>\CD8_Th3R\pdb_files\peptide\csp-53_Th3R_peptide.pdb</t>
  </si>
  <si>
    <t>\CD8_Th3R\pdb_files\peptide\csp-55_Th3R_peptide.pdb</t>
  </si>
  <si>
    <t>\CD8_Th3R\pdb_files\peptide\csp-68_Th3R_peptide.pdb</t>
  </si>
  <si>
    <t>\CD8_Th3R\pdb_files\peptide\csp-94_Th3R_peptide.pdb</t>
  </si>
  <si>
    <t>\CD8_Th3R\pdb_files\peptide\csp-99_Th3R_peptide.pdb</t>
  </si>
  <si>
    <t>\CD8_Th3R\pdb_files\peptide\csp-111_Th3R_peptide.pdb</t>
  </si>
  <si>
    <t>\CD8_Th3R\pdb_files\peptide\csp-117_Th3R_peptide.pdb</t>
  </si>
  <si>
    <t>\CD8_Th3R\pdb_files\peptide\csp_reference_Th3R_peptide.pdb</t>
  </si>
  <si>
    <t>\CD8_Th3R\pdb_files\HLA-A_Class1\6trn_onlyMHC_renumbered.pdb</t>
  </si>
  <si>
    <t>HLA PDB</t>
  </si>
  <si>
    <t>TCR PDB</t>
  </si>
  <si>
    <t>6py2</t>
  </si>
  <si>
    <t>6v1a</t>
  </si>
  <si>
    <t>6trn</t>
  </si>
  <si>
    <t>HLA-TCR HADDOCK Job Name</t>
  </si>
  <si>
    <t>HLA-CSP HADDOCK Job Name</t>
  </si>
  <si>
    <t>HLA Active Residues</t>
  </si>
  <si>
    <t>CSP Active Residues</t>
  </si>
  <si>
    <t>TCR Active Residues</t>
  </si>
  <si>
    <t>CSP Peptide Length</t>
  </si>
  <si>
    <t>7,9,24,26,33,34,36,59,62,63,66,69,70,73,95,97,99,116,118,155,159,163,167,170,171</t>
  </si>
  <si>
    <t>27,28,29,30,31,32,50,51,52,53,54,68,69,93,94,95,96,97,98,221,222,223,224,225,226,242,243,244,245,246,247,248,249,250,251,262,263,264,265,266,267,268,289,290,291,292,293,294,295,296,297,298</t>
  </si>
  <si>
    <t>HLA-CSP Active Residues</t>
  </si>
  <si>
    <t>9,11,22,24,54,62,65,66,72,73,76,209,211,213,227,228,230,237,256,260,261,264,267,270,274,278,281,282</t>
  </si>
  <si>
    <t>DIEIQN</t>
  </si>
  <si>
    <t>DELIQN</t>
  </si>
  <si>
    <t>DIEYIQN</t>
  </si>
  <si>
    <t>DIELIN</t>
  </si>
  <si>
    <t>DELIN</t>
  </si>
  <si>
    <t>DELIIQN</t>
  </si>
  <si>
    <t>DEYLI</t>
  </si>
  <si>
    <t>DITELI</t>
  </si>
  <si>
    <t>DIEI</t>
  </si>
  <si>
    <t>DITELRIQN</t>
  </si>
  <si>
    <t>DIEYLIN</t>
  </si>
  <si>
    <t>DIELIQN</t>
  </si>
  <si>
    <t>DIEQYI</t>
  </si>
  <si>
    <t>DIEYLRIQN</t>
  </si>
  <si>
    <t>DELEIN</t>
  </si>
  <si>
    <t>DIEYLIIQN</t>
  </si>
  <si>
    <t>DELI</t>
  </si>
  <si>
    <t>1,2,3,4,5,6</t>
  </si>
  <si>
    <t>1,2,3,4,5,6,7</t>
  </si>
  <si>
    <t>1,2,3,4,5</t>
  </si>
  <si>
    <t>1,2,3,4</t>
  </si>
  <si>
    <t>1,2,3,4,5,6,7,8,9</t>
  </si>
  <si>
    <t>VIELYE</t>
  </si>
  <si>
    <t>VIQLYA</t>
  </si>
  <si>
    <t>VIELYA</t>
  </si>
  <si>
    <t>VIQLYE</t>
  </si>
  <si>
    <t>Duplicate</t>
  </si>
  <si>
    <t>7,9,24,26,33,34,36,59,62,63,66,69,70,73,95,97,99,116,118,155,159,163,167,170,171,501,502,503,504,505,506</t>
  </si>
  <si>
    <t>7,9,24,26,33,34,36,59,62,63,66,69,70,73,95,97,99,116,118,155,159,163,167,170,171,501,502,503,504,505,506,507</t>
  </si>
  <si>
    <t>7,9,24,26,33,34,36,59,62,63,66,69,70,73,95,97,99,116,118,155,159,163,167,170,171,501,502,503,504,505</t>
  </si>
  <si>
    <t>7,9,24,26,33,34,36,59,62,63,66,69,70,73,95,97,99,116,118,155,159,163,167,170,171,501,502,503,504</t>
  </si>
  <si>
    <t>HLA-CSPpep Submitted</t>
  </si>
  <si>
    <t>HLA-TCR Submitted</t>
  </si>
  <si>
    <t>HLA-CSPpep
HADDOCK score</t>
  </si>
  <si>
    <t>HLA-CSPpep
HADDOCK score (+/-)</t>
  </si>
  <si>
    <t>HLA-CSPpep
Cluster size</t>
  </si>
  <si>
    <t>HLA-CSPpep
RMSD from the overall lowest-energy structure</t>
  </si>
  <si>
    <t>HLA-CSPpep
RMSD from the overall lowest-energy structure (+/-)</t>
  </si>
  <si>
    <t>HLA-CSPpep
Van der Waals energy</t>
  </si>
  <si>
    <t>HLA-CSPpep
Van der Waals energy (+/-)</t>
  </si>
  <si>
    <t>HLA-CSPpep
Electrostatic energy</t>
  </si>
  <si>
    <t>HLA-CSPpep
Electrostatic energy (+/-)</t>
  </si>
  <si>
    <t>HLA-CSPpep
Desolvation energy</t>
  </si>
  <si>
    <t>HLA-CSPpep
Desolvation energy (+/-)</t>
  </si>
  <si>
    <t>HLA-CSPpep
Restraints violation energy</t>
  </si>
  <si>
    <t>HLA-CSPpep
Restraints violation energy (+/-)</t>
  </si>
  <si>
    <t>HLA-CSPpep
Buried Surface Area</t>
  </si>
  <si>
    <t>HLA-CSPpep
Buried Surface Area (+/-)</t>
  </si>
  <si>
    <t>HLA-CSPpep
Z-Score</t>
  </si>
  <si>
    <t>HLA-TCR 
HADDOCK score</t>
  </si>
  <si>
    <t>HLA-TCR 
HADDOCK score (+/-)</t>
  </si>
  <si>
    <t>HLA-TCR 
Cluster size</t>
  </si>
  <si>
    <t>HLA-TCR 
RMSD from the overall lowest-energy structure</t>
  </si>
  <si>
    <t>HLA-TCR 
RMSD from the overall lowest-energy structure (+/-)</t>
  </si>
  <si>
    <t>HLA-TCR 
Van der Waals energy</t>
  </si>
  <si>
    <t>HLA-TCR 
Van der Waals energy (+/-)</t>
  </si>
  <si>
    <t>HLA-TCR 
Electrostatic energy</t>
  </si>
  <si>
    <t>HLA-TCR 
Electrostatic energy (+/-)</t>
  </si>
  <si>
    <t>HLA-TCR 
Desolvation energy</t>
  </si>
  <si>
    <t>HLA-TCR 
Desolvation energy (+/-)</t>
  </si>
  <si>
    <t>HLA-TCR 
Restraints violation energy</t>
  </si>
  <si>
    <t>HLA-TCR 
Restraints violation energy (+/-)</t>
  </si>
  <si>
    <t>HLA-TCR 
Buried Surface Area</t>
  </si>
  <si>
    <t>HLA-TCR 
Buried Surface Area (+/-)</t>
  </si>
  <si>
    <t>HLA-TCR 
Z-Score</t>
  </si>
  <si>
    <t>57,61,65,68,69,72,76,256,260,265,270,272,277,281,285,501,502,503,504,505,506</t>
  </si>
  <si>
    <t>57,61,65,68,69,72,76,256,260,265,270,272,277,281,285,501,502,503,504,505,506,507</t>
  </si>
  <si>
    <t>57,61,65,68,69,72,76,256,260,265,270,272,277,281,285,501,502,503,504,505</t>
  </si>
  <si>
    <t>57,61,65,68,69,72,76,256,260,265,270,272,277,281,285,501,502,503,504</t>
  </si>
  <si>
    <t>57,61,65,68,69,72,76,256,260,265,270,272,277,281,285,501,502,503,504,505,506,507,508,509</t>
  </si>
  <si>
    <t>RE</t>
  </si>
  <si>
    <t>Peptide Isoelectric Point</t>
  </si>
  <si>
    <t>Peptide Net Charge at pH 7.0</t>
  </si>
  <si>
    <t>Peptide Contains Tyrosine</t>
  </si>
  <si>
    <t>Peptide Contains Glutamine</t>
  </si>
  <si>
    <t>Peptide Average Hydrophobicity</t>
  </si>
  <si>
    <t>Peptide Percentage of Hydrophobic Residues</t>
  </si>
  <si>
    <t>Peptide Molecular Weight (g/mol)</t>
  </si>
  <si>
    <t>Correlation</t>
  </si>
  <si>
    <t>p-value</t>
  </si>
  <si>
    <t>Metric</t>
  </si>
  <si>
    <t>Interaction</t>
  </si>
  <si>
    <t>HLA-TCR</t>
  </si>
  <si>
    <t>Peptide Feature</t>
  </si>
  <si>
    <t>Molecular Weight</t>
  </si>
  <si>
    <t>HADDOCK score</t>
  </si>
  <si>
    <t>Electrostatic energy</t>
  </si>
  <si>
    <t>Desolvation energy</t>
  </si>
  <si>
    <t>Restraints violation energy</t>
  </si>
  <si>
    <t>Van der Waals energy</t>
  </si>
  <si>
    <t>CD4+ / Th2R</t>
  </si>
  <si>
    <t>Length</t>
  </si>
  <si>
    <t>T-Cell Type and CSP Region</t>
  </si>
  <si>
    <t>HLA-CSP peptide</t>
  </si>
  <si>
    <t>CD8+ / Th3R</t>
  </si>
  <si>
    <t>&lt;0.0001</t>
  </si>
  <si>
    <t>csp-8, 36</t>
  </si>
  <si>
    <t>csp-1, 18, 111</t>
  </si>
  <si>
    <t>csp-19, 31</t>
  </si>
  <si>
    <t>csp-7, 10, 11, 27, 99</t>
  </si>
  <si>
    <t>csp-35, 39</t>
  </si>
  <si>
    <t>csp-47, 53</t>
  </si>
  <si>
    <t>csp-4, 46</t>
  </si>
  <si>
    <t>csp-4, 11, 39, 55</t>
  </si>
  <si>
    <t>csp-reference, 10, 16, 22, 27, 31, 47, 68, 99</t>
  </si>
  <si>
    <t>csp-1, 7, 8, 12, 15, 18, 19, 32, 36, 53, 94</t>
  </si>
  <si>
    <t>csp-35, 46, 111, 117</t>
  </si>
  <si>
    <t>CD4 / Th2R</t>
  </si>
  <si>
    <t>T-Cell Type / Region</t>
  </si>
  <si>
    <t>CD8 / Th3R</t>
  </si>
  <si>
    <t>HLA-CSPpep-TCR 
HADDOCK score</t>
  </si>
  <si>
    <t>CSP Haplotype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</si>
</sst>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5FAB-699E-4769-A909-822D635E1B9A}">
  <dimension ref="A1:BH57"/>
  <sheetViews>
    <sheetView workbookViewId="0">
      <pane xSplit="5" ySplit="1" topLeftCell="S2" activePane="bottomRight" state="frozen"/>
      <selection pane="topRight" activeCell="F1" sqref="F1"/>
      <selection pane="bottomLeft" activeCell="A2" sqref="A2"/>
      <selection pane="bottomRight" activeCell="AL3" sqref="AL3:BA3"/>
    </sheetView>
  </sheetViews>
  <sheetFormatPr defaultColWidth="13" defaultRowHeight="15" x14ac:dyDescent="0.25"/>
  <cols>
    <col min="1" max="1" width="13.140625" bestFit="1" customWidth="1"/>
    <col min="2" max="2" width="9.42578125" bestFit="1" customWidth="1"/>
    <col min="3" max="3" width="11.28515625" bestFit="1" customWidth="1"/>
    <col min="4" max="4" width="10.7109375" bestFit="1" customWidth="1"/>
    <col min="5" max="5" width="14" bestFit="1" customWidth="1"/>
    <col min="6" max="6" width="23.42578125" bestFit="1" customWidth="1"/>
    <col min="7" max="7" width="20.7109375" bestFit="1" customWidth="1"/>
    <col min="8" max="8" width="6.5703125" bestFit="1" customWidth="1"/>
    <col min="9" max="9" width="10.5703125" bestFit="1" customWidth="1"/>
    <col min="10" max="10" width="11.7109375" bestFit="1" customWidth="1"/>
    <col min="11" max="11" width="67.7109375" bestFit="1" customWidth="1"/>
    <col min="12" max="12" width="60" bestFit="1" customWidth="1"/>
    <col min="13" max="13" width="54.7109375" bestFit="1" customWidth="1"/>
    <col min="14" max="15" width="29.7109375" bestFit="1" customWidth="1"/>
    <col min="16" max="16" width="91.140625" hidden="1" customWidth="1"/>
    <col min="17" max="17" width="21.28515625" hidden="1" customWidth="1"/>
    <col min="18" max="18" width="26" customWidth="1"/>
    <col min="19" max="19" width="28.7109375" customWidth="1"/>
    <col min="20" max="21" width="6.140625" bestFit="1" customWidth="1"/>
    <col min="22" max="22" width="6.7109375" bestFit="1" customWidth="1"/>
    <col min="23" max="23" width="6.42578125" customWidth="1"/>
    <col min="24" max="28" width="6.5703125" bestFit="1" customWidth="1"/>
    <col min="29" max="29" width="6.7109375" bestFit="1" customWidth="1"/>
    <col min="30" max="30" width="6.5703125" bestFit="1" customWidth="1"/>
    <col min="31" max="31" width="5.7109375" bestFit="1" customWidth="1"/>
    <col min="32" max="34" width="6.5703125" bestFit="1" customWidth="1"/>
    <col min="35" max="35" width="7" bestFit="1" customWidth="1"/>
    <col min="36" max="53" width="6.5703125" bestFit="1" customWidth="1"/>
    <col min="54" max="55" width="6.140625" bestFit="1" customWidth="1"/>
    <col min="56" max="56" width="5" bestFit="1" customWidth="1"/>
    <col min="57" max="60" width="3.7109375" bestFit="1" customWidth="1"/>
  </cols>
  <sheetData>
    <row r="1" spans="1:60" ht="253.5" x14ac:dyDescent="0.25">
      <c r="A1" t="s">
        <v>12</v>
      </c>
      <c r="B1" t="s">
        <v>11</v>
      </c>
      <c r="C1" t="s">
        <v>3</v>
      </c>
      <c r="D1" t="s">
        <v>103</v>
      </c>
      <c r="E1" t="s">
        <v>10</v>
      </c>
      <c r="F1" t="s">
        <v>2</v>
      </c>
      <c r="G1" s="3" t="s">
        <v>113</v>
      </c>
      <c r="H1" t="s">
        <v>4</v>
      </c>
      <c r="I1" t="s">
        <v>104</v>
      </c>
      <c r="J1" t="s">
        <v>144</v>
      </c>
      <c r="K1" t="s">
        <v>0</v>
      </c>
      <c r="L1" t="s">
        <v>1</v>
      </c>
      <c r="M1" t="s">
        <v>6</v>
      </c>
      <c r="N1" t="s">
        <v>109</v>
      </c>
      <c r="O1" t="s">
        <v>108</v>
      </c>
      <c r="P1" t="s">
        <v>110</v>
      </c>
      <c r="Q1" t="s">
        <v>111</v>
      </c>
      <c r="R1" t="s">
        <v>116</v>
      </c>
      <c r="S1" t="s">
        <v>112</v>
      </c>
      <c r="T1" s="1" t="s">
        <v>149</v>
      </c>
      <c r="U1" s="1" t="s">
        <v>150</v>
      </c>
      <c r="V1" s="2" t="s">
        <v>151</v>
      </c>
      <c r="W1" s="2" t="s">
        <v>152</v>
      </c>
      <c r="X1" s="2" t="s">
        <v>153</v>
      </c>
      <c r="Y1" s="2" t="s">
        <v>154</v>
      </c>
      <c r="Z1" s="2" t="s">
        <v>155</v>
      </c>
      <c r="AA1" s="2" t="s">
        <v>156</v>
      </c>
      <c r="AB1" s="2" t="s">
        <v>157</v>
      </c>
      <c r="AC1" s="2" t="s">
        <v>158</v>
      </c>
      <c r="AD1" s="2" t="s">
        <v>159</v>
      </c>
      <c r="AE1" s="2" t="s">
        <v>160</v>
      </c>
      <c r="AF1" s="2" t="s">
        <v>161</v>
      </c>
      <c r="AG1" s="2" t="s">
        <v>162</v>
      </c>
      <c r="AH1" s="2" t="s">
        <v>163</v>
      </c>
      <c r="AI1" s="2" t="s">
        <v>164</v>
      </c>
      <c r="AJ1" s="2" t="s">
        <v>165</v>
      </c>
      <c r="AK1" s="2" t="s">
        <v>166</v>
      </c>
      <c r="AL1" s="2" t="s">
        <v>167</v>
      </c>
      <c r="AM1" s="2" t="s">
        <v>168</v>
      </c>
      <c r="AN1" s="2" t="s">
        <v>169</v>
      </c>
      <c r="AO1" s="2" t="s">
        <v>170</v>
      </c>
      <c r="AP1" s="2" t="s">
        <v>171</v>
      </c>
      <c r="AQ1" s="2" t="s">
        <v>172</v>
      </c>
      <c r="AR1" s="2" t="s">
        <v>173</v>
      </c>
      <c r="AS1" s="2" t="s">
        <v>174</v>
      </c>
      <c r="AT1" s="2" t="s">
        <v>175</v>
      </c>
      <c r="AU1" s="2" t="s">
        <v>176</v>
      </c>
      <c r="AV1" s="2" t="s">
        <v>177</v>
      </c>
      <c r="AW1" s="2" t="s">
        <v>178</v>
      </c>
      <c r="AX1" s="2" t="s">
        <v>179</v>
      </c>
      <c r="AY1" s="2" t="s">
        <v>180</v>
      </c>
      <c r="AZ1" s="2" t="s">
        <v>181</v>
      </c>
      <c r="BA1" s="2" t="s">
        <v>182</v>
      </c>
      <c r="BB1" s="1" t="s">
        <v>191</v>
      </c>
      <c r="BC1" s="1" t="s">
        <v>192</v>
      </c>
      <c r="BD1" s="2" t="s">
        <v>195</v>
      </c>
      <c r="BE1" s="2" t="s">
        <v>189</v>
      </c>
      <c r="BF1" s="2" t="s">
        <v>190</v>
      </c>
      <c r="BG1" s="1" t="s">
        <v>193</v>
      </c>
      <c r="BH1" s="1" t="s">
        <v>194</v>
      </c>
    </row>
    <row r="2" spans="1:60" x14ac:dyDescent="0.25">
      <c r="A2" t="s">
        <v>7</v>
      </c>
      <c r="B2" t="s">
        <v>5</v>
      </c>
      <c r="C2" t="s">
        <v>8</v>
      </c>
      <c r="D2" t="s">
        <v>106</v>
      </c>
      <c r="E2" t="s">
        <v>13</v>
      </c>
      <c r="F2" t="s">
        <v>118</v>
      </c>
      <c r="G2">
        <f t="shared" ref="G2:G46" si="0">LEN(F2)</f>
        <v>6</v>
      </c>
      <c r="H2" t="s">
        <v>46</v>
      </c>
      <c r="I2" t="s">
        <v>105</v>
      </c>
      <c r="J2" t="b">
        <v>0</v>
      </c>
      <c r="K2" t="s">
        <v>9</v>
      </c>
      <c r="L2" t="s">
        <v>14</v>
      </c>
      <c r="M2" t="s">
        <v>15</v>
      </c>
      <c r="N2" t="str">
        <f>_xlfn.CONCAT(B2,"_HLA-CSP_",E2)</f>
        <v>Th2R_HLA-CSP_csp-reference</v>
      </c>
      <c r="O2" t="str">
        <f>_xlfn.CONCAT(B2,"_HLA-TCR_",E2)</f>
        <v>Th2R_HLA-TCR_csp-reference</v>
      </c>
      <c r="P2" t="s">
        <v>117</v>
      </c>
      <c r="Q2" t="s">
        <v>135</v>
      </c>
      <c r="R2" t="s">
        <v>183</v>
      </c>
      <c r="S2" t="s">
        <v>115</v>
      </c>
      <c r="T2" t="b">
        <v>1</v>
      </c>
      <c r="U2" t="s">
        <v>188</v>
      </c>
      <c r="V2" s="4">
        <v>-62.5</v>
      </c>
      <c r="W2" s="4">
        <v>3.4</v>
      </c>
      <c r="X2" s="4">
        <v>72</v>
      </c>
      <c r="Y2" s="4">
        <v>0.3</v>
      </c>
      <c r="Z2" s="4">
        <v>0.2</v>
      </c>
      <c r="AA2" s="4">
        <v>-44.6</v>
      </c>
      <c r="AB2" s="4">
        <v>3.3</v>
      </c>
      <c r="AC2" s="4">
        <v>-65</v>
      </c>
      <c r="AD2" s="4">
        <v>10.1</v>
      </c>
      <c r="AE2" s="4">
        <v>-8.5</v>
      </c>
      <c r="AF2" s="4">
        <v>1.3</v>
      </c>
      <c r="AG2" s="4">
        <v>34.9</v>
      </c>
      <c r="AH2" s="4">
        <v>27.6</v>
      </c>
      <c r="AI2" s="4">
        <v>1173.5</v>
      </c>
      <c r="AJ2" s="4">
        <v>36.9</v>
      </c>
      <c r="AK2" s="4">
        <v>-1.5</v>
      </c>
      <c r="AL2">
        <v>-124.5</v>
      </c>
      <c r="AM2">
        <v>4.9000000000000004</v>
      </c>
      <c r="AN2">
        <v>82</v>
      </c>
      <c r="AO2">
        <v>0.5</v>
      </c>
      <c r="AP2">
        <v>0.3</v>
      </c>
      <c r="AQ2">
        <v>-88.5</v>
      </c>
      <c r="AR2">
        <v>5.3</v>
      </c>
      <c r="AS2">
        <v>-306.10000000000002</v>
      </c>
      <c r="AT2">
        <v>16</v>
      </c>
      <c r="AU2">
        <v>-1.1000000000000001</v>
      </c>
      <c r="AV2">
        <v>4.3</v>
      </c>
      <c r="AW2">
        <v>262.7</v>
      </c>
      <c r="AX2">
        <v>30.4</v>
      </c>
      <c r="AY2">
        <v>2464.1999999999998</v>
      </c>
      <c r="AZ2">
        <v>60.6</v>
      </c>
      <c r="BA2">
        <v>-2.2999999999999998</v>
      </c>
      <c r="BB2" t="b">
        <v>0</v>
      </c>
      <c r="BC2" t="b">
        <v>1</v>
      </c>
      <c r="BD2">
        <v>730.77</v>
      </c>
      <c r="BE2">
        <v>3</v>
      </c>
      <c r="BF2">
        <v>-2</v>
      </c>
      <c r="BG2">
        <v>0.5</v>
      </c>
      <c r="BH2">
        <v>0.67</v>
      </c>
    </row>
    <row r="3" spans="1:60" x14ac:dyDescent="0.25">
      <c r="A3" t="s">
        <v>7</v>
      </c>
      <c r="B3" t="s">
        <v>5</v>
      </c>
      <c r="C3" t="s">
        <v>8</v>
      </c>
      <c r="D3" t="s">
        <v>106</v>
      </c>
      <c r="E3" t="s">
        <v>16</v>
      </c>
      <c r="F3" t="s">
        <v>119</v>
      </c>
      <c r="G3">
        <f t="shared" si="0"/>
        <v>6</v>
      </c>
      <c r="H3" t="s">
        <v>46</v>
      </c>
      <c r="I3" t="s">
        <v>105</v>
      </c>
      <c r="J3" t="b">
        <v>0</v>
      </c>
      <c r="K3" t="s">
        <v>9</v>
      </c>
      <c r="L3" t="s">
        <v>47</v>
      </c>
      <c r="M3" t="s">
        <v>15</v>
      </c>
      <c r="N3" t="str">
        <f t="shared" ref="N3:N57" si="1">_xlfn.CONCAT(B3,"_HLA-CSP_",E3)</f>
        <v>Th2R_HLA-CSP_csp-1</v>
      </c>
      <c r="O3" t="str">
        <f t="shared" ref="O3:O57" si="2">_xlfn.CONCAT(B3,"_HLA-TCR_",E3)</f>
        <v>Th2R_HLA-TCR_csp-1</v>
      </c>
      <c r="P3" t="s">
        <v>117</v>
      </c>
      <c r="Q3" t="s">
        <v>135</v>
      </c>
      <c r="R3" t="s">
        <v>183</v>
      </c>
      <c r="S3" t="s">
        <v>115</v>
      </c>
      <c r="T3" t="b">
        <v>1</v>
      </c>
      <c r="U3" t="s">
        <v>188</v>
      </c>
      <c r="V3" s="4">
        <v>-70.599999999999994</v>
      </c>
      <c r="W3" s="4">
        <v>3.1</v>
      </c>
      <c r="X3" s="4">
        <v>71</v>
      </c>
      <c r="Y3" s="4">
        <v>0.4</v>
      </c>
      <c r="Z3" s="4">
        <v>0.2</v>
      </c>
      <c r="AA3" s="4">
        <v>-39</v>
      </c>
      <c r="AB3" s="4">
        <v>4.3</v>
      </c>
      <c r="AC3" s="4">
        <v>-152.80000000000001</v>
      </c>
      <c r="AD3" s="4">
        <v>13.4</v>
      </c>
      <c r="AE3" s="4">
        <v>-2.8</v>
      </c>
      <c r="AF3" s="4">
        <v>1.4</v>
      </c>
      <c r="AG3" s="4">
        <v>17.899999999999999</v>
      </c>
      <c r="AH3" s="4">
        <v>22.8</v>
      </c>
      <c r="AI3" s="4">
        <v>1171.7</v>
      </c>
      <c r="AJ3" s="4">
        <v>24</v>
      </c>
      <c r="AK3" s="4">
        <v>-1.4</v>
      </c>
      <c r="AL3">
        <v>-101.3</v>
      </c>
      <c r="AM3">
        <v>2.7</v>
      </c>
      <c r="AN3">
        <v>77</v>
      </c>
      <c r="AO3">
        <v>2.2999999999999998</v>
      </c>
      <c r="AP3">
        <v>1.4</v>
      </c>
      <c r="AQ3">
        <v>-84.6</v>
      </c>
      <c r="AR3">
        <v>3.9</v>
      </c>
      <c r="AS3">
        <v>-154</v>
      </c>
      <c r="AT3">
        <v>23.4</v>
      </c>
      <c r="AU3">
        <v>-13.4</v>
      </c>
      <c r="AV3">
        <v>2.2000000000000002</v>
      </c>
      <c r="AW3">
        <v>275.3</v>
      </c>
      <c r="AX3">
        <v>18.5</v>
      </c>
      <c r="AY3">
        <v>2435.6999999999998</v>
      </c>
      <c r="AZ3">
        <v>56.9</v>
      </c>
      <c r="BA3">
        <v>-1.9</v>
      </c>
      <c r="BB3" t="b">
        <v>0</v>
      </c>
      <c r="BC3" t="b">
        <v>1</v>
      </c>
      <c r="BD3">
        <v>730.77</v>
      </c>
      <c r="BE3">
        <v>3</v>
      </c>
      <c r="BF3">
        <v>-2</v>
      </c>
      <c r="BG3">
        <v>0.5</v>
      </c>
      <c r="BH3">
        <v>0.67</v>
      </c>
    </row>
    <row r="4" spans="1:60" x14ac:dyDescent="0.25">
      <c r="A4" t="s">
        <v>7</v>
      </c>
      <c r="B4" t="s">
        <v>5</v>
      </c>
      <c r="C4" t="s">
        <v>8</v>
      </c>
      <c r="D4" t="s">
        <v>106</v>
      </c>
      <c r="E4" t="s">
        <v>17</v>
      </c>
      <c r="F4" t="s">
        <v>120</v>
      </c>
      <c r="G4">
        <f t="shared" si="0"/>
        <v>7</v>
      </c>
      <c r="H4" t="s">
        <v>46</v>
      </c>
      <c r="I4" t="s">
        <v>105</v>
      </c>
      <c r="J4" t="b">
        <v>0</v>
      </c>
      <c r="K4" t="s">
        <v>9</v>
      </c>
      <c r="L4" t="s">
        <v>48</v>
      </c>
      <c r="M4" t="s">
        <v>15</v>
      </c>
      <c r="N4" t="str">
        <f t="shared" si="1"/>
        <v>Th2R_HLA-CSP_csp-4</v>
      </c>
      <c r="O4" t="str">
        <f t="shared" si="2"/>
        <v>Th2R_HLA-TCR_csp-4</v>
      </c>
      <c r="P4" t="s">
        <v>117</v>
      </c>
      <c r="Q4" t="s">
        <v>136</v>
      </c>
      <c r="R4" t="s">
        <v>184</v>
      </c>
      <c r="S4" t="s">
        <v>115</v>
      </c>
      <c r="T4" t="b">
        <v>1</v>
      </c>
      <c r="U4" t="s">
        <v>188</v>
      </c>
      <c r="V4" s="4">
        <v>-76.099999999999994</v>
      </c>
      <c r="W4" s="4">
        <v>0.4</v>
      </c>
      <c r="X4" s="4">
        <v>65</v>
      </c>
      <c r="Y4" s="4">
        <v>2</v>
      </c>
      <c r="Z4" s="4">
        <v>0.1</v>
      </c>
      <c r="AA4" s="4">
        <v>-40.9</v>
      </c>
      <c r="AB4" s="4">
        <v>1.7</v>
      </c>
      <c r="AC4" s="4">
        <v>-133.69999999999999</v>
      </c>
      <c r="AD4" s="4">
        <v>8.6</v>
      </c>
      <c r="AE4" s="4">
        <v>-9.3000000000000007</v>
      </c>
      <c r="AF4" s="4">
        <v>1.4</v>
      </c>
      <c r="AG4" s="4">
        <v>8.6999999999999993</v>
      </c>
      <c r="AH4" s="4">
        <v>3.4</v>
      </c>
      <c r="AI4" s="4">
        <v>1350.1</v>
      </c>
      <c r="AJ4" s="4">
        <v>31.7</v>
      </c>
      <c r="AK4" s="4">
        <v>-1.3</v>
      </c>
      <c r="AL4">
        <v>-113.8</v>
      </c>
      <c r="AM4">
        <v>8.6</v>
      </c>
      <c r="AN4">
        <v>29</v>
      </c>
      <c r="AO4">
        <v>0.5</v>
      </c>
      <c r="AP4">
        <v>0.3</v>
      </c>
      <c r="AQ4">
        <v>-85.1</v>
      </c>
      <c r="AR4">
        <v>4.7</v>
      </c>
      <c r="AS4">
        <v>-190.2</v>
      </c>
      <c r="AT4">
        <v>28.7</v>
      </c>
      <c r="AU4">
        <v>-19.5</v>
      </c>
      <c r="AV4">
        <v>2.2999999999999998</v>
      </c>
      <c r="AW4">
        <v>288.89999999999998</v>
      </c>
      <c r="AX4">
        <v>66.099999999999994</v>
      </c>
      <c r="AY4">
        <v>2429</v>
      </c>
      <c r="AZ4">
        <v>86.7</v>
      </c>
      <c r="BA4">
        <v>-1.8</v>
      </c>
      <c r="BB4" t="b">
        <v>1</v>
      </c>
      <c r="BC4" t="b">
        <v>1</v>
      </c>
      <c r="BD4">
        <v>893.95</v>
      </c>
      <c r="BE4">
        <v>3</v>
      </c>
      <c r="BF4">
        <v>-2</v>
      </c>
      <c r="BG4">
        <v>0.1</v>
      </c>
      <c r="BH4">
        <v>0.56999999999999995</v>
      </c>
    </row>
    <row r="5" spans="1:60" x14ac:dyDescent="0.25">
      <c r="A5" t="s">
        <v>7</v>
      </c>
      <c r="B5" t="s">
        <v>5</v>
      </c>
      <c r="C5" t="s">
        <v>8</v>
      </c>
      <c r="D5" t="s">
        <v>106</v>
      </c>
      <c r="E5" t="s">
        <v>18</v>
      </c>
      <c r="F5" t="s">
        <v>121</v>
      </c>
      <c r="G5">
        <f t="shared" si="0"/>
        <v>6</v>
      </c>
      <c r="H5" t="s">
        <v>46</v>
      </c>
      <c r="I5" t="s">
        <v>105</v>
      </c>
      <c r="J5" t="b">
        <v>0</v>
      </c>
      <c r="K5" t="s">
        <v>9</v>
      </c>
      <c r="L5" t="s">
        <v>49</v>
      </c>
      <c r="M5" t="s">
        <v>15</v>
      </c>
      <c r="N5" t="str">
        <f t="shared" si="1"/>
        <v>Th2R_HLA-CSP_csp-7</v>
      </c>
      <c r="O5" t="str">
        <f t="shared" si="2"/>
        <v>Th2R_HLA-TCR_csp-7</v>
      </c>
      <c r="P5" t="s">
        <v>117</v>
      </c>
      <c r="Q5" t="s">
        <v>135</v>
      </c>
      <c r="R5" t="s">
        <v>183</v>
      </c>
      <c r="S5" t="s">
        <v>115</v>
      </c>
      <c r="T5" t="b">
        <v>1</v>
      </c>
      <c r="U5" t="s">
        <v>188</v>
      </c>
      <c r="V5" s="4">
        <v>-66.3</v>
      </c>
      <c r="W5" s="4">
        <v>1.2</v>
      </c>
      <c r="X5" s="4">
        <v>42</v>
      </c>
      <c r="Y5" s="4">
        <v>0.4</v>
      </c>
      <c r="Z5" s="4">
        <v>0.1</v>
      </c>
      <c r="AA5" s="4">
        <v>-37</v>
      </c>
      <c r="AB5" s="4">
        <v>2.2000000000000002</v>
      </c>
      <c r="AC5" s="4">
        <v>-139.6</v>
      </c>
      <c r="AD5" s="4">
        <v>12.3</v>
      </c>
      <c r="AE5" s="4">
        <v>-3.1</v>
      </c>
      <c r="AF5" s="4">
        <v>1.9</v>
      </c>
      <c r="AG5" s="4">
        <v>16.899999999999999</v>
      </c>
      <c r="AH5" s="4">
        <v>14.7</v>
      </c>
      <c r="AI5" s="4">
        <v>1238.3</v>
      </c>
      <c r="AJ5" s="4">
        <v>22.5</v>
      </c>
      <c r="AK5" s="4">
        <v>-1.2</v>
      </c>
      <c r="AL5">
        <v>-100</v>
      </c>
      <c r="AM5">
        <v>7.1</v>
      </c>
      <c r="AN5">
        <v>105</v>
      </c>
      <c r="AO5">
        <v>0.6</v>
      </c>
      <c r="AP5">
        <v>0.4</v>
      </c>
      <c r="AQ5">
        <v>-89.7</v>
      </c>
      <c r="AR5">
        <v>4.2</v>
      </c>
      <c r="AS5">
        <v>-122.4</v>
      </c>
      <c r="AT5">
        <v>29.9</v>
      </c>
      <c r="AU5">
        <v>-10.8</v>
      </c>
      <c r="AV5">
        <v>2.2000000000000002</v>
      </c>
      <c r="AW5">
        <v>248.9</v>
      </c>
      <c r="AX5">
        <v>72</v>
      </c>
      <c r="AY5">
        <v>2388</v>
      </c>
      <c r="AZ5">
        <v>63.9</v>
      </c>
      <c r="BA5">
        <v>-1.4</v>
      </c>
      <c r="BB5" t="b">
        <v>0</v>
      </c>
      <c r="BC5" t="b">
        <v>0</v>
      </c>
      <c r="BD5">
        <v>715.8</v>
      </c>
      <c r="BE5">
        <v>3</v>
      </c>
      <c r="BF5">
        <v>-2</v>
      </c>
      <c r="BG5">
        <v>0.1</v>
      </c>
      <c r="BH5">
        <v>0.5</v>
      </c>
    </row>
    <row r="6" spans="1:60" x14ac:dyDescent="0.25">
      <c r="A6" t="s">
        <v>7</v>
      </c>
      <c r="B6" t="s">
        <v>5</v>
      </c>
      <c r="C6" t="s">
        <v>8</v>
      </c>
      <c r="D6" t="s">
        <v>106</v>
      </c>
      <c r="E6" t="s">
        <v>19</v>
      </c>
      <c r="F6" t="s">
        <v>122</v>
      </c>
      <c r="G6">
        <f t="shared" si="0"/>
        <v>5</v>
      </c>
      <c r="H6" t="s">
        <v>46</v>
      </c>
      <c r="I6" t="s">
        <v>105</v>
      </c>
      <c r="J6" t="b">
        <v>0</v>
      </c>
      <c r="K6" t="s">
        <v>9</v>
      </c>
      <c r="L6" t="s">
        <v>50</v>
      </c>
      <c r="M6" t="s">
        <v>15</v>
      </c>
      <c r="N6" t="str">
        <f t="shared" si="1"/>
        <v>Th2R_HLA-CSP_csp-8</v>
      </c>
      <c r="O6" t="str">
        <f t="shared" si="2"/>
        <v>Th2R_HLA-TCR_csp-8</v>
      </c>
      <c r="P6" t="s">
        <v>117</v>
      </c>
      <c r="Q6" t="s">
        <v>137</v>
      </c>
      <c r="R6" t="s">
        <v>185</v>
      </c>
      <c r="S6" t="s">
        <v>115</v>
      </c>
      <c r="T6" t="b">
        <v>1</v>
      </c>
      <c r="U6" t="s">
        <v>188</v>
      </c>
      <c r="V6" s="4">
        <v>-58.7</v>
      </c>
      <c r="W6" s="4">
        <v>1.2</v>
      </c>
      <c r="X6" s="4">
        <v>68</v>
      </c>
      <c r="Y6" s="4">
        <v>0.4</v>
      </c>
      <c r="Z6" s="4">
        <v>0.2</v>
      </c>
      <c r="AA6" s="4">
        <v>-29.9</v>
      </c>
      <c r="AB6" s="4">
        <v>1.5</v>
      </c>
      <c r="AC6" s="4">
        <v>-165.6</v>
      </c>
      <c r="AD6" s="4">
        <v>7.1</v>
      </c>
      <c r="AE6" s="4">
        <v>0.6</v>
      </c>
      <c r="AF6" s="4">
        <v>1.1000000000000001</v>
      </c>
      <c r="AG6" s="4">
        <v>38.6</v>
      </c>
      <c r="AH6" s="4">
        <v>18</v>
      </c>
      <c r="AI6" s="4">
        <v>1020.1</v>
      </c>
      <c r="AJ6" s="4">
        <v>30.6</v>
      </c>
      <c r="AK6" s="4">
        <v>-2</v>
      </c>
      <c r="AL6">
        <v>-88.3</v>
      </c>
      <c r="AM6">
        <v>3.4</v>
      </c>
      <c r="AN6">
        <v>69</v>
      </c>
      <c r="AO6">
        <v>2.7</v>
      </c>
      <c r="AP6">
        <v>1.5</v>
      </c>
      <c r="AQ6">
        <v>-70.400000000000006</v>
      </c>
      <c r="AR6">
        <v>12.1</v>
      </c>
      <c r="AS6">
        <v>-132.80000000000001</v>
      </c>
      <c r="AT6">
        <v>47.4</v>
      </c>
      <c r="AU6">
        <v>-16.5</v>
      </c>
      <c r="AV6">
        <v>1.3</v>
      </c>
      <c r="AW6">
        <v>251.9</v>
      </c>
      <c r="AX6">
        <v>66.3</v>
      </c>
      <c r="AY6">
        <v>2106</v>
      </c>
      <c r="AZ6">
        <v>174.6</v>
      </c>
      <c r="BA6">
        <v>-1.8</v>
      </c>
      <c r="BB6" t="b">
        <v>0</v>
      </c>
      <c r="BC6" t="b">
        <v>0</v>
      </c>
      <c r="BD6">
        <v>602.64</v>
      </c>
      <c r="BE6">
        <v>3</v>
      </c>
      <c r="BF6">
        <v>-2</v>
      </c>
      <c r="BG6">
        <v>0.5</v>
      </c>
      <c r="BH6">
        <v>0.6</v>
      </c>
    </row>
    <row r="7" spans="1:60" x14ac:dyDescent="0.25">
      <c r="A7" t="s">
        <v>7</v>
      </c>
      <c r="B7" t="s">
        <v>5</v>
      </c>
      <c r="C7" t="s">
        <v>8</v>
      </c>
      <c r="D7" t="s">
        <v>106</v>
      </c>
      <c r="E7" t="s">
        <v>20</v>
      </c>
      <c r="F7" t="s">
        <v>121</v>
      </c>
      <c r="G7">
        <f t="shared" si="0"/>
        <v>6</v>
      </c>
      <c r="H7" t="s">
        <v>46</v>
      </c>
      <c r="I7" t="s">
        <v>105</v>
      </c>
      <c r="J7" t="b">
        <v>1</v>
      </c>
      <c r="K7" t="s">
        <v>9</v>
      </c>
      <c r="L7" t="s">
        <v>51</v>
      </c>
      <c r="M7" t="s">
        <v>15</v>
      </c>
      <c r="N7" t="str">
        <f t="shared" si="1"/>
        <v>Th2R_HLA-CSP_csp-10</v>
      </c>
      <c r="O7" t="str">
        <f t="shared" si="2"/>
        <v>Th2R_HLA-TCR_csp-10</v>
      </c>
      <c r="P7" t="s">
        <v>117</v>
      </c>
      <c r="Q7" t="s">
        <v>135</v>
      </c>
      <c r="R7" t="s">
        <v>145</v>
      </c>
      <c r="S7" t="s">
        <v>115</v>
      </c>
      <c r="T7" t="b">
        <v>0</v>
      </c>
      <c r="U7" t="b">
        <v>0</v>
      </c>
      <c r="V7" s="4">
        <v>-66.3</v>
      </c>
      <c r="W7" s="4">
        <v>1.2</v>
      </c>
      <c r="X7" s="4">
        <v>42</v>
      </c>
      <c r="Y7" s="4">
        <v>0.4</v>
      </c>
      <c r="Z7" s="4">
        <v>0.1</v>
      </c>
      <c r="AA7" s="4">
        <v>-37</v>
      </c>
      <c r="AB7" s="4">
        <v>2.2000000000000002</v>
      </c>
      <c r="AC7" s="4">
        <v>-139.6</v>
      </c>
      <c r="AD7" s="4">
        <v>12.3</v>
      </c>
      <c r="AE7" s="4">
        <v>-3.1</v>
      </c>
      <c r="AF7" s="4">
        <v>1.9</v>
      </c>
      <c r="AG7" s="4">
        <v>16.899999999999999</v>
      </c>
      <c r="AH7" s="4">
        <v>14.7</v>
      </c>
      <c r="AI7" s="4">
        <v>1238.3</v>
      </c>
      <c r="AJ7" s="4">
        <v>22.5</v>
      </c>
      <c r="AK7" s="4">
        <v>-1.2</v>
      </c>
      <c r="AL7" s="4">
        <v>-100</v>
      </c>
      <c r="AM7" s="4">
        <v>7.1</v>
      </c>
      <c r="AN7" s="4">
        <v>105</v>
      </c>
      <c r="AO7" s="4">
        <v>0.6</v>
      </c>
      <c r="AP7" s="4">
        <v>0.4</v>
      </c>
      <c r="AQ7" s="4">
        <v>-89.7</v>
      </c>
      <c r="AR7" s="4">
        <v>4.2</v>
      </c>
      <c r="AS7" s="4">
        <v>-122.4</v>
      </c>
      <c r="AT7" s="4">
        <v>29.9</v>
      </c>
      <c r="AU7" s="4">
        <v>-10.8</v>
      </c>
      <c r="AV7" s="4">
        <v>2.2000000000000002</v>
      </c>
      <c r="AW7" s="4">
        <v>248.9</v>
      </c>
      <c r="AX7" s="4">
        <v>72</v>
      </c>
      <c r="AY7" s="4">
        <v>2388</v>
      </c>
      <c r="AZ7" s="4">
        <v>63.9</v>
      </c>
      <c r="BA7" s="4">
        <v>-1.4</v>
      </c>
      <c r="BB7" s="4" t="b">
        <v>0</v>
      </c>
      <c r="BC7" s="4" t="b">
        <v>0</v>
      </c>
      <c r="BD7" s="4">
        <v>715.8</v>
      </c>
      <c r="BE7" s="4">
        <v>3</v>
      </c>
      <c r="BF7" s="4">
        <v>-2</v>
      </c>
      <c r="BG7" s="4">
        <v>0.1</v>
      </c>
      <c r="BH7" s="4">
        <v>0.5</v>
      </c>
    </row>
    <row r="8" spans="1:60" x14ac:dyDescent="0.25">
      <c r="A8" t="s">
        <v>7</v>
      </c>
      <c r="B8" t="s">
        <v>5</v>
      </c>
      <c r="C8" t="s">
        <v>8</v>
      </c>
      <c r="D8" t="s">
        <v>106</v>
      </c>
      <c r="E8" t="s">
        <v>21</v>
      </c>
      <c r="F8" t="s">
        <v>121</v>
      </c>
      <c r="G8">
        <f t="shared" si="0"/>
        <v>6</v>
      </c>
      <c r="H8" t="s">
        <v>46</v>
      </c>
      <c r="I8" t="s">
        <v>105</v>
      </c>
      <c r="J8" t="b">
        <v>1</v>
      </c>
      <c r="K8" t="s">
        <v>9</v>
      </c>
      <c r="L8" t="s">
        <v>52</v>
      </c>
      <c r="M8" t="s">
        <v>15</v>
      </c>
      <c r="N8" t="str">
        <f t="shared" si="1"/>
        <v>Th2R_HLA-CSP_csp-11</v>
      </c>
      <c r="O8" t="str">
        <f t="shared" si="2"/>
        <v>Th2R_HLA-TCR_csp-11</v>
      </c>
      <c r="P8" t="s">
        <v>117</v>
      </c>
      <c r="Q8" t="s">
        <v>135</v>
      </c>
      <c r="R8" t="s">
        <v>145</v>
      </c>
      <c r="S8" t="s">
        <v>115</v>
      </c>
      <c r="T8" t="b">
        <v>0</v>
      </c>
      <c r="U8" t="b">
        <v>0</v>
      </c>
      <c r="V8" s="4">
        <v>-66.3</v>
      </c>
      <c r="W8" s="4">
        <v>1.2</v>
      </c>
      <c r="X8" s="4">
        <v>42</v>
      </c>
      <c r="Y8" s="4">
        <v>0.4</v>
      </c>
      <c r="Z8" s="4">
        <v>0.1</v>
      </c>
      <c r="AA8" s="4">
        <v>-37</v>
      </c>
      <c r="AB8" s="4">
        <v>2.2000000000000002</v>
      </c>
      <c r="AC8" s="4">
        <v>-139.6</v>
      </c>
      <c r="AD8" s="4">
        <v>12.3</v>
      </c>
      <c r="AE8" s="4">
        <v>-3.1</v>
      </c>
      <c r="AF8" s="4">
        <v>1.9</v>
      </c>
      <c r="AG8" s="4">
        <v>16.899999999999999</v>
      </c>
      <c r="AH8" s="4">
        <v>14.7</v>
      </c>
      <c r="AI8" s="4">
        <v>1238.3</v>
      </c>
      <c r="AJ8" s="4">
        <v>22.5</v>
      </c>
      <c r="AK8" s="4">
        <v>-1.2</v>
      </c>
      <c r="AL8" s="4">
        <v>-100</v>
      </c>
      <c r="AM8" s="4">
        <v>7.1</v>
      </c>
      <c r="AN8" s="4">
        <v>105</v>
      </c>
      <c r="AO8" s="4">
        <v>0.6</v>
      </c>
      <c r="AP8" s="4">
        <v>0.4</v>
      </c>
      <c r="AQ8" s="4">
        <v>-89.7</v>
      </c>
      <c r="AR8" s="4">
        <v>4.2</v>
      </c>
      <c r="AS8" s="4">
        <v>-122.4</v>
      </c>
      <c r="AT8" s="4">
        <v>29.9</v>
      </c>
      <c r="AU8" s="4">
        <v>-10.8</v>
      </c>
      <c r="AV8" s="4">
        <v>2.2000000000000002</v>
      </c>
      <c r="AW8" s="4">
        <v>248.9</v>
      </c>
      <c r="AX8" s="4">
        <v>72</v>
      </c>
      <c r="AY8" s="4">
        <v>2388</v>
      </c>
      <c r="AZ8" s="4">
        <v>63.9</v>
      </c>
      <c r="BA8" s="4">
        <v>-1.4</v>
      </c>
      <c r="BB8" s="4" t="b">
        <v>0</v>
      </c>
      <c r="BC8" s="4" t="b">
        <v>0</v>
      </c>
      <c r="BD8" s="4">
        <v>715.8</v>
      </c>
      <c r="BE8" s="4">
        <v>3</v>
      </c>
      <c r="BF8" s="4">
        <v>-2</v>
      </c>
      <c r="BG8" s="4">
        <v>0.1</v>
      </c>
      <c r="BH8" s="4">
        <v>0.5</v>
      </c>
    </row>
    <row r="9" spans="1:60" x14ac:dyDescent="0.25">
      <c r="A9" t="s">
        <v>7</v>
      </c>
      <c r="B9" t="s">
        <v>5</v>
      </c>
      <c r="C9" t="s">
        <v>8</v>
      </c>
      <c r="D9" t="s">
        <v>106</v>
      </c>
      <c r="E9" t="s">
        <v>22</v>
      </c>
      <c r="F9" t="s">
        <v>123</v>
      </c>
      <c r="G9">
        <f t="shared" si="0"/>
        <v>7</v>
      </c>
      <c r="H9" t="s">
        <v>46</v>
      </c>
      <c r="I9" t="s">
        <v>105</v>
      </c>
      <c r="J9" t="b">
        <v>0</v>
      </c>
      <c r="K9" t="s">
        <v>9</v>
      </c>
      <c r="L9" t="s">
        <v>53</v>
      </c>
      <c r="M9" t="s">
        <v>15</v>
      </c>
      <c r="N9" t="str">
        <f t="shared" si="1"/>
        <v>Th2R_HLA-CSP_csp-12</v>
      </c>
      <c r="O9" t="str">
        <f t="shared" si="2"/>
        <v>Th2R_HLA-TCR_csp-12</v>
      </c>
      <c r="P9" t="s">
        <v>117</v>
      </c>
      <c r="Q9" t="s">
        <v>136</v>
      </c>
      <c r="R9" t="s">
        <v>184</v>
      </c>
      <c r="S9" t="s">
        <v>115</v>
      </c>
      <c r="T9" t="b">
        <v>1</v>
      </c>
      <c r="U9" t="s">
        <v>188</v>
      </c>
      <c r="V9" s="4">
        <v>-82</v>
      </c>
      <c r="W9" s="4">
        <v>2.5</v>
      </c>
      <c r="X9" s="4">
        <v>161</v>
      </c>
      <c r="Y9" s="4">
        <v>0.4</v>
      </c>
      <c r="Z9" s="4">
        <v>0.3</v>
      </c>
      <c r="AA9" s="4">
        <v>-53.7</v>
      </c>
      <c r="AB9" s="4">
        <v>6</v>
      </c>
      <c r="AC9" s="4">
        <v>-92.8</v>
      </c>
      <c r="AD9" s="4">
        <v>33.200000000000003</v>
      </c>
      <c r="AE9" s="4">
        <v>-10.9</v>
      </c>
      <c r="AF9" s="4">
        <v>1</v>
      </c>
      <c r="AG9" s="4">
        <v>11.7</v>
      </c>
      <c r="AH9" s="4">
        <v>1.4</v>
      </c>
      <c r="AI9" s="4">
        <v>1395.8</v>
      </c>
      <c r="AJ9" s="4">
        <v>25.8</v>
      </c>
      <c r="AK9" s="4">
        <v>-1.7</v>
      </c>
      <c r="AL9">
        <v>-104.3</v>
      </c>
      <c r="AM9">
        <v>7.8</v>
      </c>
      <c r="AN9">
        <v>8</v>
      </c>
      <c r="AO9">
        <v>0.6</v>
      </c>
      <c r="AP9">
        <v>0.4</v>
      </c>
      <c r="AQ9">
        <v>-72.3</v>
      </c>
      <c r="AR9">
        <v>2.6</v>
      </c>
      <c r="AS9">
        <v>-276.60000000000002</v>
      </c>
      <c r="AT9">
        <v>26.6</v>
      </c>
      <c r="AU9">
        <v>-6.2</v>
      </c>
      <c r="AV9">
        <v>2.7</v>
      </c>
      <c r="AW9">
        <v>295.5</v>
      </c>
      <c r="AX9">
        <v>81.5</v>
      </c>
      <c r="AY9">
        <v>2168.3000000000002</v>
      </c>
      <c r="AZ9">
        <v>91.3</v>
      </c>
      <c r="BA9">
        <v>-1.8</v>
      </c>
      <c r="BB9" t="b">
        <v>0</v>
      </c>
      <c r="BC9" t="b">
        <v>1</v>
      </c>
      <c r="BD9">
        <v>843.93</v>
      </c>
      <c r="BE9">
        <v>3</v>
      </c>
      <c r="BF9">
        <v>-2</v>
      </c>
      <c r="BG9">
        <v>0.1</v>
      </c>
      <c r="BH9">
        <v>0.56999999999999995</v>
      </c>
    </row>
    <row r="10" spans="1:60" x14ac:dyDescent="0.25">
      <c r="A10" t="s">
        <v>7</v>
      </c>
      <c r="B10" t="s">
        <v>5</v>
      </c>
      <c r="C10" t="s">
        <v>8</v>
      </c>
      <c r="D10" t="s">
        <v>106</v>
      </c>
      <c r="E10" t="s">
        <v>23</v>
      </c>
      <c r="F10" t="s">
        <v>124</v>
      </c>
      <c r="G10">
        <f t="shared" si="0"/>
        <v>5</v>
      </c>
      <c r="H10" t="s">
        <v>46</v>
      </c>
      <c r="I10" t="s">
        <v>105</v>
      </c>
      <c r="J10" t="b">
        <v>0</v>
      </c>
      <c r="K10" t="s">
        <v>9</v>
      </c>
      <c r="L10" t="s">
        <v>54</v>
      </c>
      <c r="M10" t="s">
        <v>15</v>
      </c>
      <c r="N10" t="str">
        <f t="shared" si="1"/>
        <v>Th2R_HLA-CSP_csp-15</v>
      </c>
      <c r="O10" t="str">
        <f t="shared" si="2"/>
        <v>Th2R_HLA-TCR_csp-15</v>
      </c>
      <c r="P10" t="s">
        <v>117</v>
      </c>
      <c r="Q10" t="s">
        <v>137</v>
      </c>
      <c r="R10" t="s">
        <v>185</v>
      </c>
      <c r="S10" t="s">
        <v>115</v>
      </c>
      <c r="T10" t="b">
        <v>1</v>
      </c>
      <c r="U10" t="s">
        <v>188</v>
      </c>
      <c r="V10" s="4">
        <v>-62.8</v>
      </c>
      <c r="W10" s="4">
        <v>1.4</v>
      </c>
      <c r="X10" s="4">
        <v>30</v>
      </c>
      <c r="Y10" s="4">
        <v>1.7</v>
      </c>
      <c r="Z10" s="4">
        <v>0.1</v>
      </c>
      <c r="AA10" s="4">
        <v>-28</v>
      </c>
      <c r="AB10" s="4">
        <v>2.7</v>
      </c>
      <c r="AC10" s="4">
        <v>-132.5</v>
      </c>
      <c r="AD10" s="4">
        <v>16.399999999999999</v>
      </c>
      <c r="AE10" s="4">
        <v>-12.4</v>
      </c>
      <c r="AF10" s="4">
        <v>1.2</v>
      </c>
      <c r="AG10" s="4">
        <v>40.9</v>
      </c>
      <c r="AH10" s="4">
        <v>14.8</v>
      </c>
      <c r="AI10" s="4">
        <v>988.8</v>
      </c>
      <c r="AJ10" s="4">
        <v>26.6</v>
      </c>
      <c r="AK10" s="4">
        <v>-1.1000000000000001</v>
      </c>
      <c r="AL10">
        <v>-132.1</v>
      </c>
      <c r="AM10">
        <v>1.9</v>
      </c>
      <c r="AN10">
        <v>112</v>
      </c>
      <c r="AO10">
        <v>0.6</v>
      </c>
      <c r="AP10">
        <v>0.5</v>
      </c>
      <c r="AQ10">
        <v>-94</v>
      </c>
      <c r="AR10">
        <v>3.3</v>
      </c>
      <c r="AS10">
        <v>-207.8</v>
      </c>
      <c r="AT10">
        <v>21.8</v>
      </c>
      <c r="AU10">
        <v>-19.5</v>
      </c>
      <c r="AV10">
        <v>2.9</v>
      </c>
      <c r="AW10">
        <v>229.7</v>
      </c>
      <c r="AX10">
        <v>58.4</v>
      </c>
      <c r="AY10">
        <v>2669.9</v>
      </c>
      <c r="AZ10">
        <v>13.3</v>
      </c>
      <c r="BA10">
        <v>-1.7</v>
      </c>
      <c r="BB10" t="b">
        <v>1</v>
      </c>
      <c r="BC10" t="b">
        <v>0</v>
      </c>
      <c r="BD10">
        <v>651.71</v>
      </c>
      <c r="BE10">
        <v>3</v>
      </c>
      <c r="BF10">
        <v>-2</v>
      </c>
      <c r="BG10">
        <v>0</v>
      </c>
      <c r="BH10">
        <v>0.4</v>
      </c>
    </row>
    <row r="11" spans="1:60" x14ac:dyDescent="0.25">
      <c r="A11" t="s">
        <v>7</v>
      </c>
      <c r="B11" t="s">
        <v>5</v>
      </c>
      <c r="C11" t="s">
        <v>8</v>
      </c>
      <c r="D11" t="s">
        <v>106</v>
      </c>
      <c r="E11" t="s">
        <v>24</v>
      </c>
      <c r="F11" t="s">
        <v>125</v>
      </c>
      <c r="G11">
        <f t="shared" si="0"/>
        <v>6</v>
      </c>
      <c r="H11" t="s">
        <v>46</v>
      </c>
      <c r="I11" t="s">
        <v>105</v>
      </c>
      <c r="J11" t="b">
        <v>0</v>
      </c>
      <c r="K11" t="s">
        <v>9</v>
      </c>
      <c r="L11" t="s">
        <v>55</v>
      </c>
      <c r="M11" t="s">
        <v>15</v>
      </c>
      <c r="N11" t="str">
        <f t="shared" si="1"/>
        <v>Th2R_HLA-CSP_csp-16</v>
      </c>
      <c r="O11" t="str">
        <f t="shared" si="2"/>
        <v>Th2R_HLA-TCR_csp-16</v>
      </c>
      <c r="P11" t="s">
        <v>117</v>
      </c>
      <c r="Q11" t="s">
        <v>135</v>
      </c>
      <c r="R11" t="s">
        <v>183</v>
      </c>
      <c r="S11" t="s">
        <v>115</v>
      </c>
      <c r="T11" t="b">
        <v>1</v>
      </c>
      <c r="U11" t="s">
        <v>188</v>
      </c>
      <c r="V11" s="4">
        <v>-70.900000000000006</v>
      </c>
      <c r="W11" s="4">
        <v>1.5</v>
      </c>
      <c r="X11" s="4">
        <v>84</v>
      </c>
      <c r="Y11" s="4">
        <v>0.3</v>
      </c>
      <c r="Z11" s="4">
        <v>0.2</v>
      </c>
      <c r="AA11" s="4">
        <v>-35.1</v>
      </c>
      <c r="AB11" s="4">
        <v>5</v>
      </c>
      <c r="AC11" s="4">
        <v>-143.19999999999999</v>
      </c>
      <c r="AD11" s="4">
        <v>11.8</v>
      </c>
      <c r="AE11" s="4">
        <v>-9.6</v>
      </c>
      <c r="AF11" s="4">
        <v>1.8</v>
      </c>
      <c r="AG11" s="4">
        <v>24.5</v>
      </c>
      <c r="AH11" s="4">
        <v>31.5</v>
      </c>
      <c r="AI11" s="4">
        <v>1185.7</v>
      </c>
      <c r="AJ11" s="4">
        <v>42.7</v>
      </c>
      <c r="AK11" s="4">
        <v>-1.7</v>
      </c>
      <c r="AL11">
        <v>-102.6</v>
      </c>
      <c r="AM11">
        <v>4.9000000000000004</v>
      </c>
      <c r="AN11">
        <v>121</v>
      </c>
      <c r="AO11">
        <v>1.2</v>
      </c>
      <c r="AP11">
        <v>0.9</v>
      </c>
      <c r="AQ11">
        <v>-87.3</v>
      </c>
      <c r="AR11">
        <v>9</v>
      </c>
      <c r="AS11">
        <v>-176.7</v>
      </c>
      <c r="AT11">
        <v>65.900000000000006</v>
      </c>
      <c r="AU11">
        <v>-12</v>
      </c>
      <c r="AV11">
        <v>4.8</v>
      </c>
      <c r="AW11">
        <v>319.39999999999998</v>
      </c>
      <c r="AX11">
        <v>45.1</v>
      </c>
      <c r="AY11">
        <v>2336.5</v>
      </c>
      <c r="AZ11">
        <v>104.7</v>
      </c>
      <c r="BA11">
        <v>-2.4</v>
      </c>
      <c r="BB11" t="b">
        <v>0</v>
      </c>
      <c r="BC11" t="b">
        <v>0</v>
      </c>
      <c r="BD11">
        <v>702.8</v>
      </c>
      <c r="BE11">
        <v>3</v>
      </c>
      <c r="BF11">
        <v>-2</v>
      </c>
      <c r="BG11">
        <v>0</v>
      </c>
      <c r="BH11">
        <v>0.33</v>
      </c>
    </row>
    <row r="12" spans="1:60" x14ac:dyDescent="0.25">
      <c r="A12" t="s">
        <v>7</v>
      </c>
      <c r="B12" t="s">
        <v>5</v>
      </c>
      <c r="C12" t="s">
        <v>8</v>
      </c>
      <c r="D12" t="s">
        <v>106</v>
      </c>
      <c r="E12" t="s">
        <v>25</v>
      </c>
      <c r="F12" t="s">
        <v>119</v>
      </c>
      <c r="G12">
        <f t="shared" si="0"/>
        <v>6</v>
      </c>
      <c r="H12" t="s">
        <v>46</v>
      </c>
      <c r="I12" t="s">
        <v>105</v>
      </c>
      <c r="J12" t="b">
        <v>1</v>
      </c>
      <c r="K12" t="s">
        <v>9</v>
      </c>
      <c r="L12" t="s">
        <v>56</v>
      </c>
      <c r="M12" t="s">
        <v>15</v>
      </c>
      <c r="N12" t="str">
        <f t="shared" si="1"/>
        <v>Th2R_HLA-CSP_csp-18</v>
      </c>
      <c r="O12" t="str">
        <f t="shared" si="2"/>
        <v>Th2R_HLA-TCR_csp-18</v>
      </c>
      <c r="P12" t="s">
        <v>117</v>
      </c>
      <c r="Q12" t="s">
        <v>135</v>
      </c>
      <c r="R12" t="s">
        <v>145</v>
      </c>
      <c r="S12" t="s">
        <v>115</v>
      </c>
      <c r="T12" t="b">
        <v>0</v>
      </c>
      <c r="U12" t="b">
        <v>0</v>
      </c>
      <c r="V12" s="4">
        <v>-70.599999999999994</v>
      </c>
      <c r="W12" s="4">
        <v>3.1</v>
      </c>
      <c r="X12" s="4">
        <v>71</v>
      </c>
      <c r="Y12" s="4">
        <v>0.4</v>
      </c>
      <c r="Z12" s="4">
        <v>0.2</v>
      </c>
      <c r="AA12" s="4">
        <v>-39</v>
      </c>
      <c r="AB12" s="4">
        <v>4.3</v>
      </c>
      <c r="AC12" s="4">
        <v>-152.80000000000001</v>
      </c>
      <c r="AD12" s="4">
        <v>13.4</v>
      </c>
      <c r="AE12" s="4">
        <v>-2.8</v>
      </c>
      <c r="AF12" s="4">
        <v>1.4</v>
      </c>
      <c r="AG12" s="4">
        <v>17.899999999999999</v>
      </c>
      <c r="AH12" s="4">
        <v>22.8</v>
      </c>
      <c r="AI12" s="4">
        <v>1171.7</v>
      </c>
      <c r="AJ12" s="4">
        <v>24</v>
      </c>
      <c r="AK12" s="4">
        <v>-1.4</v>
      </c>
      <c r="AL12" s="4">
        <v>-101.3</v>
      </c>
      <c r="AM12" s="4">
        <v>2.7</v>
      </c>
      <c r="AN12" s="4">
        <v>77</v>
      </c>
      <c r="AO12" s="4">
        <v>2.2999999999999998</v>
      </c>
      <c r="AP12" s="4">
        <v>1.4</v>
      </c>
      <c r="AQ12" s="4">
        <v>-84.6</v>
      </c>
      <c r="AR12" s="4">
        <v>3.9</v>
      </c>
      <c r="AS12" s="4">
        <v>-154</v>
      </c>
      <c r="AT12" s="4">
        <v>23.4</v>
      </c>
      <c r="AU12" s="4">
        <v>-13.4</v>
      </c>
      <c r="AV12" s="4">
        <v>2.2000000000000002</v>
      </c>
      <c r="AW12" s="4">
        <v>275.3</v>
      </c>
      <c r="AX12" s="4">
        <v>18.5</v>
      </c>
      <c r="AY12" s="4">
        <v>2435.6999999999998</v>
      </c>
      <c r="AZ12" s="4">
        <v>56.9</v>
      </c>
      <c r="BA12" s="4">
        <v>-1.9</v>
      </c>
      <c r="BB12" s="4" t="b">
        <v>0</v>
      </c>
      <c r="BC12" s="4" t="b">
        <v>1</v>
      </c>
      <c r="BD12" s="4">
        <v>730.77</v>
      </c>
      <c r="BE12" s="4">
        <v>3</v>
      </c>
      <c r="BF12" s="4">
        <v>-2</v>
      </c>
      <c r="BG12" s="4">
        <v>0.5</v>
      </c>
      <c r="BH12" s="4">
        <v>0.67</v>
      </c>
    </row>
    <row r="13" spans="1:60" x14ac:dyDescent="0.25">
      <c r="A13" t="s">
        <v>7</v>
      </c>
      <c r="B13" t="s">
        <v>5</v>
      </c>
      <c r="C13" t="s">
        <v>8</v>
      </c>
      <c r="D13" t="s">
        <v>106</v>
      </c>
      <c r="E13" t="s">
        <v>26</v>
      </c>
      <c r="F13" t="s">
        <v>126</v>
      </c>
      <c r="G13">
        <f t="shared" si="0"/>
        <v>4</v>
      </c>
      <c r="H13" t="s">
        <v>46</v>
      </c>
      <c r="I13" t="s">
        <v>105</v>
      </c>
      <c r="J13" t="b">
        <v>0</v>
      </c>
      <c r="K13" t="s">
        <v>9</v>
      </c>
      <c r="L13" t="s">
        <v>57</v>
      </c>
      <c r="M13" t="s">
        <v>15</v>
      </c>
      <c r="N13" t="str">
        <f t="shared" si="1"/>
        <v>Th2R_HLA-CSP_csp-19</v>
      </c>
      <c r="O13" t="str">
        <f t="shared" si="2"/>
        <v>Th2R_HLA-TCR_csp-19</v>
      </c>
      <c r="P13" t="s">
        <v>117</v>
      </c>
      <c r="Q13" t="s">
        <v>138</v>
      </c>
      <c r="R13" t="s">
        <v>186</v>
      </c>
      <c r="S13" t="s">
        <v>115</v>
      </c>
      <c r="T13" t="b">
        <v>1</v>
      </c>
      <c r="U13" t="s">
        <v>188</v>
      </c>
      <c r="V13" s="4">
        <v>-48.3</v>
      </c>
      <c r="W13" s="4">
        <v>4.9000000000000004</v>
      </c>
      <c r="X13" s="4">
        <v>56</v>
      </c>
      <c r="Y13" s="4">
        <v>0.3</v>
      </c>
      <c r="Z13" s="4">
        <v>0.2</v>
      </c>
      <c r="AA13" s="4">
        <v>-25.3</v>
      </c>
      <c r="AB13" s="4">
        <v>3.2</v>
      </c>
      <c r="AC13" s="4">
        <v>-131.80000000000001</v>
      </c>
      <c r="AD13" s="4">
        <v>18.7</v>
      </c>
      <c r="AE13" s="4">
        <v>-1.2</v>
      </c>
      <c r="AF13" s="4">
        <v>2.1</v>
      </c>
      <c r="AG13" s="4">
        <v>45.3</v>
      </c>
      <c r="AH13" s="4">
        <v>24.5</v>
      </c>
      <c r="AI13" s="4">
        <v>892.7</v>
      </c>
      <c r="AJ13" s="4">
        <v>28.6</v>
      </c>
      <c r="AK13" s="4">
        <v>-1.5</v>
      </c>
      <c r="AL13">
        <v>-91.3</v>
      </c>
      <c r="AM13">
        <v>6.7</v>
      </c>
      <c r="AN13">
        <v>39</v>
      </c>
      <c r="AO13">
        <v>1.1000000000000001</v>
      </c>
      <c r="AP13">
        <v>1.2</v>
      </c>
      <c r="AQ13">
        <v>-79.099999999999994</v>
      </c>
      <c r="AR13">
        <v>5</v>
      </c>
      <c r="AS13">
        <v>-146.19999999999999</v>
      </c>
      <c r="AT13">
        <v>64.3</v>
      </c>
      <c r="AU13">
        <v>-14.1</v>
      </c>
      <c r="AV13">
        <v>6.8</v>
      </c>
      <c r="AW13">
        <v>311.89999999999998</v>
      </c>
      <c r="AX13">
        <v>31.8</v>
      </c>
      <c r="AY13">
        <v>2065.9</v>
      </c>
      <c r="AZ13">
        <v>52.8</v>
      </c>
      <c r="BA13">
        <v>-1.3</v>
      </c>
      <c r="BB13" t="b">
        <v>0</v>
      </c>
      <c r="BC13" t="b">
        <v>0</v>
      </c>
      <c r="BD13">
        <v>488.54</v>
      </c>
      <c r="BE13">
        <v>3</v>
      </c>
      <c r="BF13">
        <v>-2</v>
      </c>
      <c r="BG13">
        <v>0.6</v>
      </c>
      <c r="BH13">
        <v>0.5</v>
      </c>
    </row>
    <row r="14" spans="1:60" x14ac:dyDescent="0.25">
      <c r="A14" t="s">
        <v>7</v>
      </c>
      <c r="B14" t="s">
        <v>5</v>
      </c>
      <c r="C14" t="s">
        <v>8</v>
      </c>
      <c r="D14" t="s">
        <v>106</v>
      </c>
      <c r="E14" t="s">
        <v>27</v>
      </c>
      <c r="F14" t="s">
        <v>127</v>
      </c>
      <c r="G14">
        <f t="shared" si="0"/>
        <v>9</v>
      </c>
      <c r="H14" t="s">
        <v>46</v>
      </c>
      <c r="I14" t="s">
        <v>105</v>
      </c>
      <c r="J14" t="b">
        <v>0</v>
      </c>
      <c r="K14" t="s">
        <v>9</v>
      </c>
      <c r="L14" t="s">
        <v>58</v>
      </c>
      <c r="M14" t="s">
        <v>15</v>
      </c>
      <c r="N14" t="str">
        <f t="shared" si="1"/>
        <v>Th2R_HLA-CSP_csp-22</v>
      </c>
      <c r="O14" t="str">
        <f t="shared" si="2"/>
        <v>Th2R_HLA-TCR_csp-22</v>
      </c>
      <c r="P14" t="s">
        <v>117</v>
      </c>
      <c r="Q14" t="s">
        <v>139</v>
      </c>
      <c r="R14" t="s">
        <v>187</v>
      </c>
      <c r="S14" t="s">
        <v>115</v>
      </c>
      <c r="T14" t="b">
        <v>1</v>
      </c>
      <c r="U14" t="s">
        <v>188</v>
      </c>
      <c r="V14" s="4">
        <v>-108.9</v>
      </c>
      <c r="W14" s="4">
        <v>1.1000000000000001</v>
      </c>
      <c r="X14" s="4">
        <v>150</v>
      </c>
      <c r="Y14" s="4">
        <v>0.3</v>
      </c>
      <c r="Z14" s="4">
        <v>0.2</v>
      </c>
      <c r="AA14" s="4">
        <v>-63.2</v>
      </c>
      <c r="AB14" s="4">
        <v>3</v>
      </c>
      <c r="AC14" s="4">
        <v>-185.4</v>
      </c>
      <c r="AD14" s="4">
        <v>18.600000000000001</v>
      </c>
      <c r="AE14" s="4">
        <v>-10.6</v>
      </c>
      <c r="AF14" s="4">
        <v>0.9</v>
      </c>
      <c r="AG14" s="4">
        <v>19.100000000000001</v>
      </c>
      <c r="AH14" s="4">
        <v>10.3</v>
      </c>
      <c r="AI14" s="4">
        <v>1662.6</v>
      </c>
      <c r="AJ14" s="4">
        <v>22.8</v>
      </c>
      <c r="AK14" s="4">
        <v>-1.7</v>
      </c>
      <c r="AL14">
        <v>-76.099999999999994</v>
      </c>
      <c r="AM14">
        <v>3.1</v>
      </c>
      <c r="AN14">
        <v>17</v>
      </c>
      <c r="AO14">
        <v>6.3</v>
      </c>
      <c r="AP14">
        <v>0.3</v>
      </c>
      <c r="AQ14">
        <v>-81.099999999999994</v>
      </c>
      <c r="AR14">
        <v>2.7</v>
      </c>
      <c r="AS14">
        <v>-113.5</v>
      </c>
      <c r="AT14">
        <v>14.9</v>
      </c>
      <c r="AU14">
        <v>-5.5</v>
      </c>
      <c r="AV14">
        <v>2.5</v>
      </c>
      <c r="AW14">
        <v>332.4</v>
      </c>
      <c r="AX14">
        <v>23.1</v>
      </c>
      <c r="AY14">
        <v>2120.8000000000002</v>
      </c>
      <c r="AZ14">
        <v>58</v>
      </c>
      <c r="BA14">
        <v>-1.3</v>
      </c>
      <c r="BB14" t="b">
        <v>0</v>
      </c>
      <c r="BC14" t="b">
        <v>1</v>
      </c>
      <c r="BD14">
        <v>1101.23</v>
      </c>
      <c r="BE14">
        <v>4.0999999999999996</v>
      </c>
      <c r="BF14">
        <v>-1</v>
      </c>
      <c r="BG14">
        <v>0.4</v>
      </c>
      <c r="BH14">
        <v>0.56000000000000005</v>
      </c>
    </row>
    <row r="15" spans="1:60" x14ac:dyDescent="0.25">
      <c r="A15" t="s">
        <v>7</v>
      </c>
      <c r="B15" t="s">
        <v>5</v>
      </c>
      <c r="C15" t="s">
        <v>8</v>
      </c>
      <c r="D15" t="s">
        <v>106</v>
      </c>
      <c r="E15" t="s">
        <v>28</v>
      </c>
      <c r="F15" t="s">
        <v>121</v>
      </c>
      <c r="G15">
        <f t="shared" si="0"/>
        <v>6</v>
      </c>
      <c r="H15" t="s">
        <v>46</v>
      </c>
      <c r="I15" t="s">
        <v>105</v>
      </c>
      <c r="J15" t="b">
        <v>1</v>
      </c>
      <c r="K15" t="s">
        <v>9</v>
      </c>
      <c r="L15" t="s">
        <v>59</v>
      </c>
      <c r="M15" t="s">
        <v>15</v>
      </c>
      <c r="N15" t="str">
        <f t="shared" si="1"/>
        <v>Th2R_HLA-CSP_csp-27</v>
      </c>
      <c r="O15" t="str">
        <f t="shared" si="2"/>
        <v>Th2R_HLA-TCR_csp-27</v>
      </c>
      <c r="P15" t="s">
        <v>117</v>
      </c>
      <c r="Q15" t="s">
        <v>135</v>
      </c>
      <c r="R15" t="s">
        <v>145</v>
      </c>
      <c r="S15" t="s">
        <v>115</v>
      </c>
      <c r="T15" t="b">
        <v>0</v>
      </c>
      <c r="U15" t="b">
        <v>0</v>
      </c>
      <c r="V15" s="4">
        <v>-66.3</v>
      </c>
      <c r="W15" s="4">
        <v>1.2</v>
      </c>
      <c r="X15" s="4">
        <v>42</v>
      </c>
      <c r="Y15" s="4">
        <v>0.4</v>
      </c>
      <c r="Z15" s="4">
        <v>0.1</v>
      </c>
      <c r="AA15" s="4">
        <v>-37</v>
      </c>
      <c r="AB15" s="4">
        <v>2.2000000000000002</v>
      </c>
      <c r="AC15" s="4">
        <v>-139.6</v>
      </c>
      <c r="AD15" s="4">
        <v>12.3</v>
      </c>
      <c r="AE15" s="4">
        <v>-3.1</v>
      </c>
      <c r="AF15" s="4">
        <v>1.9</v>
      </c>
      <c r="AG15" s="4">
        <v>16.899999999999999</v>
      </c>
      <c r="AH15" s="4">
        <v>14.7</v>
      </c>
      <c r="AI15" s="4">
        <v>1238.3</v>
      </c>
      <c r="AJ15" s="4">
        <v>22.5</v>
      </c>
      <c r="AK15" s="4">
        <v>-1.2</v>
      </c>
      <c r="AL15" s="4">
        <v>-100</v>
      </c>
      <c r="AM15" s="4">
        <v>7.1</v>
      </c>
      <c r="AN15" s="4">
        <v>105</v>
      </c>
      <c r="AO15" s="4">
        <v>0.6</v>
      </c>
      <c r="AP15" s="4">
        <v>0.4</v>
      </c>
      <c r="AQ15" s="4">
        <v>-89.7</v>
      </c>
      <c r="AR15" s="4">
        <v>4.2</v>
      </c>
      <c r="AS15" s="4">
        <v>-122.4</v>
      </c>
      <c r="AT15" s="4">
        <v>29.9</v>
      </c>
      <c r="AU15" s="4">
        <v>-10.8</v>
      </c>
      <c r="AV15" s="4">
        <v>2.2000000000000002</v>
      </c>
      <c r="AW15" s="4">
        <v>248.9</v>
      </c>
      <c r="AX15" s="4">
        <v>72</v>
      </c>
      <c r="AY15" s="4">
        <v>2388</v>
      </c>
      <c r="AZ15" s="4">
        <v>63.9</v>
      </c>
      <c r="BA15" s="4">
        <v>-1.4</v>
      </c>
      <c r="BB15" s="4" t="b">
        <v>0</v>
      </c>
      <c r="BC15" s="4" t="b">
        <v>0</v>
      </c>
      <c r="BD15" s="4">
        <v>715.8</v>
      </c>
      <c r="BE15" s="4">
        <v>3</v>
      </c>
      <c r="BF15" s="4">
        <v>-2</v>
      </c>
      <c r="BG15" s="4">
        <v>0.1</v>
      </c>
      <c r="BH15" s="4">
        <v>0.5</v>
      </c>
    </row>
    <row r="16" spans="1:60" x14ac:dyDescent="0.25">
      <c r="A16" t="s">
        <v>7</v>
      </c>
      <c r="B16" t="s">
        <v>5</v>
      </c>
      <c r="C16" t="s">
        <v>8</v>
      </c>
      <c r="D16" t="s">
        <v>106</v>
      </c>
      <c r="E16" t="s">
        <v>29</v>
      </c>
      <c r="F16" t="s">
        <v>126</v>
      </c>
      <c r="G16">
        <f t="shared" si="0"/>
        <v>4</v>
      </c>
      <c r="H16" t="s">
        <v>46</v>
      </c>
      <c r="I16" t="s">
        <v>105</v>
      </c>
      <c r="J16" t="b">
        <v>1</v>
      </c>
      <c r="K16" t="s">
        <v>9</v>
      </c>
      <c r="L16" t="s">
        <v>60</v>
      </c>
      <c r="M16" t="s">
        <v>15</v>
      </c>
      <c r="N16" t="str">
        <f t="shared" si="1"/>
        <v>Th2R_HLA-CSP_csp-31</v>
      </c>
      <c r="O16" t="str">
        <f t="shared" si="2"/>
        <v>Th2R_HLA-TCR_csp-31</v>
      </c>
      <c r="P16" t="s">
        <v>117</v>
      </c>
      <c r="Q16" t="s">
        <v>138</v>
      </c>
      <c r="R16" t="s">
        <v>148</v>
      </c>
      <c r="S16" t="s">
        <v>115</v>
      </c>
      <c r="T16" t="b">
        <v>0</v>
      </c>
      <c r="U16" t="b">
        <v>0</v>
      </c>
      <c r="V16" s="4">
        <v>-48.3</v>
      </c>
      <c r="W16" s="4">
        <v>4.9000000000000004</v>
      </c>
      <c r="X16" s="4">
        <v>56</v>
      </c>
      <c r="Y16" s="4">
        <v>0.3</v>
      </c>
      <c r="Z16" s="4">
        <v>0.2</v>
      </c>
      <c r="AA16" s="4">
        <v>-25.3</v>
      </c>
      <c r="AB16" s="4">
        <v>3.2</v>
      </c>
      <c r="AC16" s="4">
        <v>-131.80000000000001</v>
      </c>
      <c r="AD16" s="4">
        <v>18.7</v>
      </c>
      <c r="AE16" s="4">
        <v>-1.2</v>
      </c>
      <c r="AF16" s="4">
        <v>2.1</v>
      </c>
      <c r="AG16" s="4">
        <v>45.3</v>
      </c>
      <c r="AH16" s="4">
        <v>24.5</v>
      </c>
      <c r="AI16" s="4">
        <v>892.7</v>
      </c>
      <c r="AJ16" s="4">
        <v>28.6</v>
      </c>
      <c r="AK16" s="4">
        <v>-1.5</v>
      </c>
      <c r="AL16" s="4">
        <v>-91.3</v>
      </c>
      <c r="AM16" s="4">
        <v>6.7</v>
      </c>
      <c r="AN16" s="4">
        <v>39</v>
      </c>
      <c r="AO16" s="4">
        <v>1.1000000000000001</v>
      </c>
      <c r="AP16" s="4">
        <v>1.2</v>
      </c>
      <c r="AQ16" s="4">
        <v>-79.099999999999994</v>
      </c>
      <c r="AR16" s="4">
        <v>5</v>
      </c>
      <c r="AS16" s="4">
        <v>-146.19999999999999</v>
      </c>
      <c r="AT16" s="4">
        <v>64.3</v>
      </c>
      <c r="AU16" s="4">
        <v>-14.1</v>
      </c>
      <c r="AV16" s="4">
        <v>6.8</v>
      </c>
      <c r="AW16" s="4">
        <v>311.89999999999998</v>
      </c>
      <c r="AX16" s="4">
        <v>31.8</v>
      </c>
      <c r="AY16" s="4">
        <v>2065.9</v>
      </c>
      <c r="AZ16" s="4">
        <v>52.8</v>
      </c>
      <c r="BA16" s="4">
        <v>-1.3</v>
      </c>
      <c r="BB16" s="4" t="b">
        <v>0</v>
      </c>
      <c r="BC16" s="4" t="b">
        <v>0</v>
      </c>
      <c r="BD16" s="4">
        <v>488.54</v>
      </c>
      <c r="BE16" s="4">
        <v>3</v>
      </c>
      <c r="BF16" s="4">
        <v>-2</v>
      </c>
      <c r="BG16" s="4">
        <v>0.6</v>
      </c>
      <c r="BH16" s="4">
        <v>0.5</v>
      </c>
    </row>
    <row r="17" spans="1:60" x14ac:dyDescent="0.25">
      <c r="A17" t="s">
        <v>7</v>
      </c>
      <c r="B17" t="s">
        <v>5</v>
      </c>
      <c r="C17" t="s">
        <v>8</v>
      </c>
      <c r="D17" t="s">
        <v>106</v>
      </c>
      <c r="E17" t="s">
        <v>30</v>
      </c>
      <c r="F17" t="s">
        <v>128</v>
      </c>
      <c r="G17">
        <f t="shared" si="0"/>
        <v>7</v>
      </c>
      <c r="H17" t="s">
        <v>46</v>
      </c>
      <c r="I17" t="s">
        <v>105</v>
      </c>
      <c r="J17" t="b">
        <v>0</v>
      </c>
      <c r="K17" t="s">
        <v>9</v>
      </c>
      <c r="L17" t="s">
        <v>61</v>
      </c>
      <c r="M17" t="s">
        <v>15</v>
      </c>
      <c r="N17" t="str">
        <f t="shared" si="1"/>
        <v>Th2R_HLA-CSP_csp-32</v>
      </c>
      <c r="O17" t="str">
        <f t="shared" si="2"/>
        <v>Th2R_HLA-TCR_csp-32</v>
      </c>
      <c r="P17" t="s">
        <v>117</v>
      </c>
      <c r="Q17" t="s">
        <v>136</v>
      </c>
      <c r="R17" t="s">
        <v>184</v>
      </c>
      <c r="S17" t="s">
        <v>115</v>
      </c>
      <c r="T17" t="b">
        <v>1</v>
      </c>
      <c r="U17" t="s">
        <v>188</v>
      </c>
      <c r="V17" s="4">
        <v>-86</v>
      </c>
      <c r="W17" s="4">
        <v>1.1000000000000001</v>
      </c>
      <c r="X17" s="4">
        <v>103</v>
      </c>
      <c r="Y17" s="4">
        <v>0.3</v>
      </c>
      <c r="Z17" s="4">
        <v>0.2</v>
      </c>
      <c r="AA17" s="4">
        <v>-53.7</v>
      </c>
      <c r="AB17" s="4">
        <v>1.1000000000000001</v>
      </c>
      <c r="AC17" s="4">
        <v>-97.7</v>
      </c>
      <c r="AD17" s="4">
        <v>6.5</v>
      </c>
      <c r="AE17" s="4">
        <v>-19.5</v>
      </c>
      <c r="AF17" s="4">
        <v>1.5</v>
      </c>
      <c r="AG17" s="4">
        <v>67.400000000000006</v>
      </c>
      <c r="AH17" s="4">
        <v>12.6</v>
      </c>
      <c r="AI17" s="4">
        <v>1442.1</v>
      </c>
      <c r="AJ17" s="4">
        <v>11.8</v>
      </c>
      <c r="AK17" s="4">
        <v>-1.9</v>
      </c>
      <c r="AL17">
        <v>-96.7</v>
      </c>
      <c r="AM17">
        <v>5.9</v>
      </c>
      <c r="AN17">
        <v>73</v>
      </c>
      <c r="AO17">
        <v>0.6</v>
      </c>
      <c r="AP17">
        <v>0.4</v>
      </c>
      <c r="AQ17">
        <v>-79.099999999999994</v>
      </c>
      <c r="AR17">
        <v>2.4</v>
      </c>
      <c r="AS17">
        <v>-206</v>
      </c>
      <c r="AT17">
        <v>12.4</v>
      </c>
      <c r="AU17">
        <v>-12.5</v>
      </c>
      <c r="AV17">
        <v>1.9</v>
      </c>
      <c r="AW17">
        <v>236.5</v>
      </c>
      <c r="AX17">
        <v>61.8</v>
      </c>
      <c r="AY17">
        <v>2304.9</v>
      </c>
      <c r="AZ17">
        <v>73.5</v>
      </c>
      <c r="BA17">
        <v>-1.7</v>
      </c>
      <c r="BB17" t="b">
        <v>1</v>
      </c>
      <c r="BC17" t="b">
        <v>0</v>
      </c>
      <c r="BD17">
        <v>878.98</v>
      </c>
      <c r="BE17">
        <v>3</v>
      </c>
      <c r="BF17">
        <v>-2</v>
      </c>
      <c r="BG17">
        <v>-0.2</v>
      </c>
      <c r="BH17">
        <v>0.43</v>
      </c>
    </row>
    <row r="18" spans="1:60" x14ac:dyDescent="0.25">
      <c r="A18" t="s">
        <v>7</v>
      </c>
      <c r="B18" t="s">
        <v>5</v>
      </c>
      <c r="C18" t="s">
        <v>8</v>
      </c>
      <c r="D18" t="s">
        <v>106</v>
      </c>
      <c r="E18" t="s">
        <v>32</v>
      </c>
      <c r="F18" t="s">
        <v>129</v>
      </c>
      <c r="G18">
        <f t="shared" si="0"/>
        <v>7</v>
      </c>
      <c r="H18" t="s">
        <v>46</v>
      </c>
      <c r="I18" t="s">
        <v>105</v>
      </c>
      <c r="J18" t="b">
        <v>0</v>
      </c>
      <c r="K18" t="s">
        <v>9</v>
      </c>
      <c r="L18" t="s">
        <v>62</v>
      </c>
      <c r="M18" t="s">
        <v>15</v>
      </c>
      <c r="N18" t="str">
        <f t="shared" si="1"/>
        <v>Th2R_HLA-CSP_csp-35</v>
      </c>
      <c r="O18" t="str">
        <f t="shared" si="2"/>
        <v>Th2R_HLA-TCR_csp-35</v>
      </c>
      <c r="P18" t="s">
        <v>117</v>
      </c>
      <c r="Q18" t="s">
        <v>136</v>
      </c>
      <c r="R18" t="s">
        <v>184</v>
      </c>
      <c r="S18" t="s">
        <v>115</v>
      </c>
      <c r="T18" t="b">
        <v>1</v>
      </c>
      <c r="U18" t="s">
        <v>188</v>
      </c>
      <c r="V18" s="4">
        <v>-75</v>
      </c>
      <c r="W18" s="4">
        <v>1</v>
      </c>
      <c r="X18" s="4">
        <v>1.4</v>
      </c>
      <c r="Y18" s="4">
        <v>0.4</v>
      </c>
      <c r="Z18" s="4">
        <v>0.2</v>
      </c>
      <c r="AA18" s="4">
        <v>-39.299999999999997</v>
      </c>
      <c r="AB18" s="4">
        <v>2.2000000000000002</v>
      </c>
      <c r="AC18" s="4">
        <v>142.9</v>
      </c>
      <c r="AD18" s="4">
        <v>12.5</v>
      </c>
      <c r="AE18" s="4">
        <v>-8</v>
      </c>
      <c r="AF18" s="4">
        <v>1.1000000000000001</v>
      </c>
      <c r="AG18" s="4">
        <v>8.6999999999999993</v>
      </c>
      <c r="AH18" s="4">
        <v>2.2000000000000002</v>
      </c>
      <c r="AI18" s="4">
        <v>1322</v>
      </c>
      <c r="AJ18" s="4">
        <v>44.7</v>
      </c>
      <c r="AK18" s="4">
        <v>-1.9</v>
      </c>
      <c r="AL18">
        <v>-103.2</v>
      </c>
      <c r="AM18">
        <v>3.4</v>
      </c>
      <c r="AN18">
        <v>107</v>
      </c>
      <c r="AO18">
        <v>0.9</v>
      </c>
      <c r="AP18">
        <v>0.6</v>
      </c>
      <c r="AQ18">
        <v>-66</v>
      </c>
      <c r="AR18">
        <v>5.3</v>
      </c>
      <c r="AS18">
        <v>-264.2</v>
      </c>
      <c r="AT18">
        <v>16.399999999999999</v>
      </c>
      <c r="AU18">
        <v>-13.4</v>
      </c>
      <c r="AV18">
        <v>1.7</v>
      </c>
      <c r="AW18">
        <v>291.5</v>
      </c>
      <c r="AX18">
        <v>53.3</v>
      </c>
      <c r="AY18">
        <v>2068</v>
      </c>
      <c r="AZ18">
        <v>114.7</v>
      </c>
      <c r="BA18">
        <v>-1.9</v>
      </c>
      <c r="BB18" t="b">
        <v>0</v>
      </c>
      <c r="BC18" t="b">
        <v>1</v>
      </c>
      <c r="BD18">
        <v>843.93</v>
      </c>
      <c r="BE18">
        <v>3</v>
      </c>
      <c r="BF18">
        <v>-2</v>
      </c>
      <c r="BG18">
        <v>0.1</v>
      </c>
      <c r="BH18">
        <v>0.56999999999999995</v>
      </c>
    </row>
    <row r="19" spans="1:60" x14ac:dyDescent="0.25">
      <c r="A19" t="s">
        <v>7</v>
      </c>
      <c r="B19" t="s">
        <v>5</v>
      </c>
      <c r="C19" t="s">
        <v>8</v>
      </c>
      <c r="D19" t="s">
        <v>106</v>
      </c>
      <c r="E19" t="s">
        <v>33</v>
      </c>
      <c r="F19" t="s">
        <v>122</v>
      </c>
      <c r="G19">
        <f t="shared" si="0"/>
        <v>5</v>
      </c>
      <c r="H19" t="s">
        <v>46</v>
      </c>
      <c r="I19" t="s">
        <v>105</v>
      </c>
      <c r="J19" t="b">
        <v>1</v>
      </c>
      <c r="K19" t="s">
        <v>9</v>
      </c>
      <c r="L19" t="s">
        <v>63</v>
      </c>
      <c r="M19" t="s">
        <v>15</v>
      </c>
      <c r="N19" t="str">
        <f t="shared" si="1"/>
        <v>Th2R_HLA-CSP_csp-36</v>
      </c>
      <c r="O19" t="str">
        <f t="shared" si="2"/>
        <v>Th2R_HLA-TCR_csp-36</v>
      </c>
      <c r="P19" t="s">
        <v>117</v>
      </c>
      <c r="Q19" t="s">
        <v>137</v>
      </c>
      <c r="R19" t="s">
        <v>147</v>
      </c>
      <c r="S19" t="s">
        <v>115</v>
      </c>
      <c r="T19" t="b">
        <v>0</v>
      </c>
      <c r="U19" t="b">
        <v>0</v>
      </c>
      <c r="V19" s="4">
        <v>-58.7</v>
      </c>
      <c r="W19" s="4">
        <v>1.2</v>
      </c>
      <c r="X19" s="4">
        <v>68</v>
      </c>
      <c r="Y19" s="4">
        <v>0.4</v>
      </c>
      <c r="Z19" s="4">
        <v>0.2</v>
      </c>
      <c r="AA19" s="4">
        <v>-29.9</v>
      </c>
      <c r="AB19" s="4">
        <v>1.5</v>
      </c>
      <c r="AC19" s="4">
        <v>-165.6</v>
      </c>
      <c r="AD19" s="4">
        <v>7.1</v>
      </c>
      <c r="AE19" s="4">
        <v>0.6</v>
      </c>
      <c r="AF19" s="4">
        <v>1.1000000000000001</v>
      </c>
      <c r="AG19" s="4">
        <v>38.6</v>
      </c>
      <c r="AH19" s="4">
        <v>18</v>
      </c>
      <c r="AI19" s="4">
        <v>1020.1</v>
      </c>
      <c r="AJ19" s="4">
        <v>30.6</v>
      </c>
      <c r="AK19" s="4">
        <v>-2</v>
      </c>
      <c r="AL19" s="4">
        <v>-88.3</v>
      </c>
      <c r="AM19" s="4">
        <v>3.4</v>
      </c>
      <c r="AN19" s="4">
        <v>69</v>
      </c>
      <c r="AO19" s="4">
        <v>2.7</v>
      </c>
      <c r="AP19" s="4">
        <v>1.5</v>
      </c>
      <c r="AQ19" s="4">
        <v>-70.400000000000006</v>
      </c>
      <c r="AR19" s="4">
        <v>12.1</v>
      </c>
      <c r="AS19" s="4">
        <v>-132.80000000000001</v>
      </c>
      <c r="AT19" s="4">
        <v>47.4</v>
      </c>
      <c r="AU19" s="4">
        <v>-16.5</v>
      </c>
      <c r="AV19" s="4">
        <v>1.3</v>
      </c>
      <c r="AW19" s="4">
        <v>251.9</v>
      </c>
      <c r="AX19" s="4">
        <v>66.3</v>
      </c>
      <c r="AY19" s="4">
        <v>2106</v>
      </c>
      <c r="AZ19" s="4">
        <v>174.6</v>
      </c>
      <c r="BA19" s="4">
        <v>-1.8</v>
      </c>
      <c r="BB19" s="4" t="b">
        <v>0</v>
      </c>
      <c r="BC19" s="4" t="b">
        <v>0</v>
      </c>
      <c r="BD19" s="4">
        <v>602.64</v>
      </c>
      <c r="BE19" s="4">
        <v>3</v>
      </c>
      <c r="BF19" s="4">
        <v>-2</v>
      </c>
      <c r="BG19" s="4">
        <v>0.5</v>
      </c>
      <c r="BH19" s="4">
        <v>0.6</v>
      </c>
    </row>
    <row r="20" spans="1:60" x14ac:dyDescent="0.25">
      <c r="A20" t="s">
        <v>7</v>
      </c>
      <c r="B20" t="s">
        <v>5</v>
      </c>
      <c r="C20" t="s">
        <v>8</v>
      </c>
      <c r="D20" t="s">
        <v>106</v>
      </c>
      <c r="E20" t="s">
        <v>34</v>
      </c>
      <c r="F20" t="s">
        <v>129</v>
      </c>
      <c r="G20">
        <f t="shared" si="0"/>
        <v>7</v>
      </c>
      <c r="H20" t="s">
        <v>46</v>
      </c>
      <c r="I20" t="s">
        <v>105</v>
      </c>
      <c r="J20" t="b">
        <v>1</v>
      </c>
      <c r="K20" t="s">
        <v>9</v>
      </c>
      <c r="L20" t="s">
        <v>64</v>
      </c>
      <c r="M20" t="s">
        <v>15</v>
      </c>
      <c r="N20" t="str">
        <f t="shared" si="1"/>
        <v>Th2R_HLA-CSP_csp-39</v>
      </c>
      <c r="O20" t="str">
        <f t="shared" si="2"/>
        <v>Th2R_HLA-TCR_csp-39</v>
      </c>
      <c r="P20" t="s">
        <v>117</v>
      </c>
      <c r="Q20" t="s">
        <v>136</v>
      </c>
      <c r="R20" t="s">
        <v>146</v>
      </c>
      <c r="S20" t="s">
        <v>115</v>
      </c>
      <c r="T20" t="b">
        <v>0</v>
      </c>
      <c r="U20" t="b">
        <v>0</v>
      </c>
      <c r="V20" s="4">
        <v>-75</v>
      </c>
      <c r="W20" s="4">
        <v>1</v>
      </c>
      <c r="X20" s="4">
        <v>1.4</v>
      </c>
      <c r="Y20" s="4">
        <v>0.4</v>
      </c>
      <c r="Z20" s="4">
        <v>0.2</v>
      </c>
      <c r="AA20" s="4">
        <v>-39.299999999999997</v>
      </c>
      <c r="AB20" s="4">
        <v>2.2000000000000002</v>
      </c>
      <c r="AC20" s="4">
        <v>142.9</v>
      </c>
      <c r="AD20" s="4">
        <v>12.5</v>
      </c>
      <c r="AE20" s="4">
        <v>-8</v>
      </c>
      <c r="AF20" s="4">
        <v>1.1000000000000001</v>
      </c>
      <c r="AG20" s="4">
        <v>8.6999999999999993</v>
      </c>
      <c r="AH20" s="4">
        <v>2.2000000000000002</v>
      </c>
      <c r="AI20" s="4">
        <v>1322</v>
      </c>
      <c r="AJ20" s="4">
        <v>44.7</v>
      </c>
      <c r="AK20" s="4">
        <v>-1.9</v>
      </c>
      <c r="AL20" s="4">
        <v>-103.2</v>
      </c>
      <c r="AM20" s="4">
        <v>3.4</v>
      </c>
      <c r="AN20" s="4">
        <v>107</v>
      </c>
      <c r="AO20" s="4">
        <v>0.9</v>
      </c>
      <c r="AP20" s="4">
        <v>0.6</v>
      </c>
      <c r="AQ20" s="4">
        <v>-66</v>
      </c>
      <c r="AR20" s="4">
        <v>5.3</v>
      </c>
      <c r="AS20" s="4">
        <v>-264.2</v>
      </c>
      <c r="AT20" s="4">
        <v>16.399999999999999</v>
      </c>
      <c r="AU20" s="4">
        <v>-13.4</v>
      </c>
      <c r="AV20" s="4">
        <v>1.7</v>
      </c>
      <c r="AW20" s="4">
        <v>291.5</v>
      </c>
      <c r="AX20" s="4">
        <v>53.3</v>
      </c>
      <c r="AY20" s="4">
        <v>2068</v>
      </c>
      <c r="AZ20" s="4">
        <v>114.7</v>
      </c>
      <c r="BA20" s="4">
        <v>-1.9</v>
      </c>
      <c r="BB20" s="4" t="b">
        <v>0</v>
      </c>
      <c r="BC20" s="4" t="b">
        <v>1</v>
      </c>
      <c r="BD20" s="4">
        <v>843.93</v>
      </c>
      <c r="BE20" s="4">
        <v>3</v>
      </c>
      <c r="BF20" s="4">
        <v>-2</v>
      </c>
      <c r="BG20" s="4">
        <v>0.1</v>
      </c>
      <c r="BH20" s="4">
        <v>0.56999999999999995</v>
      </c>
    </row>
    <row r="21" spans="1:60" x14ac:dyDescent="0.25">
      <c r="A21" t="s">
        <v>7</v>
      </c>
      <c r="B21" t="s">
        <v>5</v>
      </c>
      <c r="C21" t="s">
        <v>8</v>
      </c>
      <c r="D21" t="s">
        <v>106</v>
      </c>
      <c r="E21" t="s">
        <v>35</v>
      </c>
      <c r="F21" t="s">
        <v>120</v>
      </c>
      <c r="G21">
        <f t="shared" si="0"/>
        <v>7</v>
      </c>
      <c r="H21" t="s">
        <v>46</v>
      </c>
      <c r="I21" t="s">
        <v>105</v>
      </c>
      <c r="J21" t="b">
        <v>1</v>
      </c>
      <c r="K21" t="s">
        <v>9</v>
      </c>
      <c r="L21" t="s">
        <v>65</v>
      </c>
      <c r="M21" t="s">
        <v>15</v>
      </c>
      <c r="N21" t="str">
        <f t="shared" si="1"/>
        <v>Th2R_HLA-CSP_csp-46</v>
      </c>
      <c r="O21" t="str">
        <f t="shared" si="2"/>
        <v>Th2R_HLA-TCR_csp-46</v>
      </c>
      <c r="P21" t="s">
        <v>117</v>
      </c>
      <c r="Q21" t="s">
        <v>136</v>
      </c>
      <c r="R21" t="s">
        <v>146</v>
      </c>
      <c r="S21" t="s">
        <v>115</v>
      </c>
      <c r="T21" t="b">
        <v>0</v>
      </c>
      <c r="U21" t="b">
        <v>0</v>
      </c>
      <c r="V21" s="4">
        <v>-76.099999999999994</v>
      </c>
      <c r="W21" s="4">
        <v>0.4</v>
      </c>
      <c r="X21" s="4">
        <v>65</v>
      </c>
      <c r="Y21" s="4">
        <v>2</v>
      </c>
      <c r="Z21" s="4">
        <v>0.1</v>
      </c>
      <c r="AA21" s="4">
        <v>-40.9</v>
      </c>
      <c r="AB21" s="4">
        <v>1.7</v>
      </c>
      <c r="AC21" s="4">
        <v>-133.69999999999999</v>
      </c>
      <c r="AD21" s="4">
        <v>8.6</v>
      </c>
      <c r="AE21" s="4">
        <v>-9.3000000000000007</v>
      </c>
      <c r="AF21" s="4">
        <v>1.4</v>
      </c>
      <c r="AG21" s="4">
        <v>8.6999999999999993</v>
      </c>
      <c r="AH21" s="4">
        <v>3.4</v>
      </c>
      <c r="AI21" s="4">
        <v>1350.1</v>
      </c>
      <c r="AJ21" s="4">
        <v>31.7</v>
      </c>
      <c r="AK21" s="4">
        <v>-1.3</v>
      </c>
      <c r="AL21" s="4">
        <v>-113.8</v>
      </c>
      <c r="AM21" s="4">
        <v>8.6</v>
      </c>
      <c r="AN21" s="4">
        <v>29</v>
      </c>
      <c r="AO21" s="4">
        <v>0.5</v>
      </c>
      <c r="AP21" s="4">
        <v>0.3</v>
      </c>
      <c r="AQ21" s="4">
        <v>-85.1</v>
      </c>
      <c r="AR21" s="4">
        <v>4.7</v>
      </c>
      <c r="AS21" s="4">
        <v>-190.2</v>
      </c>
      <c r="AT21" s="4">
        <v>28.7</v>
      </c>
      <c r="AU21" s="4">
        <v>-19.5</v>
      </c>
      <c r="AV21" s="4">
        <v>2.2999999999999998</v>
      </c>
      <c r="AW21" s="4">
        <v>288.89999999999998</v>
      </c>
      <c r="AX21" s="4">
        <v>66.099999999999994</v>
      </c>
      <c r="AY21" s="4">
        <v>2429</v>
      </c>
      <c r="AZ21" s="4">
        <v>86.7</v>
      </c>
      <c r="BA21" s="4">
        <v>-1.8</v>
      </c>
      <c r="BB21" s="4" t="b">
        <v>1</v>
      </c>
      <c r="BC21" s="4" t="b">
        <v>1</v>
      </c>
      <c r="BD21" s="4">
        <v>893.95</v>
      </c>
      <c r="BE21" s="4">
        <v>3</v>
      </c>
      <c r="BF21" s="4">
        <v>-2</v>
      </c>
      <c r="BG21" s="4">
        <v>0.1</v>
      </c>
      <c r="BH21" s="4">
        <v>0.56999999999999995</v>
      </c>
    </row>
    <row r="22" spans="1:60" x14ac:dyDescent="0.25">
      <c r="A22" t="s">
        <v>7</v>
      </c>
      <c r="B22" t="s">
        <v>5</v>
      </c>
      <c r="C22" t="s">
        <v>8</v>
      </c>
      <c r="D22" t="s">
        <v>106</v>
      </c>
      <c r="E22" t="s">
        <v>36</v>
      </c>
      <c r="F22" t="s">
        <v>130</v>
      </c>
      <c r="G22">
        <f t="shared" si="0"/>
        <v>6</v>
      </c>
      <c r="H22" t="s">
        <v>46</v>
      </c>
      <c r="I22" t="s">
        <v>105</v>
      </c>
      <c r="J22" t="b">
        <v>0</v>
      </c>
      <c r="K22" t="s">
        <v>9</v>
      </c>
      <c r="L22" t="s">
        <v>66</v>
      </c>
      <c r="M22" t="s">
        <v>15</v>
      </c>
      <c r="N22" t="str">
        <f t="shared" si="1"/>
        <v>Th2R_HLA-CSP_csp-47</v>
      </c>
      <c r="O22" t="str">
        <f t="shared" si="2"/>
        <v>Th2R_HLA-TCR_csp-47</v>
      </c>
      <c r="P22" t="s">
        <v>117</v>
      </c>
      <c r="Q22" t="s">
        <v>135</v>
      </c>
      <c r="R22" t="s">
        <v>183</v>
      </c>
      <c r="S22" t="s">
        <v>115</v>
      </c>
      <c r="T22" t="b">
        <v>1</v>
      </c>
      <c r="U22" t="s">
        <v>188</v>
      </c>
      <c r="V22" s="4">
        <v>-69.8</v>
      </c>
      <c r="W22" s="4">
        <v>6.1</v>
      </c>
      <c r="X22" s="4">
        <v>141</v>
      </c>
      <c r="Y22" s="4">
        <v>0.5</v>
      </c>
      <c r="Z22" s="4">
        <v>0</v>
      </c>
      <c r="AA22" s="4">
        <v>-43.6</v>
      </c>
      <c r="AB22" s="4">
        <v>7</v>
      </c>
      <c r="AC22" s="4">
        <v>-68.7</v>
      </c>
      <c r="AD22" s="4">
        <v>11.2</v>
      </c>
      <c r="AE22" s="4">
        <v>-16.5</v>
      </c>
      <c r="AF22" s="4">
        <v>1.5</v>
      </c>
      <c r="AG22" s="4">
        <v>40.4</v>
      </c>
      <c r="AH22" s="4">
        <v>15.1</v>
      </c>
      <c r="AI22" s="4">
        <v>1253</v>
      </c>
      <c r="AJ22" s="4">
        <v>16.399999999999999</v>
      </c>
      <c r="AK22" s="4">
        <v>-1.6</v>
      </c>
      <c r="AL22">
        <v>-100.9</v>
      </c>
      <c r="AM22">
        <v>7.6</v>
      </c>
      <c r="AN22">
        <v>44</v>
      </c>
      <c r="AO22">
        <v>20.399999999999999</v>
      </c>
      <c r="AP22">
        <v>0.1</v>
      </c>
      <c r="AQ22">
        <v>-90.6</v>
      </c>
      <c r="AR22">
        <v>6.9</v>
      </c>
      <c r="AS22">
        <v>-98.9</v>
      </c>
      <c r="AT22">
        <v>43.4</v>
      </c>
      <c r="AU22">
        <v>-17.2</v>
      </c>
      <c r="AV22">
        <v>3.8</v>
      </c>
      <c r="AW22">
        <v>266.89999999999998</v>
      </c>
      <c r="AX22">
        <v>68.3</v>
      </c>
      <c r="AY22">
        <v>2359.6</v>
      </c>
      <c r="AZ22">
        <v>74.400000000000006</v>
      </c>
      <c r="BA22">
        <v>-1.4</v>
      </c>
      <c r="BB22" t="b">
        <v>1</v>
      </c>
      <c r="BC22" t="b">
        <v>1</v>
      </c>
      <c r="BD22">
        <v>779.85</v>
      </c>
      <c r="BE22">
        <v>3</v>
      </c>
      <c r="BF22">
        <v>-2</v>
      </c>
      <c r="BG22">
        <v>0</v>
      </c>
      <c r="BH22">
        <v>0.5</v>
      </c>
    </row>
    <row r="23" spans="1:60" x14ac:dyDescent="0.25">
      <c r="A23" t="s">
        <v>7</v>
      </c>
      <c r="B23" t="s">
        <v>5</v>
      </c>
      <c r="C23" t="s">
        <v>8</v>
      </c>
      <c r="D23" t="s">
        <v>106</v>
      </c>
      <c r="E23" t="s">
        <v>31</v>
      </c>
      <c r="F23" t="s">
        <v>130</v>
      </c>
      <c r="G23">
        <f t="shared" si="0"/>
        <v>6</v>
      </c>
      <c r="H23" t="s">
        <v>46</v>
      </c>
      <c r="I23" t="s">
        <v>105</v>
      </c>
      <c r="J23" t="b">
        <v>1</v>
      </c>
      <c r="K23" t="s">
        <v>9</v>
      </c>
      <c r="L23" t="s">
        <v>67</v>
      </c>
      <c r="M23" t="s">
        <v>15</v>
      </c>
      <c r="N23" t="str">
        <f t="shared" si="1"/>
        <v>Th2R_HLA-CSP_csp-53</v>
      </c>
      <c r="O23" t="str">
        <f t="shared" si="2"/>
        <v>Th2R_HLA-TCR_csp-53</v>
      </c>
      <c r="P23" t="s">
        <v>117</v>
      </c>
      <c r="Q23" t="s">
        <v>135</v>
      </c>
      <c r="R23" t="s">
        <v>145</v>
      </c>
      <c r="S23" t="s">
        <v>115</v>
      </c>
      <c r="T23" t="b">
        <v>0</v>
      </c>
      <c r="U23" t="b">
        <v>0</v>
      </c>
      <c r="V23" s="4">
        <v>-69.8</v>
      </c>
      <c r="W23" s="4">
        <v>6.1</v>
      </c>
      <c r="X23" s="4">
        <v>141</v>
      </c>
      <c r="Y23" s="4">
        <v>0.5</v>
      </c>
      <c r="Z23" s="4">
        <v>0</v>
      </c>
      <c r="AA23" s="4">
        <v>-43.6</v>
      </c>
      <c r="AB23" s="4">
        <v>7</v>
      </c>
      <c r="AC23" s="4">
        <v>-68.7</v>
      </c>
      <c r="AD23" s="4">
        <v>11.2</v>
      </c>
      <c r="AE23" s="4">
        <v>-16.5</v>
      </c>
      <c r="AF23" s="4">
        <v>1.5</v>
      </c>
      <c r="AG23" s="4">
        <v>40.4</v>
      </c>
      <c r="AH23" s="4">
        <v>15.1</v>
      </c>
      <c r="AI23" s="4">
        <v>1253</v>
      </c>
      <c r="AJ23" s="4">
        <v>16.399999999999999</v>
      </c>
      <c r="AK23" s="4">
        <v>-1.6</v>
      </c>
      <c r="AL23" s="4">
        <v>-100.9</v>
      </c>
      <c r="AM23" s="4">
        <v>7.6</v>
      </c>
      <c r="AN23" s="4">
        <v>44</v>
      </c>
      <c r="AO23" s="4">
        <v>20.399999999999999</v>
      </c>
      <c r="AP23" s="4">
        <v>0.1</v>
      </c>
      <c r="AQ23" s="4">
        <v>-90.6</v>
      </c>
      <c r="AR23" s="4">
        <v>6.9</v>
      </c>
      <c r="AS23" s="4">
        <v>-98.9</v>
      </c>
      <c r="AT23" s="4">
        <v>43.4</v>
      </c>
      <c r="AU23" s="4">
        <v>-17.2</v>
      </c>
      <c r="AV23" s="4">
        <v>3.8</v>
      </c>
      <c r="AW23" s="4">
        <v>266.89999999999998</v>
      </c>
      <c r="AX23" s="4">
        <v>68.3</v>
      </c>
      <c r="AY23" s="4">
        <v>2359.6</v>
      </c>
      <c r="AZ23" s="4">
        <v>74.400000000000006</v>
      </c>
      <c r="BA23" s="4">
        <v>-1.4</v>
      </c>
      <c r="BB23" s="4" t="b">
        <v>1</v>
      </c>
      <c r="BC23" s="4" t="b">
        <v>1</v>
      </c>
      <c r="BD23" s="4">
        <v>779.85</v>
      </c>
      <c r="BE23" s="4">
        <v>3</v>
      </c>
      <c r="BF23" s="4">
        <v>-2</v>
      </c>
      <c r="BG23" s="4">
        <v>0</v>
      </c>
      <c r="BH23" s="4">
        <v>0.5</v>
      </c>
    </row>
    <row r="24" spans="1:60" x14ac:dyDescent="0.25">
      <c r="A24" t="s">
        <v>7</v>
      </c>
      <c r="B24" t="s">
        <v>5</v>
      </c>
      <c r="C24" t="s">
        <v>8</v>
      </c>
      <c r="D24" t="s">
        <v>106</v>
      </c>
      <c r="E24" t="s">
        <v>37</v>
      </c>
      <c r="F24" t="s">
        <v>131</v>
      </c>
      <c r="G24">
        <f t="shared" si="0"/>
        <v>9</v>
      </c>
      <c r="H24" t="s">
        <v>46</v>
      </c>
      <c r="I24" t="s">
        <v>105</v>
      </c>
      <c r="J24" t="b">
        <v>0</v>
      </c>
      <c r="K24" t="s">
        <v>9</v>
      </c>
      <c r="L24" t="s">
        <v>68</v>
      </c>
      <c r="M24" t="s">
        <v>15</v>
      </c>
      <c r="N24" t="str">
        <f t="shared" si="1"/>
        <v>Th2R_HLA-CSP_csp-55</v>
      </c>
      <c r="O24" t="str">
        <f t="shared" si="2"/>
        <v>Th2R_HLA-TCR_csp-55</v>
      </c>
      <c r="P24" t="s">
        <v>117</v>
      </c>
      <c r="Q24" t="s">
        <v>139</v>
      </c>
      <c r="R24" t="s">
        <v>187</v>
      </c>
      <c r="S24" t="s">
        <v>115</v>
      </c>
      <c r="T24" t="b">
        <v>1</v>
      </c>
      <c r="U24" t="s">
        <v>188</v>
      </c>
      <c r="V24" s="4">
        <v>-98</v>
      </c>
      <c r="W24" s="4">
        <v>1.4</v>
      </c>
      <c r="X24" s="4">
        <v>37</v>
      </c>
      <c r="Y24" s="4">
        <v>2.8</v>
      </c>
      <c r="Z24" s="4">
        <v>0</v>
      </c>
      <c r="AA24" s="4">
        <v>-64</v>
      </c>
      <c r="AB24" s="4">
        <v>9.4</v>
      </c>
      <c r="AC24" s="4">
        <v>-104.4</v>
      </c>
      <c r="AD24" s="4">
        <v>50.5</v>
      </c>
      <c r="AE24" s="4">
        <v>-13.6</v>
      </c>
      <c r="AF24" s="4">
        <v>3.1</v>
      </c>
      <c r="AG24" s="4">
        <v>5.7</v>
      </c>
      <c r="AH24" s="4">
        <v>2.2000000000000002</v>
      </c>
      <c r="AI24" s="4">
        <v>1692.6</v>
      </c>
      <c r="AJ24" s="4">
        <v>38.5</v>
      </c>
      <c r="AK24" s="4">
        <v>-1.6</v>
      </c>
      <c r="AL24">
        <v>-118</v>
      </c>
      <c r="AM24">
        <v>2.7</v>
      </c>
      <c r="AN24">
        <v>128</v>
      </c>
      <c r="AO24">
        <v>0.9</v>
      </c>
      <c r="AP24">
        <v>0.9</v>
      </c>
      <c r="AQ24">
        <v>-71.599999999999994</v>
      </c>
      <c r="AR24">
        <v>2.2999999999999998</v>
      </c>
      <c r="AS24">
        <v>-394.1</v>
      </c>
      <c r="AT24">
        <v>36.9</v>
      </c>
      <c r="AU24">
        <v>-1.6</v>
      </c>
      <c r="AV24">
        <v>1.8</v>
      </c>
      <c r="AW24">
        <v>340.1</v>
      </c>
      <c r="AX24">
        <v>45.1</v>
      </c>
      <c r="AY24">
        <v>2443.5</v>
      </c>
      <c r="AZ24">
        <v>41.9</v>
      </c>
      <c r="BA24">
        <v>-1.9</v>
      </c>
      <c r="BB24" t="b">
        <v>1</v>
      </c>
      <c r="BC24" t="b">
        <v>1</v>
      </c>
      <c r="BD24">
        <v>1163.3</v>
      </c>
      <c r="BE24">
        <v>4.0999999999999996</v>
      </c>
      <c r="BF24">
        <v>-1</v>
      </c>
      <c r="BG24">
        <v>0.2</v>
      </c>
      <c r="BH24">
        <v>0.56000000000000005</v>
      </c>
    </row>
    <row r="25" spans="1:60" x14ac:dyDescent="0.25">
      <c r="A25" t="s">
        <v>7</v>
      </c>
      <c r="B25" t="s">
        <v>5</v>
      </c>
      <c r="C25" t="s">
        <v>8</v>
      </c>
      <c r="D25" t="s">
        <v>106</v>
      </c>
      <c r="E25" t="s">
        <v>38</v>
      </c>
      <c r="F25" t="s">
        <v>132</v>
      </c>
      <c r="G25">
        <f t="shared" si="0"/>
        <v>6</v>
      </c>
      <c r="H25" t="s">
        <v>46</v>
      </c>
      <c r="I25" t="s">
        <v>105</v>
      </c>
      <c r="J25" t="b">
        <v>0</v>
      </c>
      <c r="K25" t="s">
        <v>9</v>
      </c>
      <c r="L25" t="s">
        <v>69</v>
      </c>
      <c r="M25" t="s">
        <v>15</v>
      </c>
      <c r="N25" t="str">
        <f t="shared" si="1"/>
        <v>Th2R_HLA-CSP_csp-68</v>
      </c>
      <c r="O25" t="str">
        <f t="shared" si="2"/>
        <v>Th2R_HLA-TCR_csp-68</v>
      </c>
      <c r="P25" t="s">
        <v>117</v>
      </c>
      <c r="Q25" t="s">
        <v>135</v>
      </c>
      <c r="R25" t="s">
        <v>183</v>
      </c>
      <c r="S25" t="s">
        <v>115</v>
      </c>
      <c r="T25" t="b">
        <v>1</v>
      </c>
      <c r="U25" t="s">
        <v>188</v>
      </c>
      <c r="V25" s="4">
        <v>-79.5</v>
      </c>
      <c r="W25" s="4">
        <v>2.2999999999999998</v>
      </c>
      <c r="X25" s="4">
        <v>67</v>
      </c>
      <c r="Y25" s="4">
        <v>0.3</v>
      </c>
      <c r="Z25" s="4">
        <v>0.2</v>
      </c>
      <c r="AA25" s="4">
        <v>-35</v>
      </c>
      <c r="AB25" s="4">
        <v>3.3</v>
      </c>
      <c r="AC25" s="4">
        <v>-227.3</v>
      </c>
      <c r="AD25" s="4">
        <v>15.9</v>
      </c>
      <c r="AE25" s="4">
        <v>-3</v>
      </c>
      <c r="AF25" s="4">
        <v>2.2999999999999998</v>
      </c>
      <c r="AG25" s="4">
        <v>39.200000000000003</v>
      </c>
      <c r="AH25" s="4">
        <v>20.100000000000001</v>
      </c>
      <c r="AI25" s="4">
        <v>1190.5999999999999</v>
      </c>
      <c r="AJ25" s="4">
        <v>10.4</v>
      </c>
      <c r="AK25" s="4">
        <v>-1.7</v>
      </c>
      <c r="AL25">
        <v>-98.8</v>
      </c>
      <c r="AM25">
        <v>3.1</v>
      </c>
      <c r="AN25">
        <v>105</v>
      </c>
      <c r="AO25">
        <v>0.3</v>
      </c>
      <c r="AP25">
        <v>0.2</v>
      </c>
      <c r="AQ25">
        <v>-96.6</v>
      </c>
      <c r="AR25">
        <v>3.3</v>
      </c>
      <c r="AS25">
        <v>-51.8</v>
      </c>
      <c r="AT25">
        <v>10.8</v>
      </c>
      <c r="AU25">
        <v>-18.8</v>
      </c>
      <c r="AV25">
        <v>2.8</v>
      </c>
      <c r="AW25">
        <v>270.10000000000002</v>
      </c>
      <c r="AX25">
        <v>32.200000000000003</v>
      </c>
      <c r="AY25">
        <v>2354.9</v>
      </c>
      <c r="AZ25">
        <v>95.2</v>
      </c>
      <c r="BA25">
        <v>-1.7</v>
      </c>
      <c r="BB25" t="b">
        <v>0</v>
      </c>
      <c r="BC25" t="b">
        <v>0</v>
      </c>
      <c r="BD25">
        <v>731.76</v>
      </c>
      <c r="BE25">
        <v>2.9</v>
      </c>
      <c r="BF25">
        <v>-3</v>
      </c>
      <c r="BG25">
        <v>0.9</v>
      </c>
      <c r="BH25">
        <v>0.67</v>
      </c>
    </row>
    <row r="26" spans="1:60" x14ac:dyDescent="0.25">
      <c r="A26" t="s">
        <v>7</v>
      </c>
      <c r="B26" t="s">
        <v>5</v>
      </c>
      <c r="C26" t="s">
        <v>8</v>
      </c>
      <c r="D26" t="s">
        <v>106</v>
      </c>
      <c r="E26" t="s">
        <v>39</v>
      </c>
      <c r="F26" t="s">
        <v>133</v>
      </c>
      <c r="G26">
        <f t="shared" si="0"/>
        <v>9</v>
      </c>
      <c r="H26" t="s">
        <v>46</v>
      </c>
      <c r="I26" t="s">
        <v>105</v>
      </c>
      <c r="J26" t="b">
        <v>0</v>
      </c>
      <c r="K26" t="s">
        <v>9</v>
      </c>
      <c r="L26" t="s">
        <v>70</v>
      </c>
      <c r="M26" t="s">
        <v>15</v>
      </c>
      <c r="N26" t="str">
        <f t="shared" si="1"/>
        <v>Th2R_HLA-CSP_csp-94</v>
      </c>
      <c r="O26" t="str">
        <f t="shared" si="2"/>
        <v>Th2R_HLA-TCR_csp-94</v>
      </c>
      <c r="P26" t="s">
        <v>117</v>
      </c>
      <c r="Q26" t="s">
        <v>139</v>
      </c>
      <c r="R26" t="s">
        <v>187</v>
      </c>
      <c r="S26" t="s">
        <v>115</v>
      </c>
      <c r="T26" t="b">
        <v>1</v>
      </c>
      <c r="U26" t="s">
        <v>188</v>
      </c>
      <c r="V26" s="4">
        <v>-92.4</v>
      </c>
      <c r="W26" s="4">
        <v>1.2</v>
      </c>
      <c r="X26" s="4">
        <v>21</v>
      </c>
      <c r="Y26" s="4">
        <v>0.4</v>
      </c>
      <c r="Z26" s="4">
        <v>0.2</v>
      </c>
      <c r="AA26" s="4">
        <v>-49.7</v>
      </c>
      <c r="AB26" s="4">
        <v>3.7</v>
      </c>
      <c r="AC26" s="4">
        <v>-128.9</v>
      </c>
      <c r="AD26" s="4">
        <v>12.1</v>
      </c>
      <c r="AE26" s="4">
        <v>-17.600000000000001</v>
      </c>
      <c r="AF26" s="4">
        <v>2</v>
      </c>
      <c r="AG26" s="4">
        <v>7.1</v>
      </c>
      <c r="AH26" s="4">
        <v>3.5</v>
      </c>
      <c r="AI26" s="4">
        <v>1606.2</v>
      </c>
      <c r="AJ26" s="4">
        <v>45</v>
      </c>
      <c r="AK26" s="4">
        <v>-1.1000000000000001</v>
      </c>
      <c r="AL26">
        <v>-89.7</v>
      </c>
      <c r="AM26">
        <v>2.2000000000000002</v>
      </c>
      <c r="AN26">
        <v>11</v>
      </c>
      <c r="AO26">
        <v>0.4</v>
      </c>
      <c r="AP26">
        <v>0.3</v>
      </c>
      <c r="AQ26">
        <v>-88.2</v>
      </c>
      <c r="AR26">
        <v>9.1999999999999993</v>
      </c>
      <c r="AS26">
        <v>-187.5</v>
      </c>
      <c r="AT26">
        <v>46.5</v>
      </c>
      <c r="AU26">
        <v>0.3</v>
      </c>
      <c r="AV26">
        <v>1.6</v>
      </c>
      <c r="AW26">
        <v>357.1</v>
      </c>
      <c r="AX26">
        <v>48.5</v>
      </c>
      <c r="AY26">
        <v>2316.6</v>
      </c>
      <c r="AZ26">
        <v>83.5</v>
      </c>
      <c r="BA26">
        <v>-1.2</v>
      </c>
      <c r="BB26" t="b">
        <v>1</v>
      </c>
      <c r="BC26" t="b">
        <v>1</v>
      </c>
      <c r="BD26">
        <v>1120.27</v>
      </c>
      <c r="BE26">
        <v>3</v>
      </c>
      <c r="BF26">
        <v>-2</v>
      </c>
      <c r="BG26">
        <v>-0.3</v>
      </c>
      <c r="BH26">
        <v>0.44</v>
      </c>
    </row>
    <row r="27" spans="1:60" x14ac:dyDescent="0.25">
      <c r="A27" t="s">
        <v>7</v>
      </c>
      <c r="B27" t="s">
        <v>5</v>
      </c>
      <c r="C27" t="s">
        <v>8</v>
      </c>
      <c r="D27" t="s">
        <v>106</v>
      </c>
      <c r="E27" t="s">
        <v>40</v>
      </c>
      <c r="F27" t="s">
        <v>121</v>
      </c>
      <c r="G27">
        <f t="shared" si="0"/>
        <v>6</v>
      </c>
      <c r="H27" t="s">
        <v>46</v>
      </c>
      <c r="I27" t="s">
        <v>105</v>
      </c>
      <c r="J27" t="b">
        <v>1</v>
      </c>
      <c r="K27" t="s">
        <v>9</v>
      </c>
      <c r="L27" t="s">
        <v>71</v>
      </c>
      <c r="M27" t="s">
        <v>15</v>
      </c>
      <c r="N27" t="str">
        <f t="shared" si="1"/>
        <v>Th2R_HLA-CSP_csp-99</v>
      </c>
      <c r="O27" t="str">
        <f t="shared" si="2"/>
        <v>Th2R_HLA-TCR_csp-99</v>
      </c>
      <c r="P27" t="s">
        <v>117</v>
      </c>
      <c r="Q27" t="s">
        <v>135</v>
      </c>
      <c r="R27" t="s">
        <v>145</v>
      </c>
      <c r="S27" t="s">
        <v>115</v>
      </c>
      <c r="T27" t="b">
        <v>0</v>
      </c>
      <c r="U27" t="b">
        <v>0</v>
      </c>
      <c r="V27" s="4">
        <v>-66.3</v>
      </c>
      <c r="W27" s="4">
        <v>1.2</v>
      </c>
      <c r="X27" s="4">
        <v>42</v>
      </c>
      <c r="Y27" s="4">
        <v>0.4</v>
      </c>
      <c r="Z27" s="4">
        <v>0.1</v>
      </c>
      <c r="AA27" s="4">
        <v>-37</v>
      </c>
      <c r="AB27" s="4">
        <v>2.2000000000000002</v>
      </c>
      <c r="AC27" s="4">
        <v>-139.6</v>
      </c>
      <c r="AD27" s="4">
        <v>12.3</v>
      </c>
      <c r="AE27" s="4">
        <v>-3.1</v>
      </c>
      <c r="AF27" s="4">
        <v>1.9</v>
      </c>
      <c r="AG27" s="4">
        <v>16.899999999999999</v>
      </c>
      <c r="AH27" s="4">
        <v>14.7</v>
      </c>
      <c r="AI27" s="4">
        <v>1238.3</v>
      </c>
      <c r="AJ27" s="4">
        <v>22.5</v>
      </c>
      <c r="AK27" s="4">
        <v>-1.2</v>
      </c>
      <c r="AL27" s="4">
        <v>-100</v>
      </c>
      <c r="AM27" s="4">
        <v>7.1</v>
      </c>
      <c r="AN27" s="4">
        <v>105</v>
      </c>
      <c r="AO27" s="4">
        <v>0.6</v>
      </c>
      <c r="AP27" s="4">
        <v>0.4</v>
      </c>
      <c r="AQ27" s="4">
        <v>-89.7</v>
      </c>
      <c r="AR27" s="4">
        <v>4.2</v>
      </c>
      <c r="AS27" s="4">
        <v>-122.4</v>
      </c>
      <c r="AT27" s="4">
        <v>29.9</v>
      </c>
      <c r="AU27" s="4">
        <v>-10.8</v>
      </c>
      <c r="AV27" s="4">
        <v>2.2000000000000002</v>
      </c>
      <c r="AW27" s="4">
        <v>248.9</v>
      </c>
      <c r="AX27" s="4">
        <v>72</v>
      </c>
      <c r="AY27" s="4">
        <v>2388</v>
      </c>
      <c r="AZ27" s="4">
        <v>63.9</v>
      </c>
      <c r="BA27" s="4">
        <v>-1.4</v>
      </c>
      <c r="BB27" s="4" t="b">
        <v>0</v>
      </c>
      <c r="BC27" s="4" t="b">
        <v>0</v>
      </c>
      <c r="BD27" s="4">
        <v>715.8</v>
      </c>
      <c r="BE27" s="4">
        <v>3</v>
      </c>
      <c r="BF27" s="4">
        <v>-2</v>
      </c>
      <c r="BG27" s="4">
        <v>0.1</v>
      </c>
      <c r="BH27" s="4">
        <v>0.5</v>
      </c>
    </row>
    <row r="28" spans="1:60" x14ac:dyDescent="0.25">
      <c r="A28" t="s">
        <v>7</v>
      </c>
      <c r="B28" t="s">
        <v>5</v>
      </c>
      <c r="C28" t="s">
        <v>8</v>
      </c>
      <c r="D28" t="s">
        <v>106</v>
      </c>
      <c r="E28" t="s">
        <v>41</v>
      </c>
      <c r="F28" t="s">
        <v>119</v>
      </c>
      <c r="G28">
        <f t="shared" si="0"/>
        <v>6</v>
      </c>
      <c r="H28" t="s">
        <v>46</v>
      </c>
      <c r="I28" t="s">
        <v>105</v>
      </c>
      <c r="J28" t="b">
        <v>1</v>
      </c>
      <c r="K28" t="s">
        <v>9</v>
      </c>
      <c r="L28" t="s">
        <v>72</v>
      </c>
      <c r="M28" t="s">
        <v>15</v>
      </c>
      <c r="N28" t="str">
        <f t="shared" si="1"/>
        <v>Th2R_HLA-CSP_csp-111</v>
      </c>
      <c r="O28" t="str">
        <f t="shared" si="2"/>
        <v>Th2R_HLA-TCR_csp-111</v>
      </c>
      <c r="P28" t="s">
        <v>117</v>
      </c>
      <c r="Q28" t="s">
        <v>135</v>
      </c>
      <c r="R28" t="s">
        <v>145</v>
      </c>
      <c r="S28" t="s">
        <v>115</v>
      </c>
      <c r="T28" t="b">
        <v>0</v>
      </c>
      <c r="U28" t="b">
        <v>0</v>
      </c>
      <c r="V28" s="4">
        <v>-70.599999999999994</v>
      </c>
      <c r="W28" s="4">
        <v>3.1</v>
      </c>
      <c r="X28" s="4">
        <v>71</v>
      </c>
      <c r="Y28" s="4">
        <v>0.4</v>
      </c>
      <c r="Z28" s="4">
        <v>0.2</v>
      </c>
      <c r="AA28" s="4">
        <v>-39</v>
      </c>
      <c r="AB28" s="4">
        <v>4.3</v>
      </c>
      <c r="AC28" s="4">
        <v>-152.80000000000001</v>
      </c>
      <c r="AD28" s="4">
        <v>13.4</v>
      </c>
      <c r="AE28" s="4">
        <v>-2.8</v>
      </c>
      <c r="AF28" s="4">
        <v>1.4</v>
      </c>
      <c r="AG28" s="4">
        <v>17.899999999999999</v>
      </c>
      <c r="AH28" s="4">
        <v>22.8</v>
      </c>
      <c r="AI28" s="4">
        <v>1171.7</v>
      </c>
      <c r="AJ28" s="4">
        <v>24</v>
      </c>
      <c r="AK28" s="4">
        <v>-1.4</v>
      </c>
      <c r="AL28" s="4">
        <v>-101.3</v>
      </c>
      <c r="AM28" s="4">
        <v>2.7</v>
      </c>
      <c r="AN28" s="4">
        <v>77</v>
      </c>
      <c r="AO28" s="4">
        <v>2.2999999999999998</v>
      </c>
      <c r="AP28" s="4">
        <v>1.4</v>
      </c>
      <c r="AQ28" s="4">
        <v>-84.6</v>
      </c>
      <c r="AR28" s="4">
        <v>3.9</v>
      </c>
      <c r="AS28" s="4">
        <v>-154</v>
      </c>
      <c r="AT28" s="4">
        <v>23.4</v>
      </c>
      <c r="AU28" s="4">
        <v>-13.4</v>
      </c>
      <c r="AV28" s="4">
        <v>2.2000000000000002</v>
      </c>
      <c r="AW28" s="4">
        <v>275.3</v>
      </c>
      <c r="AX28" s="4">
        <v>18.5</v>
      </c>
      <c r="AY28" s="4">
        <v>2435.6999999999998</v>
      </c>
      <c r="AZ28" s="4">
        <v>56.9</v>
      </c>
      <c r="BA28" s="4">
        <v>-1.9</v>
      </c>
      <c r="BB28" s="4" t="b">
        <v>0</v>
      </c>
      <c r="BC28" s="4" t="b">
        <v>1</v>
      </c>
      <c r="BD28" s="4">
        <v>730.77</v>
      </c>
      <c r="BE28" s="4">
        <v>3</v>
      </c>
      <c r="BF28" s="4">
        <v>-2</v>
      </c>
      <c r="BG28" s="4">
        <v>0.5</v>
      </c>
      <c r="BH28" s="4">
        <v>0.67</v>
      </c>
    </row>
    <row r="29" spans="1:60" x14ac:dyDescent="0.25">
      <c r="A29" t="s">
        <v>7</v>
      </c>
      <c r="B29" t="s">
        <v>5</v>
      </c>
      <c r="C29" t="s">
        <v>8</v>
      </c>
      <c r="D29" t="s">
        <v>106</v>
      </c>
      <c r="E29" t="s">
        <v>42</v>
      </c>
      <c r="F29" t="s">
        <v>134</v>
      </c>
      <c r="G29">
        <f t="shared" si="0"/>
        <v>4</v>
      </c>
      <c r="H29" t="s">
        <v>46</v>
      </c>
      <c r="I29" t="s">
        <v>105</v>
      </c>
      <c r="J29" t="b">
        <v>0</v>
      </c>
      <c r="K29" t="s">
        <v>9</v>
      </c>
      <c r="L29" t="s">
        <v>73</v>
      </c>
      <c r="M29" t="s">
        <v>15</v>
      </c>
      <c r="N29" t="str">
        <f t="shared" si="1"/>
        <v>Th2R_HLA-CSP_csp-117</v>
      </c>
      <c r="O29" t="str">
        <f t="shared" si="2"/>
        <v>Th2R_HLA-TCR_csp-117</v>
      </c>
      <c r="P29" t="s">
        <v>117</v>
      </c>
      <c r="Q29" t="s">
        <v>138</v>
      </c>
      <c r="R29" s="4" t="s">
        <v>186</v>
      </c>
      <c r="S29" t="s">
        <v>115</v>
      </c>
      <c r="T29" t="b">
        <v>1</v>
      </c>
      <c r="U29" t="b">
        <v>1</v>
      </c>
      <c r="V29" s="4">
        <v>-41.3</v>
      </c>
      <c r="W29" s="4">
        <v>2.2000000000000002</v>
      </c>
      <c r="X29" s="4">
        <v>62</v>
      </c>
      <c r="Y29" s="4">
        <v>0.3</v>
      </c>
      <c r="Z29" s="4">
        <v>0.2</v>
      </c>
      <c r="AA29" s="4">
        <v>-20.7</v>
      </c>
      <c r="AB29" s="4">
        <v>3.7</v>
      </c>
      <c r="AC29" s="4">
        <v>-132.1</v>
      </c>
      <c r="AD29" s="4">
        <v>14.4</v>
      </c>
      <c r="AE29" s="4">
        <v>-0.5</v>
      </c>
      <c r="AF29" s="4">
        <v>1.3</v>
      </c>
      <c r="AG29" s="4">
        <v>64</v>
      </c>
      <c r="AH29" s="4">
        <v>48</v>
      </c>
      <c r="AI29" s="4">
        <v>810.9</v>
      </c>
      <c r="AJ29" s="4">
        <v>54.4</v>
      </c>
      <c r="AK29" s="4">
        <v>-1.5</v>
      </c>
      <c r="AL29">
        <v>-128.6</v>
      </c>
      <c r="AM29">
        <v>15.5</v>
      </c>
      <c r="AN29">
        <v>6</v>
      </c>
      <c r="AO29">
        <v>0.8</v>
      </c>
      <c r="AP29">
        <v>0.5</v>
      </c>
      <c r="AQ29">
        <v>-93.6</v>
      </c>
      <c r="AR29">
        <v>4.4000000000000004</v>
      </c>
      <c r="AS29">
        <v>-173.9</v>
      </c>
      <c r="AT29">
        <v>31.5</v>
      </c>
      <c r="AU29">
        <v>-29.6</v>
      </c>
      <c r="AV29">
        <v>4.5</v>
      </c>
      <c r="AW29">
        <v>294</v>
      </c>
      <c r="AX29">
        <v>71.099999999999994</v>
      </c>
      <c r="AY29">
        <v>2615.6</v>
      </c>
      <c r="AZ29">
        <v>138.69999999999999</v>
      </c>
      <c r="BA29">
        <v>-1.7</v>
      </c>
      <c r="BB29" t="b">
        <v>0</v>
      </c>
      <c r="BC29" t="b">
        <v>0</v>
      </c>
      <c r="BD29">
        <v>488.54</v>
      </c>
      <c r="BE29">
        <v>3</v>
      </c>
      <c r="BF29">
        <v>-2</v>
      </c>
      <c r="BG29">
        <v>0.6</v>
      </c>
      <c r="BH29">
        <v>0.5</v>
      </c>
    </row>
    <row r="30" spans="1:60" x14ac:dyDescent="0.25">
      <c r="A30" t="s">
        <v>43</v>
      </c>
      <c r="B30" t="s">
        <v>44</v>
      </c>
      <c r="C30" t="s">
        <v>45</v>
      </c>
      <c r="D30" t="s">
        <v>107</v>
      </c>
      <c r="E30" t="s">
        <v>13</v>
      </c>
      <c r="F30" t="s">
        <v>140</v>
      </c>
      <c r="G30">
        <f t="shared" si="0"/>
        <v>6</v>
      </c>
      <c r="H30" t="s">
        <v>46</v>
      </c>
      <c r="I30" t="s">
        <v>105</v>
      </c>
      <c r="J30" t="b">
        <v>0</v>
      </c>
      <c r="K30" t="s">
        <v>102</v>
      </c>
      <c r="L30" t="s">
        <v>101</v>
      </c>
      <c r="M30" t="s">
        <v>15</v>
      </c>
      <c r="N30" t="str">
        <f t="shared" si="1"/>
        <v>Th3R_HLA-CSP_csp-reference</v>
      </c>
      <c r="O30" t="str">
        <f t="shared" si="2"/>
        <v>Th3R_HLA-TCR_csp-reference</v>
      </c>
      <c r="P30" t="s">
        <v>114</v>
      </c>
      <c r="Q30" t="s">
        <v>135</v>
      </c>
      <c r="R30" t="s">
        <v>145</v>
      </c>
      <c r="S30" t="s">
        <v>115</v>
      </c>
      <c r="T30" t="b">
        <v>1</v>
      </c>
      <c r="U30" t="b">
        <v>1</v>
      </c>
      <c r="V30">
        <v>-76.599999999999994</v>
      </c>
      <c r="W30">
        <v>1.1000000000000001</v>
      </c>
      <c r="X30">
        <v>78</v>
      </c>
      <c r="Y30">
        <v>0.7</v>
      </c>
      <c r="Z30">
        <v>0.4</v>
      </c>
      <c r="AA30">
        <v>-30.8</v>
      </c>
      <c r="AB30">
        <v>3.9</v>
      </c>
      <c r="AC30">
        <v>-178.2</v>
      </c>
      <c r="AD30">
        <v>17.600000000000001</v>
      </c>
      <c r="AE30">
        <v>-12.9</v>
      </c>
      <c r="AF30">
        <v>2</v>
      </c>
      <c r="AG30">
        <v>27.2</v>
      </c>
      <c r="AH30">
        <v>18.399999999999999</v>
      </c>
      <c r="AI30">
        <v>1063</v>
      </c>
      <c r="AJ30">
        <v>94.9</v>
      </c>
      <c r="AK30">
        <v>-1.6</v>
      </c>
      <c r="AL30">
        <v>-108.7</v>
      </c>
      <c r="AM30">
        <v>4.3</v>
      </c>
      <c r="AN30">
        <v>94</v>
      </c>
      <c r="AO30">
        <v>0.9</v>
      </c>
      <c r="AP30">
        <v>0.5</v>
      </c>
      <c r="AQ30">
        <v>-82.6</v>
      </c>
      <c r="AR30">
        <v>3.6</v>
      </c>
      <c r="AS30">
        <v>-224</v>
      </c>
      <c r="AT30">
        <v>14</v>
      </c>
      <c r="AU30">
        <v>-7.1</v>
      </c>
      <c r="AV30">
        <v>2.2999999999999998</v>
      </c>
      <c r="AW30">
        <v>257.10000000000002</v>
      </c>
      <c r="AX30">
        <v>74.8</v>
      </c>
      <c r="AY30">
        <v>2372.1999999999998</v>
      </c>
      <c r="AZ30">
        <v>71.599999999999994</v>
      </c>
      <c r="BA30">
        <v>-1.2</v>
      </c>
      <c r="BB30" t="b">
        <v>1</v>
      </c>
      <c r="BC30" t="b">
        <v>0</v>
      </c>
      <c r="BD30">
        <v>764.87</v>
      </c>
      <c r="BE30">
        <v>3.1</v>
      </c>
      <c r="BF30">
        <v>-2</v>
      </c>
      <c r="BG30">
        <v>-0.2</v>
      </c>
      <c r="BH30">
        <v>0.33</v>
      </c>
    </row>
    <row r="31" spans="1:60" x14ac:dyDescent="0.25">
      <c r="A31" t="s">
        <v>43</v>
      </c>
      <c r="B31" t="s">
        <v>44</v>
      </c>
      <c r="C31" t="s">
        <v>45</v>
      </c>
      <c r="D31" t="s">
        <v>107</v>
      </c>
      <c r="E31" t="s">
        <v>16</v>
      </c>
      <c r="F31" t="s">
        <v>141</v>
      </c>
      <c r="G31">
        <f t="shared" si="0"/>
        <v>6</v>
      </c>
      <c r="H31" t="s">
        <v>46</v>
      </c>
      <c r="I31" t="s">
        <v>105</v>
      </c>
      <c r="J31" t="b">
        <v>0</v>
      </c>
      <c r="K31" t="s">
        <v>102</v>
      </c>
      <c r="L31" t="s">
        <v>74</v>
      </c>
      <c r="M31" t="s">
        <v>15</v>
      </c>
      <c r="N31" t="str">
        <f t="shared" si="1"/>
        <v>Th3R_HLA-CSP_csp-1</v>
      </c>
      <c r="O31" t="str">
        <f t="shared" si="2"/>
        <v>Th3R_HLA-TCR_csp-1</v>
      </c>
      <c r="P31" t="s">
        <v>114</v>
      </c>
      <c r="Q31" t="s">
        <v>135</v>
      </c>
      <c r="R31" t="s">
        <v>145</v>
      </c>
      <c r="S31" t="s">
        <v>115</v>
      </c>
      <c r="T31" t="b">
        <v>1</v>
      </c>
      <c r="U31" t="b">
        <v>1</v>
      </c>
      <c r="V31">
        <v>-69.3</v>
      </c>
      <c r="W31">
        <v>2.1</v>
      </c>
      <c r="X31">
        <v>113</v>
      </c>
      <c r="Y31">
        <v>0.3</v>
      </c>
      <c r="Z31">
        <v>0.2</v>
      </c>
      <c r="AA31">
        <v>-46.4</v>
      </c>
      <c r="AB31">
        <v>0.8</v>
      </c>
      <c r="AC31">
        <v>-33.5</v>
      </c>
      <c r="AD31">
        <v>8.9</v>
      </c>
      <c r="AE31">
        <v>-19</v>
      </c>
      <c r="AF31">
        <v>2</v>
      </c>
      <c r="AG31">
        <v>28.8</v>
      </c>
      <c r="AH31">
        <v>15.3</v>
      </c>
      <c r="AI31">
        <v>1229.2</v>
      </c>
      <c r="AJ31">
        <v>48.1</v>
      </c>
      <c r="AK31">
        <v>-1.9</v>
      </c>
      <c r="AL31">
        <v>-118.4</v>
      </c>
      <c r="AM31">
        <v>1.1000000000000001</v>
      </c>
      <c r="AN31">
        <v>91</v>
      </c>
      <c r="AO31">
        <v>8.3000000000000007</v>
      </c>
      <c r="AP31">
        <v>0.4</v>
      </c>
      <c r="AQ31">
        <v>-80</v>
      </c>
      <c r="AR31">
        <v>5.2</v>
      </c>
      <c r="AS31">
        <v>-230</v>
      </c>
      <c r="AT31">
        <v>24.3</v>
      </c>
      <c r="AU31">
        <v>-15.6</v>
      </c>
      <c r="AV31">
        <v>1.7</v>
      </c>
      <c r="AW31">
        <v>232.8</v>
      </c>
      <c r="AX31">
        <v>38.700000000000003</v>
      </c>
      <c r="AY31">
        <v>2085.1</v>
      </c>
      <c r="AZ31">
        <v>33.1</v>
      </c>
      <c r="BA31">
        <v>-1</v>
      </c>
      <c r="BB31" t="b">
        <v>1</v>
      </c>
      <c r="BC31" t="b">
        <v>1</v>
      </c>
      <c r="BD31">
        <v>705.85</v>
      </c>
      <c r="BE31">
        <v>5.9</v>
      </c>
      <c r="BF31">
        <v>0</v>
      </c>
      <c r="BG31">
        <v>-1.3</v>
      </c>
      <c r="BH31">
        <v>0.17</v>
      </c>
    </row>
    <row r="32" spans="1:60" x14ac:dyDescent="0.25">
      <c r="A32" t="s">
        <v>43</v>
      </c>
      <c r="B32" t="s">
        <v>44</v>
      </c>
      <c r="C32" t="s">
        <v>45</v>
      </c>
      <c r="D32" t="s">
        <v>107</v>
      </c>
      <c r="E32" t="s">
        <v>17</v>
      </c>
      <c r="F32" t="s">
        <v>142</v>
      </c>
      <c r="G32">
        <f t="shared" si="0"/>
        <v>6</v>
      </c>
      <c r="H32" t="s">
        <v>46</v>
      </c>
      <c r="I32" t="s">
        <v>105</v>
      </c>
      <c r="J32" t="b">
        <v>0</v>
      </c>
      <c r="K32" t="s">
        <v>102</v>
      </c>
      <c r="L32" t="s">
        <v>75</v>
      </c>
      <c r="M32" t="s">
        <v>15</v>
      </c>
      <c r="N32" t="str">
        <f t="shared" si="1"/>
        <v>Th3R_HLA-CSP_csp-4</v>
      </c>
      <c r="O32" t="str">
        <f t="shared" si="2"/>
        <v>Th3R_HLA-TCR_csp-4</v>
      </c>
      <c r="P32" t="s">
        <v>114</v>
      </c>
      <c r="Q32" t="s">
        <v>135</v>
      </c>
      <c r="R32" t="s">
        <v>145</v>
      </c>
      <c r="S32" t="s">
        <v>115</v>
      </c>
      <c r="T32" t="b">
        <v>1</v>
      </c>
      <c r="U32" t="b">
        <v>1</v>
      </c>
      <c r="V32">
        <v>-75.5</v>
      </c>
      <c r="W32">
        <v>5.5</v>
      </c>
      <c r="X32">
        <v>18</v>
      </c>
      <c r="Y32">
        <v>0.7</v>
      </c>
      <c r="Z32">
        <v>0.1</v>
      </c>
      <c r="AA32">
        <v>-36</v>
      </c>
      <c r="AB32">
        <v>8.4</v>
      </c>
      <c r="AC32">
        <v>-136.69999999999999</v>
      </c>
      <c r="AD32">
        <v>41.1</v>
      </c>
      <c r="AE32">
        <v>-13.3</v>
      </c>
      <c r="AF32">
        <v>5</v>
      </c>
      <c r="AG32">
        <v>11.7</v>
      </c>
      <c r="AH32">
        <v>15.7</v>
      </c>
      <c r="AI32">
        <v>1004.2</v>
      </c>
      <c r="AJ32">
        <v>97.1</v>
      </c>
      <c r="AK32">
        <v>-1.8</v>
      </c>
      <c r="AL32">
        <v>-125.5</v>
      </c>
      <c r="AM32">
        <v>8.1</v>
      </c>
      <c r="AN32">
        <v>102</v>
      </c>
      <c r="AO32">
        <v>0.5</v>
      </c>
      <c r="AP32">
        <v>0.4</v>
      </c>
      <c r="AQ32">
        <v>-83.8</v>
      </c>
      <c r="AR32">
        <v>3.8</v>
      </c>
      <c r="AS32">
        <v>-255.4</v>
      </c>
      <c r="AT32">
        <v>13</v>
      </c>
      <c r="AU32">
        <v>-6.4</v>
      </c>
      <c r="AV32">
        <v>4.8</v>
      </c>
      <c r="AW32">
        <v>157.80000000000001</v>
      </c>
      <c r="AX32">
        <v>43.2</v>
      </c>
      <c r="AY32">
        <v>2475.6</v>
      </c>
      <c r="AZ32">
        <v>113.7</v>
      </c>
      <c r="BA32">
        <v>-2.1</v>
      </c>
      <c r="BB32" t="b">
        <v>1</v>
      </c>
      <c r="BC32" t="b">
        <v>0</v>
      </c>
      <c r="BD32">
        <v>706.84</v>
      </c>
      <c r="BE32">
        <v>3.3</v>
      </c>
      <c r="BF32">
        <v>-1</v>
      </c>
      <c r="BG32">
        <v>-0.8</v>
      </c>
      <c r="BH32">
        <v>0.17</v>
      </c>
    </row>
    <row r="33" spans="1:60" x14ac:dyDescent="0.25">
      <c r="A33" t="s">
        <v>43</v>
      </c>
      <c r="B33" t="s">
        <v>44</v>
      </c>
      <c r="C33" t="s">
        <v>45</v>
      </c>
      <c r="D33" t="s">
        <v>107</v>
      </c>
      <c r="E33" t="s">
        <v>18</v>
      </c>
      <c r="F33" t="s">
        <v>141</v>
      </c>
      <c r="G33">
        <f t="shared" si="0"/>
        <v>6</v>
      </c>
      <c r="H33" t="s">
        <v>46</v>
      </c>
      <c r="I33" t="s">
        <v>105</v>
      </c>
      <c r="J33" t="b">
        <v>1</v>
      </c>
      <c r="K33" t="s">
        <v>102</v>
      </c>
      <c r="L33" t="s">
        <v>76</v>
      </c>
      <c r="M33" t="s">
        <v>15</v>
      </c>
      <c r="N33" t="str">
        <f t="shared" si="1"/>
        <v>Th3R_HLA-CSP_csp-7</v>
      </c>
      <c r="O33" t="str">
        <f t="shared" si="2"/>
        <v>Th3R_HLA-TCR_csp-7</v>
      </c>
      <c r="P33" t="s">
        <v>114</v>
      </c>
      <c r="Q33" t="s">
        <v>135</v>
      </c>
      <c r="R33" t="s">
        <v>145</v>
      </c>
      <c r="S33" t="s">
        <v>115</v>
      </c>
      <c r="T33" t="b">
        <v>0</v>
      </c>
      <c r="U33" t="b">
        <v>0</v>
      </c>
      <c r="V33" s="4">
        <v>-69.3</v>
      </c>
      <c r="W33" s="4">
        <v>2.1</v>
      </c>
      <c r="X33" s="4">
        <v>113</v>
      </c>
      <c r="Y33" s="4">
        <v>0.3</v>
      </c>
      <c r="Z33" s="4">
        <v>0.2</v>
      </c>
      <c r="AA33" s="4">
        <v>-46.4</v>
      </c>
      <c r="AB33" s="4">
        <v>0.8</v>
      </c>
      <c r="AC33" s="4">
        <v>-33.5</v>
      </c>
      <c r="AD33" s="4">
        <v>8.9</v>
      </c>
      <c r="AE33" s="4">
        <v>-19</v>
      </c>
      <c r="AF33" s="4">
        <v>2</v>
      </c>
      <c r="AG33" s="4">
        <v>28.8</v>
      </c>
      <c r="AH33" s="4">
        <v>15.3</v>
      </c>
      <c r="AI33" s="4">
        <v>1229.2</v>
      </c>
      <c r="AJ33" s="4">
        <v>48.1</v>
      </c>
      <c r="AK33" s="4">
        <v>-1.9</v>
      </c>
      <c r="AL33" s="4">
        <v>-118.4</v>
      </c>
      <c r="AM33" s="4">
        <v>1.1000000000000001</v>
      </c>
      <c r="AN33" s="4">
        <v>91</v>
      </c>
      <c r="AO33" s="4">
        <v>8.3000000000000007</v>
      </c>
      <c r="AP33" s="4">
        <v>0.4</v>
      </c>
      <c r="AQ33" s="4">
        <v>-80</v>
      </c>
      <c r="AR33" s="4">
        <v>5.2</v>
      </c>
      <c r="AS33" s="4">
        <v>-230</v>
      </c>
      <c r="AT33" s="4">
        <v>24.3</v>
      </c>
      <c r="AU33" s="4">
        <v>-15.6</v>
      </c>
      <c r="AV33" s="4">
        <v>1.7</v>
      </c>
      <c r="AW33" s="4">
        <v>232.8</v>
      </c>
      <c r="AX33" s="4">
        <v>38.700000000000003</v>
      </c>
      <c r="AY33" s="4">
        <v>2085.1</v>
      </c>
      <c r="AZ33" s="4">
        <v>33.1</v>
      </c>
      <c r="BA33" s="4">
        <v>-1</v>
      </c>
      <c r="BB33" s="4" t="b">
        <v>1</v>
      </c>
      <c r="BC33" s="4" t="b">
        <v>1</v>
      </c>
      <c r="BD33" s="4">
        <v>705.85</v>
      </c>
      <c r="BE33" s="4">
        <v>5.9</v>
      </c>
      <c r="BF33" s="4">
        <v>0</v>
      </c>
      <c r="BG33" s="4">
        <v>-1.3</v>
      </c>
      <c r="BH33" s="4">
        <v>0.17</v>
      </c>
    </row>
    <row r="34" spans="1:60" x14ac:dyDescent="0.25">
      <c r="A34" t="s">
        <v>43</v>
      </c>
      <c r="B34" t="s">
        <v>44</v>
      </c>
      <c r="C34" t="s">
        <v>45</v>
      </c>
      <c r="D34" t="s">
        <v>107</v>
      </c>
      <c r="E34" t="s">
        <v>19</v>
      </c>
      <c r="F34" t="s">
        <v>141</v>
      </c>
      <c r="G34">
        <f t="shared" si="0"/>
        <v>6</v>
      </c>
      <c r="H34" t="s">
        <v>46</v>
      </c>
      <c r="I34" t="s">
        <v>105</v>
      </c>
      <c r="J34" t="b">
        <v>1</v>
      </c>
      <c r="K34" t="s">
        <v>102</v>
      </c>
      <c r="L34" t="s">
        <v>77</v>
      </c>
      <c r="M34" t="s">
        <v>15</v>
      </c>
      <c r="N34" t="str">
        <f t="shared" si="1"/>
        <v>Th3R_HLA-CSP_csp-8</v>
      </c>
      <c r="O34" t="str">
        <f t="shared" si="2"/>
        <v>Th3R_HLA-TCR_csp-8</v>
      </c>
      <c r="P34" t="s">
        <v>114</v>
      </c>
      <c r="Q34" t="s">
        <v>135</v>
      </c>
      <c r="R34" t="s">
        <v>145</v>
      </c>
      <c r="S34" t="s">
        <v>115</v>
      </c>
      <c r="T34" t="b">
        <v>0</v>
      </c>
      <c r="U34" t="b">
        <v>0</v>
      </c>
      <c r="V34" s="4">
        <v>-69.3</v>
      </c>
      <c r="W34" s="4">
        <v>2.1</v>
      </c>
      <c r="X34" s="4">
        <v>113</v>
      </c>
      <c r="Y34" s="4">
        <v>0.3</v>
      </c>
      <c r="Z34" s="4">
        <v>0.2</v>
      </c>
      <c r="AA34" s="4">
        <v>-46.4</v>
      </c>
      <c r="AB34" s="4">
        <v>0.8</v>
      </c>
      <c r="AC34" s="4">
        <v>-33.5</v>
      </c>
      <c r="AD34" s="4">
        <v>8.9</v>
      </c>
      <c r="AE34" s="4">
        <v>-19</v>
      </c>
      <c r="AF34" s="4">
        <v>2</v>
      </c>
      <c r="AG34" s="4">
        <v>28.8</v>
      </c>
      <c r="AH34" s="4">
        <v>15.3</v>
      </c>
      <c r="AI34" s="4">
        <v>1229.2</v>
      </c>
      <c r="AJ34" s="4">
        <v>48.1</v>
      </c>
      <c r="AK34" s="4">
        <v>-1.9</v>
      </c>
      <c r="AL34" s="4">
        <v>-118.4</v>
      </c>
      <c r="AM34" s="4">
        <v>1.1000000000000001</v>
      </c>
      <c r="AN34" s="4">
        <v>91</v>
      </c>
      <c r="AO34" s="4">
        <v>8.3000000000000007</v>
      </c>
      <c r="AP34" s="4">
        <v>0.4</v>
      </c>
      <c r="AQ34" s="4">
        <v>-80</v>
      </c>
      <c r="AR34" s="4">
        <v>5.2</v>
      </c>
      <c r="AS34" s="4">
        <v>-230</v>
      </c>
      <c r="AT34" s="4">
        <v>24.3</v>
      </c>
      <c r="AU34" s="4">
        <v>-15.6</v>
      </c>
      <c r="AV34" s="4">
        <v>1.7</v>
      </c>
      <c r="AW34" s="4">
        <v>232.8</v>
      </c>
      <c r="AX34" s="4">
        <v>38.700000000000003</v>
      </c>
      <c r="AY34" s="4">
        <v>2085.1</v>
      </c>
      <c r="AZ34" s="4">
        <v>33.1</v>
      </c>
      <c r="BA34" s="4">
        <v>-1</v>
      </c>
      <c r="BB34" s="4" t="b">
        <v>1</v>
      </c>
      <c r="BC34" s="4" t="b">
        <v>1</v>
      </c>
      <c r="BD34" s="4">
        <v>705.85</v>
      </c>
      <c r="BE34" s="4">
        <v>5.9</v>
      </c>
      <c r="BF34" s="4">
        <v>0</v>
      </c>
      <c r="BG34" s="4">
        <v>-1.3</v>
      </c>
      <c r="BH34" s="4">
        <v>0.17</v>
      </c>
    </row>
    <row r="35" spans="1:60" x14ac:dyDescent="0.25">
      <c r="A35" t="s">
        <v>43</v>
      </c>
      <c r="B35" t="s">
        <v>44</v>
      </c>
      <c r="C35" t="s">
        <v>45</v>
      </c>
      <c r="D35" t="s">
        <v>107</v>
      </c>
      <c r="E35" t="s">
        <v>20</v>
      </c>
      <c r="F35" t="s">
        <v>140</v>
      </c>
      <c r="G35">
        <f t="shared" si="0"/>
        <v>6</v>
      </c>
      <c r="H35" t="s">
        <v>46</v>
      </c>
      <c r="I35" t="s">
        <v>105</v>
      </c>
      <c r="J35" t="b">
        <v>1</v>
      </c>
      <c r="K35" t="s">
        <v>102</v>
      </c>
      <c r="L35" t="s">
        <v>78</v>
      </c>
      <c r="M35" t="s">
        <v>15</v>
      </c>
      <c r="N35" t="str">
        <f t="shared" si="1"/>
        <v>Th3R_HLA-CSP_csp-10</v>
      </c>
      <c r="O35" t="str">
        <f t="shared" si="2"/>
        <v>Th3R_HLA-TCR_csp-10</v>
      </c>
      <c r="P35" t="s">
        <v>114</v>
      </c>
      <c r="Q35" t="s">
        <v>135</v>
      </c>
      <c r="R35" t="s">
        <v>145</v>
      </c>
      <c r="S35" t="s">
        <v>115</v>
      </c>
      <c r="T35" t="b">
        <v>0</v>
      </c>
      <c r="U35" t="b">
        <v>0</v>
      </c>
      <c r="V35" s="4">
        <v>-76.599999999999994</v>
      </c>
      <c r="W35" s="4">
        <v>1.1000000000000001</v>
      </c>
      <c r="X35" s="4">
        <v>78</v>
      </c>
      <c r="Y35" s="4">
        <v>0.7</v>
      </c>
      <c r="Z35" s="4">
        <v>0.4</v>
      </c>
      <c r="AA35" s="4">
        <v>-30.8</v>
      </c>
      <c r="AB35" s="4">
        <v>3.9</v>
      </c>
      <c r="AC35" s="4">
        <v>-178.2</v>
      </c>
      <c r="AD35" s="4">
        <v>17.600000000000001</v>
      </c>
      <c r="AE35" s="4">
        <v>-12.9</v>
      </c>
      <c r="AF35" s="4">
        <v>2</v>
      </c>
      <c r="AG35" s="4">
        <v>27.2</v>
      </c>
      <c r="AH35" s="4">
        <v>18.399999999999999</v>
      </c>
      <c r="AI35" s="4">
        <v>1063</v>
      </c>
      <c r="AJ35" s="4">
        <v>94.9</v>
      </c>
      <c r="AK35" s="4">
        <v>-1.6</v>
      </c>
      <c r="AL35" s="4">
        <v>-108.7</v>
      </c>
      <c r="AM35" s="4">
        <v>4.3</v>
      </c>
      <c r="AN35" s="4">
        <v>94</v>
      </c>
      <c r="AO35" s="4">
        <v>0.9</v>
      </c>
      <c r="AP35" s="4">
        <v>0.5</v>
      </c>
      <c r="AQ35" s="4">
        <v>-82.6</v>
      </c>
      <c r="AR35" s="4">
        <v>3.6</v>
      </c>
      <c r="AS35" s="4">
        <v>-224</v>
      </c>
      <c r="AT35" s="4">
        <v>14</v>
      </c>
      <c r="AU35" s="4">
        <v>-7.1</v>
      </c>
      <c r="AV35" s="4">
        <v>2.2999999999999998</v>
      </c>
      <c r="AW35" s="4">
        <v>257.10000000000002</v>
      </c>
      <c r="AX35" s="4">
        <v>74.8</v>
      </c>
      <c r="AY35" s="4">
        <v>2372.1999999999998</v>
      </c>
      <c r="AZ35" s="4">
        <v>71.599999999999994</v>
      </c>
      <c r="BA35" s="4">
        <v>-1.2</v>
      </c>
      <c r="BB35" s="4" t="b">
        <v>1</v>
      </c>
      <c r="BC35" s="4" t="b">
        <v>0</v>
      </c>
      <c r="BD35" s="4">
        <v>764.87</v>
      </c>
      <c r="BE35" s="4">
        <v>3.1</v>
      </c>
      <c r="BF35" s="4">
        <v>-2</v>
      </c>
      <c r="BG35" s="4">
        <v>-0.2</v>
      </c>
      <c r="BH35" s="4">
        <v>0.33</v>
      </c>
    </row>
    <row r="36" spans="1:60" x14ac:dyDescent="0.25">
      <c r="A36" t="s">
        <v>43</v>
      </c>
      <c r="B36" t="s">
        <v>44</v>
      </c>
      <c r="C36" t="s">
        <v>45</v>
      </c>
      <c r="D36" t="s">
        <v>107</v>
      </c>
      <c r="E36" t="s">
        <v>21</v>
      </c>
      <c r="F36" t="s">
        <v>142</v>
      </c>
      <c r="G36">
        <f t="shared" si="0"/>
        <v>6</v>
      </c>
      <c r="H36" t="s">
        <v>46</v>
      </c>
      <c r="I36" t="s">
        <v>105</v>
      </c>
      <c r="J36" t="b">
        <v>1</v>
      </c>
      <c r="K36" t="s">
        <v>102</v>
      </c>
      <c r="L36" t="s">
        <v>79</v>
      </c>
      <c r="M36" t="s">
        <v>15</v>
      </c>
      <c r="N36" t="str">
        <f t="shared" si="1"/>
        <v>Th3R_HLA-CSP_csp-11</v>
      </c>
      <c r="O36" t="str">
        <f t="shared" si="2"/>
        <v>Th3R_HLA-TCR_csp-11</v>
      </c>
      <c r="P36" t="s">
        <v>114</v>
      </c>
      <c r="Q36" t="s">
        <v>135</v>
      </c>
      <c r="R36" t="s">
        <v>145</v>
      </c>
      <c r="S36" t="s">
        <v>115</v>
      </c>
      <c r="T36" t="b">
        <v>0</v>
      </c>
      <c r="U36" t="b">
        <v>0</v>
      </c>
      <c r="V36" s="4">
        <v>-75.5</v>
      </c>
      <c r="W36" s="4">
        <v>5.5</v>
      </c>
      <c r="X36" s="4">
        <v>18</v>
      </c>
      <c r="Y36" s="4">
        <v>0.7</v>
      </c>
      <c r="Z36" s="4">
        <v>0.1</v>
      </c>
      <c r="AA36" s="4">
        <v>-36</v>
      </c>
      <c r="AB36" s="4">
        <v>8.4</v>
      </c>
      <c r="AC36" s="4">
        <v>-136.69999999999999</v>
      </c>
      <c r="AD36" s="4">
        <v>41.1</v>
      </c>
      <c r="AE36" s="4">
        <v>-13.3</v>
      </c>
      <c r="AF36" s="4">
        <v>5</v>
      </c>
      <c r="AG36" s="4">
        <v>11.7</v>
      </c>
      <c r="AH36" s="4">
        <v>15.7</v>
      </c>
      <c r="AI36" s="4">
        <v>1004.2</v>
      </c>
      <c r="AJ36" s="4">
        <v>97.1</v>
      </c>
      <c r="AK36" s="4">
        <v>-1.8</v>
      </c>
      <c r="AL36" s="4">
        <v>-125.5</v>
      </c>
      <c r="AM36" s="4">
        <v>8.1</v>
      </c>
      <c r="AN36" s="4">
        <v>102</v>
      </c>
      <c r="AO36" s="4">
        <v>0.5</v>
      </c>
      <c r="AP36" s="4">
        <v>0.4</v>
      </c>
      <c r="AQ36" s="4">
        <v>-83.8</v>
      </c>
      <c r="AR36" s="4">
        <v>3.8</v>
      </c>
      <c r="AS36" s="4">
        <v>-255.4</v>
      </c>
      <c r="AT36" s="4">
        <v>13</v>
      </c>
      <c r="AU36" s="4">
        <v>-6.4</v>
      </c>
      <c r="AV36" s="4">
        <v>4.8</v>
      </c>
      <c r="AW36" s="4">
        <v>157.80000000000001</v>
      </c>
      <c r="AX36" s="4">
        <v>43.2</v>
      </c>
      <c r="AY36" s="4">
        <v>2475.6</v>
      </c>
      <c r="AZ36" s="4">
        <v>113.7</v>
      </c>
      <c r="BA36" s="4">
        <v>-2.1</v>
      </c>
      <c r="BB36" s="4" t="b">
        <v>1</v>
      </c>
      <c r="BC36" s="4" t="b">
        <v>0</v>
      </c>
      <c r="BD36" s="4">
        <v>706.84</v>
      </c>
      <c r="BE36" s="4">
        <v>3.3</v>
      </c>
      <c r="BF36" s="4">
        <v>-1</v>
      </c>
      <c r="BG36" s="4">
        <v>-0.8</v>
      </c>
      <c r="BH36" s="4">
        <v>0.17</v>
      </c>
    </row>
    <row r="37" spans="1:60" x14ac:dyDescent="0.25">
      <c r="A37" t="s">
        <v>43</v>
      </c>
      <c r="B37" t="s">
        <v>44</v>
      </c>
      <c r="C37" t="s">
        <v>45</v>
      </c>
      <c r="D37" t="s">
        <v>107</v>
      </c>
      <c r="E37" t="s">
        <v>22</v>
      </c>
      <c r="F37" t="s">
        <v>141</v>
      </c>
      <c r="G37">
        <f t="shared" si="0"/>
        <v>6</v>
      </c>
      <c r="H37" t="s">
        <v>46</v>
      </c>
      <c r="I37" t="s">
        <v>105</v>
      </c>
      <c r="J37" t="b">
        <v>1</v>
      </c>
      <c r="K37" t="s">
        <v>102</v>
      </c>
      <c r="L37" t="s">
        <v>80</v>
      </c>
      <c r="M37" t="s">
        <v>15</v>
      </c>
      <c r="N37" t="str">
        <f t="shared" si="1"/>
        <v>Th3R_HLA-CSP_csp-12</v>
      </c>
      <c r="O37" t="str">
        <f t="shared" si="2"/>
        <v>Th3R_HLA-TCR_csp-12</v>
      </c>
      <c r="P37" t="s">
        <v>114</v>
      </c>
      <c r="Q37" t="s">
        <v>135</v>
      </c>
      <c r="R37" t="s">
        <v>145</v>
      </c>
      <c r="S37" t="s">
        <v>115</v>
      </c>
      <c r="T37" t="b">
        <v>0</v>
      </c>
      <c r="U37" t="b">
        <v>0</v>
      </c>
      <c r="V37" s="4">
        <v>-69.3</v>
      </c>
      <c r="W37" s="4">
        <v>2.1</v>
      </c>
      <c r="X37" s="4">
        <v>113</v>
      </c>
      <c r="Y37" s="4">
        <v>0.3</v>
      </c>
      <c r="Z37" s="4">
        <v>0.2</v>
      </c>
      <c r="AA37" s="4">
        <v>-46.4</v>
      </c>
      <c r="AB37" s="4">
        <v>0.8</v>
      </c>
      <c r="AC37" s="4">
        <v>-33.5</v>
      </c>
      <c r="AD37" s="4">
        <v>8.9</v>
      </c>
      <c r="AE37" s="4">
        <v>-19</v>
      </c>
      <c r="AF37" s="4">
        <v>2</v>
      </c>
      <c r="AG37" s="4">
        <v>28.8</v>
      </c>
      <c r="AH37" s="4">
        <v>15.3</v>
      </c>
      <c r="AI37" s="4">
        <v>1229.2</v>
      </c>
      <c r="AJ37" s="4">
        <v>48.1</v>
      </c>
      <c r="AK37" s="4">
        <v>-1.9</v>
      </c>
      <c r="AL37" s="4">
        <v>-118.4</v>
      </c>
      <c r="AM37" s="4">
        <v>1.1000000000000001</v>
      </c>
      <c r="AN37" s="4">
        <v>91</v>
      </c>
      <c r="AO37" s="4">
        <v>8.3000000000000007</v>
      </c>
      <c r="AP37" s="4">
        <v>0.4</v>
      </c>
      <c r="AQ37" s="4">
        <v>-80</v>
      </c>
      <c r="AR37" s="4">
        <v>5.2</v>
      </c>
      <c r="AS37" s="4">
        <v>-230</v>
      </c>
      <c r="AT37" s="4">
        <v>24.3</v>
      </c>
      <c r="AU37" s="4">
        <v>-15.6</v>
      </c>
      <c r="AV37" s="4">
        <v>1.7</v>
      </c>
      <c r="AW37" s="4">
        <v>232.8</v>
      </c>
      <c r="AX37" s="4">
        <v>38.700000000000003</v>
      </c>
      <c r="AY37" s="4">
        <v>2085.1</v>
      </c>
      <c r="AZ37" s="4">
        <v>33.1</v>
      </c>
      <c r="BA37" s="4">
        <v>-1</v>
      </c>
      <c r="BB37" s="4" t="b">
        <v>1</v>
      </c>
      <c r="BC37" s="4" t="b">
        <v>1</v>
      </c>
      <c r="BD37" s="4">
        <v>705.85</v>
      </c>
      <c r="BE37" s="4">
        <v>5.9</v>
      </c>
      <c r="BF37" s="4">
        <v>0</v>
      </c>
      <c r="BG37" s="4">
        <v>-1.3</v>
      </c>
      <c r="BH37" s="4">
        <v>0.17</v>
      </c>
    </row>
    <row r="38" spans="1:60" x14ac:dyDescent="0.25">
      <c r="A38" t="s">
        <v>43</v>
      </c>
      <c r="B38" t="s">
        <v>44</v>
      </c>
      <c r="C38" t="s">
        <v>45</v>
      </c>
      <c r="D38" t="s">
        <v>107</v>
      </c>
      <c r="E38" t="s">
        <v>23</v>
      </c>
      <c r="F38" t="s">
        <v>141</v>
      </c>
      <c r="G38">
        <f t="shared" si="0"/>
        <v>6</v>
      </c>
      <c r="H38" t="s">
        <v>46</v>
      </c>
      <c r="I38" t="s">
        <v>105</v>
      </c>
      <c r="J38" t="b">
        <v>1</v>
      </c>
      <c r="K38" t="s">
        <v>102</v>
      </c>
      <c r="L38" t="s">
        <v>81</v>
      </c>
      <c r="M38" t="s">
        <v>15</v>
      </c>
      <c r="N38" t="str">
        <f t="shared" si="1"/>
        <v>Th3R_HLA-CSP_csp-15</v>
      </c>
      <c r="O38" t="str">
        <f t="shared" si="2"/>
        <v>Th3R_HLA-TCR_csp-15</v>
      </c>
      <c r="P38" t="s">
        <v>114</v>
      </c>
      <c r="Q38" t="s">
        <v>135</v>
      </c>
      <c r="R38" t="s">
        <v>145</v>
      </c>
      <c r="S38" t="s">
        <v>115</v>
      </c>
      <c r="T38" t="b">
        <v>0</v>
      </c>
      <c r="U38" t="b">
        <v>0</v>
      </c>
      <c r="V38" s="4">
        <v>-69.3</v>
      </c>
      <c r="W38" s="4">
        <v>2.1</v>
      </c>
      <c r="X38" s="4">
        <v>113</v>
      </c>
      <c r="Y38" s="4">
        <v>0.3</v>
      </c>
      <c r="Z38" s="4">
        <v>0.2</v>
      </c>
      <c r="AA38" s="4">
        <v>-46.4</v>
      </c>
      <c r="AB38" s="4">
        <v>0.8</v>
      </c>
      <c r="AC38" s="4">
        <v>-33.5</v>
      </c>
      <c r="AD38" s="4">
        <v>8.9</v>
      </c>
      <c r="AE38" s="4">
        <v>-19</v>
      </c>
      <c r="AF38" s="4">
        <v>2</v>
      </c>
      <c r="AG38" s="4">
        <v>28.8</v>
      </c>
      <c r="AH38" s="4">
        <v>15.3</v>
      </c>
      <c r="AI38" s="4">
        <v>1229.2</v>
      </c>
      <c r="AJ38" s="4">
        <v>48.1</v>
      </c>
      <c r="AK38" s="4">
        <v>-1.9</v>
      </c>
      <c r="AL38" s="4">
        <v>-118.4</v>
      </c>
      <c r="AM38" s="4">
        <v>1.1000000000000001</v>
      </c>
      <c r="AN38" s="4">
        <v>91</v>
      </c>
      <c r="AO38" s="4">
        <v>8.3000000000000007</v>
      </c>
      <c r="AP38" s="4">
        <v>0.4</v>
      </c>
      <c r="AQ38" s="4">
        <v>-80</v>
      </c>
      <c r="AR38" s="4">
        <v>5.2</v>
      </c>
      <c r="AS38" s="4">
        <v>-230</v>
      </c>
      <c r="AT38" s="4">
        <v>24.3</v>
      </c>
      <c r="AU38" s="4">
        <v>-15.6</v>
      </c>
      <c r="AV38" s="4">
        <v>1.7</v>
      </c>
      <c r="AW38" s="4">
        <v>232.8</v>
      </c>
      <c r="AX38" s="4">
        <v>38.700000000000003</v>
      </c>
      <c r="AY38" s="4">
        <v>2085.1</v>
      </c>
      <c r="AZ38" s="4">
        <v>33.1</v>
      </c>
      <c r="BA38" s="4">
        <v>-1</v>
      </c>
      <c r="BB38" s="4" t="b">
        <v>1</v>
      </c>
      <c r="BC38" s="4" t="b">
        <v>1</v>
      </c>
      <c r="BD38" s="4">
        <v>705.85</v>
      </c>
      <c r="BE38" s="4">
        <v>5.9</v>
      </c>
      <c r="BF38" s="4">
        <v>0</v>
      </c>
      <c r="BG38" s="4">
        <v>-1.3</v>
      </c>
      <c r="BH38" s="4">
        <v>0.17</v>
      </c>
    </row>
    <row r="39" spans="1:60" x14ac:dyDescent="0.25">
      <c r="A39" t="s">
        <v>43</v>
      </c>
      <c r="B39" t="s">
        <v>44</v>
      </c>
      <c r="C39" t="s">
        <v>45</v>
      </c>
      <c r="D39" t="s">
        <v>107</v>
      </c>
      <c r="E39" t="s">
        <v>24</v>
      </c>
      <c r="F39" t="s">
        <v>140</v>
      </c>
      <c r="G39">
        <f t="shared" si="0"/>
        <v>6</v>
      </c>
      <c r="H39" t="s">
        <v>46</v>
      </c>
      <c r="I39" t="s">
        <v>105</v>
      </c>
      <c r="J39" t="b">
        <v>1</v>
      </c>
      <c r="K39" t="s">
        <v>102</v>
      </c>
      <c r="L39" t="s">
        <v>82</v>
      </c>
      <c r="M39" t="s">
        <v>15</v>
      </c>
      <c r="N39" t="str">
        <f t="shared" si="1"/>
        <v>Th3R_HLA-CSP_csp-16</v>
      </c>
      <c r="O39" t="str">
        <f t="shared" si="2"/>
        <v>Th3R_HLA-TCR_csp-16</v>
      </c>
      <c r="P39" t="s">
        <v>114</v>
      </c>
      <c r="Q39" t="s">
        <v>135</v>
      </c>
      <c r="R39" t="s">
        <v>145</v>
      </c>
      <c r="S39" t="s">
        <v>115</v>
      </c>
      <c r="T39" t="b">
        <v>0</v>
      </c>
      <c r="U39" t="b">
        <v>0</v>
      </c>
      <c r="V39" s="4">
        <v>-76.599999999999994</v>
      </c>
      <c r="W39" s="4">
        <v>1.1000000000000001</v>
      </c>
      <c r="X39" s="4">
        <v>78</v>
      </c>
      <c r="Y39" s="4">
        <v>0.7</v>
      </c>
      <c r="Z39" s="4">
        <v>0.4</v>
      </c>
      <c r="AA39" s="4">
        <v>-30.8</v>
      </c>
      <c r="AB39" s="4">
        <v>3.9</v>
      </c>
      <c r="AC39" s="4">
        <v>-178.2</v>
      </c>
      <c r="AD39" s="4">
        <v>17.600000000000001</v>
      </c>
      <c r="AE39" s="4">
        <v>-12.9</v>
      </c>
      <c r="AF39" s="4">
        <v>2</v>
      </c>
      <c r="AG39" s="4">
        <v>27.2</v>
      </c>
      <c r="AH39" s="4">
        <v>18.399999999999999</v>
      </c>
      <c r="AI39" s="4">
        <v>1063</v>
      </c>
      <c r="AJ39" s="4">
        <v>94.9</v>
      </c>
      <c r="AK39" s="4">
        <v>-1.6</v>
      </c>
      <c r="AL39" s="4">
        <v>-108.7</v>
      </c>
      <c r="AM39" s="4">
        <v>4.3</v>
      </c>
      <c r="AN39" s="4">
        <v>94</v>
      </c>
      <c r="AO39" s="4">
        <v>0.9</v>
      </c>
      <c r="AP39" s="4">
        <v>0.5</v>
      </c>
      <c r="AQ39" s="4">
        <v>-82.6</v>
      </c>
      <c r="AR39" s="4">
        <v>3.6</v>
      </c>
      <c r="AS39" s="4">
        <v>-224</v>
      </c>
      <c r="AT39" s="4">
        <v>14</v>
      </c>
      <c r="AU39" s="4">
        <v>-7.1</v>
      </c>
      <c r="AV39" s="4">
        <v>2.2999999999999998</v>
      </c>
      <c r="AW39" s="4">
        <v>257.10000000000002</v>
      </c>
      <c r="AX39" s="4">
        <v>74.8</v>
      </c>
      <c r="AY39" s="4">
        <v>2372.1999999999998</v>
      </c>
      <c r="AZ39" s="4">
        <v>71.599999999999994</v>
      </c>
      <c r="BA39" s="4">
        <v>-1.2</v>
      </c>
      <c r="BB39" s="4" t="b">
        <v>1</v>
      </c>
      <c r="BC39" s="4" t="b">
        <v>0</v>
      </c>
      <c r="BD39" s="4">
        <v>764.87</v>
      </c>
      <c r="BE39" s="4">
        <v>3.1</v>
      </c>
      <c r="BF39" s="4">
        <v>-2</v>
      </c>
      <c r="BG39" s="4">
        <v>-0.2</v>
      </c>
      <c r="BH39" s="4">
        <v>0.33</v>
      </c>
    </row>
    <row r="40" spans="1:60" x14ac:dyDescent="0.25">
      <c r="A40" t="s">
        <v>43</v>
      </c>
      <c r="B40" t="s">
        <v>44</v>
      </c>
      <c r="C40" t="s">
        <v>45</v>
      </c>
      <c r="D40" t="s">
        <v>107</v>
      </c>
      <c r="E40" t="s">
        <v>25</v>
      </c>
      <c r="F40" t="s">
        <v>141</v>
      </c>
      <c r="G40">
        <f t="shared" si="0"/>
        <v>6</v>
      </c>
      <c r="H40" t="s">
        <v>46</v>
      </c>
      <c r="I40" t="s">
        <v>105</v>
      </c>
      <c r="J40" t="b">
        <v>1</v>
      </c>
      <c r="K40" t="s">
        <v>102</v>
      </c>
      <c r="L40" t="s">
        <v>83</v>
      </c>
      <c r="M40" t="s">
        <v>15</v>
      </c>
      <c r="N40" t="str">
        <f t="shared" si="1"/>
        <v>Th3R_HLA-CSP_csp-18</v>
      </c>
      <c r="O40" t="str">
        <f t="shared" si="2"/>
        <v>Th3R_HLA-TCR_csp-18</v>
      </c>
      <c r="P40" t="s">
        <v>114</v>
      </c>
      <c r="Q40" t="s">
        <v>135</v>
      </c>
      <c r="R40" t="s">
        <v>145</v>
      </c>
      <c r="S40" t="s">
        <v>115</v>
      </c>
      <c r="T40" t="b">
        <v>0</v>
      </c>
      <c r="U40" t="b">
        <v>0</v>
      </c>
      <c r="V40" s="4">
        <v>-69.3</v>
      </c>
      <c r="W40" s="4">
        <v>2.1</v>
      </c>
      <c r="X40" s="4">
        <v>113</v>
      </c>
      <c r="Y40" s="4">
        <v>0.3</v>
      </c>
      <c r="Z40" s="4">
        <v>0.2</v>
      </c>
      <c r="AA40" s="4">
        <v>-46.4</v>
      </c>
      <c r="AB40" s="4">
        <v>0.8</v>
      </c>
      <c r="AC40" s="4">
        <v>-33.5</v>
      </c>
      <c r="AD40" s="4">
        <v>8.9</v>
      </c>
      <c r="AE40" s="4">
        <v>-19</v>
      </c>
      <c r="AF40" s="4">
        <v>2</v>
      </c>
      <c r="AG40" s="4">
        <v>28.8</v>
      </c>
      <c r="AH40" s="4">
        <v>15.3</v>
      </c>
      <c r="AI40" s="4">
        <v>1229.2</v>
      </c>
      <c r="AJ40" s="4">
        <v>48.1</v>
      </c>
      <c r="AK40" s="4">
        <v>-1.9</v>
      </c>
      <c r="AL40" s="4">
        <v>-118.4</v>
      </c>
      <c r="AM40" s="4">
        <v>1.1000000000000001</v>
      </c>
      <c r="AN40" s="4">
        <v>91</v>
      </c>
      <c r="AO40" s="4">
        <v>8.3000000000000007</v>
      </c>
      <c r="AP40" s="4">
        <v>0.4</v>
      </c>
      <c r="AQ40" s="4">
        <v>-80</v>
      </c>
      <c r="AR40" s="4">
        <v>5.2</v>
      </c>
      <c r="AS40" s="4">
        <v>-230</v>
      </c>
      <c r="AT40" s="4">
        <v>24.3</v>
      </c>
      <c r="AU40" s="4">
        <v>-15.6</v>
      </c>
      <c r="AV40" s="4">
        <v>1.7</v>
      </c>
      <c r="AW40" s="4">
        <v>232.8</v>
      </c>
      <c r="AX40" s="4">
        <v>38.700000000000003</v>
      </c>
      <c r="AY40" s="4">
        <v>2085.1</v>
      </c>
      <c r="AZ40" s="4">
        <v>33.1</v>
      </c>
      <c r="BA40" s="4">
        <v>-1</v>
      </c>
      <c r="BB40" s="4" t="b">
        <v>1</v>
      </c>
      <c r="BC40" s="4" t="b">
        <v>1</v>
      </c>
      <c r="BD40" s="4">
        <v>705.85</v>
      </c>
      <c r="BE40" s="4">
        <v>5.9</v>
      </c>
      <c r="BF40" s="4">
        <v>0</v>
      </c>
      <c r="BG40" s="4">
        <v>-1.3</v>
      </c>
      <c r="BH40" s="4">
        <v>0.17</v>
      </c>
    </row>
    <row r="41" spans="1:60" x14ac:dyDescent="0.25">
      <c r="A41" t="s">
        <v>43</v>
      </c>
      <c r="B41" t="s">
        <v>44</v>
      </c>
      <c r="C41" t="s">
        <v>45</v>
      </c>
      <c r="D41" t="s">
        <v>107</v>
      </c>
      <c r="E41" t="s">
        <v>26</v>
      </c>
      <c r="F41" t="s">
        <v>141</v>
      </c>
      <c r="G41">
        <f t="shared" si="0"/>
        <v>6</v>
      </c>
      <c r="H41" t="s">
        <v>46</v>
      </c>
      <c r="I41" t="s">
        <v>105</v>
      </c>
      <c r="J41" t="b">
        <v>1</v>
      </c>
      <c r="K41" t="s">
        <v>102</v>
      </c>
      <c r="L41" t="s">
        <v>84</v>
      </c>
      <c r="M41" t="s">
        <v>15</v>
      </c>
      <c r="N41" t="str">
        <f t="shared" si="1"/>
        <v>Th3R_HLA-CSP_csp-19</v>
      </c>
      <c r="O41" t="str">
        <f t="shared" si="2"/>
        <v>Th3R_HLA-TCR_csp-19</v>
      </c>
      <c r="P41" t="s">
        <v>114</v>
      </c>
      <c r="Q41" t="s">
        <v>135</v>
      </c>
      <c r="R41" t="s">
        <v>145</v>
      </c>
      <c r="S41" t="s">
        <v>115</v>
      </c>
      <c r="T41" t="b">
        <v>0</v>
      </c>
      <c r="U41" t="b">
        <v>0</v>
      </c>
      <c r="V41" s="4">
        <v>-69.3</v>
      </c>
      <c r="W41" s="4">
        <v>2.1</v>
      </c>
      <c r="X41" s="4">
        <v>113</v>
      </c>
      <c r="Y41" s="4">
        <v>0.3</v>
      </c>
      <c r="Z41" s="4">
        <v>0.2</v>
      </c>
      <c r="AA41" s="4">
        <v>-46.4</v>
      </c>
      <c r="AB41" s="4">
        <v>0.8</v>
      </c>
      <c r="AC41" s="4">
        <v>-33.5</v>
      </c>
      <c r="AD41" s="4">
        <v>8.9</v>
      </c>
      <c r="AE41" s="4">
        <v>-19</v>
      </c>
      <c r="AF41" s="4">
        <v>2</v>
      </c>
      <c r="AG41" s="4">
        <v>28.8</v>
      </c>
      <c r="AH41" s="4">
        <v>15.3</v>
      </c>
      <c r="AI41" s="4">
        <v>1229.2</v>
      </c>
      <c r="AJ41" s="4">
        <v>48.1</v>
      </c>
      <c r="AK41" s="4">
        <v>-1.9</v>
      </c>
      <c r="AL41" s="4">
        <v>-118.4</v>
      </c>
      <c r="AM41" s="4">
        <v>1.1000000000000001</v>
      </c>
      <c r="AN41" s="4">
        <v>91</v>
      </c>
      <c r="AO41" s="4">
        <v>8.3000000000000007</v>
      </c>
      <c r="AP41" s="4">
        <v>0.4</v>
      </c>
      <c r="AQ41" s="4">
        <v>-80</v>
      </c>
      <c r="AR41" s="4">
        <v>5.2</v>
      </c>
      <c r="AS41" s="4">
        <v>-230</v>
      </c>
      <c r="AT41" s="4">
        <v>24.3</v>
      </c>
      <c r="AU41" s="4">
        <v>-15.6</v>
      </c>
      <c r="AV41" s="4">
        <v>1.7</v>
      </c>
      <c r="AW41" s="4">
        <v>232.8</v>
      </c>
      <c r="AX41" s="4">
        <v>38.700000000000003</v>
      </c>
      <c r="AY41" s="4">
        <v>2085.1</v>
      </c>
      <c r="AZ41" s="4">
        <v>33.1</v>
      </c>
      <c r="BA41" s="4">
        <v>-1</v>
      </c>
      <c r="BB41" s="4" t="b">
        <v>1</v>
      </c>
      <c r="BC41" s="4" t="b">
        <v>1</v>
      </c>
      <c r="BD41" s="4">
        <v>705.85</v>
      </c>
      <c r="BE41" s="4">
        <v>5.9</v>
      </c>
      <c r="BF41" s="4">
        <v>0</v>
      </c>
      <c r="BG41" s="4">
        <v>-1.3</v>
      </c>
      <c r="BH41" s="4">
        <v>0.17</v>
      </c>
    </row>
    <row r="42" spans="1:60" x14ac:dyDescent="0.25">
      <c r="A42" t="s">
        <v>43</v>
      </c>
      <c r="B42" t="s">
        <v>44</v>
      </c>
      <c r="C42" t="s">
        <v>45</v>
      </c>
      <c r="D42" t="s">
        <v>107</v>
      </c>
      <c r="E42" t="s">
        <v>27</v>
      </c>
      <c r="F42" t="s">
        <v>140</v>
      </c>
      <c r="G42">
        <f t="shared" si="0"/>
        <v>6</v>
      </c>
      <c r="H42" t="s">
        <v>46</v>
      </c>
      <c r="I42" t="s">
        <v>105</v>
      </c>
      <c r="J42" t="b">
        <v>1</v>
      </c>
      <c r="K42" t="s">
        <v>102</v>
      </c>
      <c r="L42" t="s">
        <v>85</v>
      </c>
      <c r="M42" t="s">
        <v>15</v>
      </c>
      <c r="N42" t="str">
        <f t="shared" si="1"/>
        <v>Th3R_HLA-CSP_csp-22</v>
      </c>
      <c r="O42" t="str">
        <f t="shared" si="2"/>
        <v>Th3R_HLA-TCR_csp-22</v>
      </c>
      <c r="P42" t="s">
        <v>114</v>
      </c>
      <c r="Q42" t="s">
        <v>135</v>
      </c>
      <c r="R42" t="s">
        <v>145</v>
      </c>
      <c r="S42" t="s">
        <v>115</v>
      </c>
      <c r="T42" t="b">
        <v>0</v>
      </c>
      <c r="U42" t="b">
        <v>0</v>
      </c>
      <c r="V42" s="4">
        <v>-76.599999999999994</v>
      </c>
      <c r="W42" s="4">
        <v>1.1000000000000001</v>
      </c>
      <c r="X42" s="4">
        <v>78</v>
      </c>
      <c r="Y42" s="4">
        <v>0.7</v>
      </c>
      <c r="Z42" s="4">
        <v>0.4</v>
      </c>
      <c r="AA42" s="4">
        <v>-30.8</v>
      </c>
      <c r="AB42" s="4">
        <v>3.9</v>
      </c>
      <c r="AC42" s="4">
        <v>-178.2</v>
      </c>
      <c r="AD42" s="4">
        <v>17.600000000000001</v>
      </c>
      <c r="AE42" s="4">
        <v>-12.9</v>
      </c>
      <c r="AF42" s="4">
        <v>2</v>
      </c>
      <c r="AG42" s="4">
        <v>27.2</v>
      </c>
      <c r="AH42" s="4">
        <v>18.399999999999999</v>
      </c>
      <c r="AI42" s="4">
        <v>1063</v>
      </c>
      <c r="AJ42" s="4">
        <v>94.9</v>
      </c>
      <c r="AK42" s="4">
        <v>-1.6</v>
      </c>
      <c r="AL42" s="4">
        <v>-108.7</v>
      </c>
      <c r="AM42" s="4">
        <v>4.3</v>
      </c>
      <c r="AN42" s="4">
        <v>94</v>
      </c>
      <c r="AO42" s="4">
        <v>0.9</v>
      </c>
      <c r="AP42" s="4">
        <v>0.5</v>
      </c>
      <c r="AQ42" s="4">
        <v>-82.6</v>
      </c>
      <c r="AR42" s="4">
        <v>3.6</v>
      </c>
      <c r="AS42" s="4">
        <v>-224</v>
      </c>
      <c r="AT42" s="4">
        <v>14</v>
      </c>
      <c r="AU42" s="4">
        <v>-7.1</v>
      </c>
      <c r="AV42" s="4">
        <v>2.2999999999999998</v>
      </c>
      <c r="AW42" s="4">
        <v>257.10000000000002</v>
      </c>
      <c r="AX42" s="4">
        <v>74.8</v>
      </c>
      <c r="AY42" s="4">
        <v>2372.1999999999998</v>
      </c>
      <c r="AZ42" s="4">
        <v>71.599999999999994</v>
      </c>
      <c r="BA42" s="4">
        <v>-1.2</v>
      </c>
      <c r="BB42" s="4" t="b">
        <v>1</v>
      </c>
      <c r="BC42" s="4" t="b">
        <v>0</v>
      </c>
      <c r="BD42" s="4">
        <v>764.87</v>
      </c>
      <c r="BE42" s="4">
        <v>3.1</v>
      </c>
      <c r="BF42" s="4">
        <v>-2</v>
      </c>
      <c r="BG42" s="4">
        <v>-0.2</v>
      </c>
      <c r="BH42" s="4">
        <v>0.33</v>
      </c>
    </row>
    <row r="43" spans="1:60" x14ac:dyDescent="0.25">
      <c r="A43" t="s">
        <v>43</v>
      </c>
      <c r="B43" t="s">
        <v>44</v>
      </c>
      <c r="C43" t="s">
        <v>45</v>
      </c>
      <c r="D43" t="s">
        <v>107</v>
      </c>
      <c r="E43" t="s">
        <v>28</v>
      </c>
      <c r="F43" t="s">
        <v>140</v>
      </c>
      <c r="G43">
        <f t="shared" si="0"/>
        <v>6</v>
      </c>
      <c r="H43" t="s">
        <v>46</v>
      </c>
      <c r="I43" t="s">
        <v>105</v>
      </c>
      <c r="J43" t="b">
        <v>1</v>
      </c>
      <c r="K43" t="s">
        <v>102</v>
      </c>
      <c r="L43" t="s">
        <v>86</v>
      </c>
      <c r="M43" t="s">
        <v>15</v>
      </c>
      <c r="N43" t="str">
        <f t="shared" si="1"/>
        <v>Th3R_HLA-CSP_csp-27</v>
      </c>
      <c r="O43" t="str">
        <f t="shared" si="2"/>
        <v>Th3R_HLA-TCR_csp-27</v>
      </c>
      <c r="P43" t="s">
        <v>114</v>
      </c>
      <c r="Q43" t="s">
        <v>135</v>
      </c>
      <c r="R43" t="s">
        <v>145</v>
      </c>
      <c r="S43" t="s">
        <v>115</v>
      </c>
      <c r="T43" t="b">
        <v>0</v>
      </c>
      <c r="U43" t="b">
        <v>0</v>
      </c>
      <c r="V43" s="4">
        <v>-76.599999999999994</v>
      </c>
      <c r="W43" s="4">
        <v>1.1000000000000001</v>
      </c>
      <c r="X43" s="4">
        <v>78</v>
      </c>
      <c r="Y43" s="4">
        <v>0.7</v>
      </c>
      <c r="Z43" s="4">
        <v>0.4</v>
      </c>
      <c r="AA43" s="4">
        <v>-30.8</v>
      </c>
      <c r="AB43" s="4">
        <v>3.9</v>
      </c>
      <c r="AC43" s="4">
        <v>-178.2</v>
      </c>
      <c r="AD43" s="4">
        <v>17.600000000000001</v>
      </c>
      <c r="AE43" s="4">
        <v>-12.9</v>
      </c>
      <c r="AF43" s="4">
        <v>2</v>
      </c>
      <c r="AG43" s="4">
        <v>27.2</v>
      </c>
      <c r="AH43" s="4">
        <v>18.399999999999999</v>
      </c>
      <c r="AI43" s="4">
        <v>1063</v>
      </c>
      <c r="AJ43" s="4">
        <v>94.9</v>
      </c>
      <c r="AK43" s="4">
        <v>-1.6</v>
      </c>
      <c r="AL43" s="4">
        <v>-108.7</v>
      </c>
      <c r="AM43" s="4">
        <v>4.3</v>
      </c>
      <c r="AN43" s="4">
        <v>94</v>
      </c>
      <c r="AO43" s="4">
        <v>0.9</v>
      </c>
      <c r="AP43" s="4">
        <v>0.5</v>
      </c>
      <c r="AQ43" s="4">
        <v>-82.6</v>
      </c>
      <c r="AR43" s="4">
        <v>3.6</v>
      </c>
      <c r="AS43" s="4">
        <v>-224</v>
      </c>
      <c r="AT43" s="4">
        <v>14</v>
      </c>
      <c r="AU43" s="4">
        <v>-7.1</v>
      </c>
      <c r="AV43" s="4">
        <v>2.2999999999999998</v>
      </c>
      <c r="AW43" s="4">
        <v>257.10000000000002</v>
      </c>
      <c r="AX43" s="4">
        <v>74.8</v>
      </c>
      <c r="AY43" s="4">
        <v>2372.1999999999998</v>
      </c>
      <c r="AZ43" s="4">
        <v>71.599999999999994</v>
      </c>
      <c r="BA43" s="4">
        <v>-1.2</v>
      </c>
      <c r="BB43" s="4" t="b">
        <v>1</v>
      </c>
      <c r="BC43" s="4" t="b">
        <v>0</v>
      </c>
      <c r="BD43" s="4">
        <v>764.87</v>
      </c>
      <c r="BE43" s="4">
        <v>3.1</v>
      </c>
      <c r="BF43" s="4">
        <v>-2</v>
      </c>
      <c r="BG43" s="4">
        <v>-0.2</v>
      </c>
      <c r="BH43" s="4">
        <v>0.33</v>
      </c>
    </row>
    <row r="44" spans="1:60" x14ac:dyDescent="0.25">
      <c r="A44" t="s">
        <v>43</v>
      </c>
      <c r="B44" t="s">
        <v>44</v>
      </c>
      <c r="C44" t="s">
        <v>45</v>
      </c>
      <c r="D44" t="s">
        <v>107</v>
      </c>
      <c r="E44" t="s">
        <v>29</v>
      </c>
      <c r="F44" t="s">
        <v>140</v>
      </c>
      <c r="G44">
        <f t="shared" si="0"/>
        <v>6</v>
      </c>
      <c r="H44" t="s">
        <v>46</v>
      </c>
      <c r="I44" t="s">
        <v>105</v>
      </c>
      <c r="J44" t="b">
        <v>1</v>
      </c>
      <c r="K44" t="s">
        <v>102</v>
      </c>
      <c r="L44" t="s">
        <v>87</v>
      </c>
      <c r="M44" t="s">
        <v>15</v>
      </c>
      <c r="N44" t="str">
        <f t="shared" si="1"/>
        <v>Th3R_HLA-CSP_csp-31</v>
      </c>
      <c r="O44" t="str">
        <f t="shared" si="2"/>
        <v>Th3R_HLA-TCR_csp-31</v>
      </c>
      <c r="P44" t="s">
        <v>114</v>
      </c>
      <c r="Q44" t="s">
        <v>135</v>
      </c>
      <c r="R44" t="s">
        <v>145</v>
      </c>
      <c r="S44" t="s">
        <v>115</v>
      </c>
      <c r="T44" t="b">
        <v>0</v>
      </c>
      <c r="U44" t="b">
        <v>0</v>
      </c>
      <c r="V44" s="4">
        <v>-76.599999999999994</v>
      </c>
      <c r="W44" s="4">
        <v>1.1000000000000001</v>
      </c>
      <c r="X44" s="4">
        <v>78</v>
      </c>
      <c r="Y44" s="4">
        <v>0.7</v>
      </c>
      <c r="Z44" s="4">
        <v>0.4</v>
      </c>
      <c r="AA44" s="4">
        <v>-30.8</v>
      </c>
      <c r="AB44" s="4">
        <v>3.9</v>
      </c>
      <c r="AC44" s="4">
        <v>-178.2</v>
      </c>
      <c r="AD44" s="4">
        <v>17.600000000000001</v>
      </c>
      <c r="AE44" s="4">
        <v>-12.9</v>
      </c>
      <c r="AF44" s="4">
        <v>2</v>
      </c>
      <c r="AG44" s="4">
        <v>27.2</v>
      </c>
      <c r="AH44" s="4">
        <v>18.399999999999999</v>
      </c>
      <c r="AI44" s="4">
        <v>1063</v>
      </c>
      <c r="AJ44" s="4">
        <v>94.9</v>
      </c>
      <c r="AK44" s="4">
        <v>-1.6</v>
      </c>
      <c r="AL44" s="4">
        <v>-108.7</v>
      </c>
      <c r="AM44" s="4">
        <v>4.3</v>
      </c>
      <c r="AN44" s="4">
        <v>94</v>
      </c>
      <c r="AO44" s="4">
        <v>0.9</v>
      </c>
      <c r="AP44" s="4">
        <v>0.5</v>
      </c>
      <c r="AQ44" s="4">
        <v>-82.6</v>
      </c>
      <c r="AR44" s="4">
        <v>3.6</v>
      </c>
      <c r="AS44" s="4">
        <v>-224</v>
      </c>
      <c r="AT44" s="4">
        <v>14</v>
      </c>
      <c r="AU44" s="4">
        <v>-7.1</v>
      </c>
      <c r="AV44" s="4">
        <v>2.2999999999999998</v>
      </c>
      <c r="AW44" s="4">
        <v>257.10000000000002</v>
      </c>
      <c r="AX44" s="4">
        <v>74.8</v>
      </c>
      <c r="AY44" s="4">
        <v>2372.1999999999998</v>
      </c>
      <c r="AZ44" s="4">
        <v>71.599999999999994</v>
      </c>
      <c r="BA44" s="4">
        <v>-1.2</v>
      </c>
      <c r="BB44" s="4" t="b">
        <v>1</v>
      </c>
      <c r="BC44" s="4" t="b">
        <v>0</v>
      </c>
      <c r="BD44" s="4">
        <v>764.87</v>
      </c>
      <c r="BE44" s="4">
        <v>3.1</v>
      </c>
      <c r="BF44" s="4">
        <v>-2</v>
      </c>
      <c r="BG44" s="4">
        <v>-0.2</v>
      </c>
      <c r="BH44" s="4">
        <v>0.33</v>
      </c>
    </row>
    <row r="45" spans="1:60" x14ac:dyDescent="0.25">
      <c r="A45" t="s">
        <v>43</v>
      </c>
      <c r="B45" t="s">
        <v>44</v>
      </c>
      <c r="C45" t="s">
        <v>45</v>
      </c>
      <c r="D45" t="s">
        <v>107</v>
      </c>
      <c r="E45" t="s">
        <v>30</v>
      </c>
      <c r="F45" t="s">
        <v>141</v>
      </c>
      <c r="G45">
        <f t="shared" si="0"/>
        <v>6</v>
      </c>
      <c r="H45" t="s">
        <v>46</v>
      </c>
      <c r="I45" t="s">
        <v>105</v>
      </c>
      <c r="J45" t="b">
        <v>1</v>
      </c>
      <c r="K45" t="s">
        <v>102</v>
      </c>
      <c r="L45" t="s">
        <v>88</v>
      </c>
      <c r="M45" t="s">
        <v>15</v>
      </c>
      <c r="N45" t="str">
        <f t="shared" si="1"/>
        <v>Th3R_HLA-CSP_csp-32</v>
      </c>
      <c r="O45" t="str">
        <f t="shared" si="2"/>
        <v>Th3R_HLA-TCR_csp-32</v>
      </c>
      <c r="P45" t="s">
        <v>114</v>
      </c>
      <c r="Q45" t="s">
        <v>135</v>
      </c>
      <c r="R45" t="s">
        <v>145</v>
      </c>
      <c r="S45" t="s">
        <v>115</v>
      </c>
      <c r="T45" t="b">
        <v>0</v>
      </c>
      <c r="U45" t="b">
        <v>0</v>
      </c>
      <c r="V45" s="4">
        <v>-69.3</v>
      </c>
      <c r="W45" s="4">
        <v>2.1</v>
      </c>
      <c r="X45" s="4">
        <v>113</v>
      </c>
      <c r="Y45" s="4">
        <v>0.3</v>
      </c>
      <c r="Z45" s="4">
        <v>0.2</v>
      </c>
      <c r="AA45" s="4">
        <v>-46.4</v>
      </c>
      <c r="AB45" s="4">
        <v>0.8</v>
      </c>
      <c r="AC45" s="4">
        <v>-33.5</v>
      </c>
      <c r="AD45" s="4">
        <v>8.9</v>
      </c>
      <c r="AE45" s="4">
        <v>-19</v>
      </c>
      <c r="AF45" s="4">
        <v>2</v>
      </c>
      <c r="AG45" s="4">
        <v>28.8</v>
      </c>
      <c r="AH45" s="4">
        <v>15.3</v>
      </c>
      <c r="AI45" s="4">
        <v>1229.2</v>
      </c>
      <c r="AJ45" s="4">
        <v>48.1</v>
      </c>
      <c r="AK45" s="4">
        <v>-1.9</v>
      </c>
      <c r="AL45" s="4">
        <v>-118.4</v>
      </c>
      <c r="AM45" s="4">
        <v>1.1000000000000001</v>
      </c>
      <c r="AN45" s="4">
        <v>91</v>
      </c>
      <c r="AO45" s="4">
        <v>8.3000000000000007</v>
      </c>
      <c r="AP45" s="4">
        <v>0.4</v>
      </c>
      <c r="AQ45" s="4">
        <v>-80</v>
      </c>
      <c r="AR45" s="4">
        <v>5.2</v>
      </c>
      <c r="AS45" s="4">
        <v>-230</v>
      </c>
      <c r="AT45" s="4">
        <v>24.3</v>
      </c>
      <c r="AU45" s="4">
        <v>-15.6</v>
      </c>
      <c r="AV45" s="4">
        <v>1.7</v>
      </c>
      <c r="AW45" s="4">
        <v>232.8</v>
      </c>
      <c r="AX45" s="4">
        <v>38.700000000000003</v>
      </c>
      <c r="AY45" s="4">
        <v>2085.1</v>
      </c>
      <c r="AZ45" s="4">
        <v>33.1</v>
      </c>
      <c r="BA45" s="4">
        <v>-1</v>
      </c>
      <c r="BB45" s="4" t="b">
        <v>1</v>
      </c>
      <c r="BC45" s="4" t="b">
        <v>1</v>
      </c>
      <c r="BD45" s="4">
        <v>705.85</v>
      </c>
      <c r="BE45" s="4">
        <v>5.9</v>
      </c>
      <c r="BF45" s="4">
        <v>0</v>
      </c>
      <c r="BG45" s="4">
        <v>-1.3</v>
      </c>
      <c r="BH45" s="4">
        <v>0.17</v>
      </c>
    </row>
    <row r="46" spans="1:60" x14ac:dyDescent="0.25">
      <c r="A46" t="s">
        <v>43</v>
      </c>
      <c r="B46" t="s">
        <v>44</v>
      </c>
      <c r="C46" t="s">
        <v>45</v>
      </c>
      <c r="D46" t="s">
        <v>107</v>
      </c>
      <c r="E46" t="s">
        <v>32</v>
      </c>
      <c r="F46" t="s">
        <v>143</v>
      </c>
      <c r="G46">
        <f t="shared" si="0"/>
        <v>6</v>
      </c>
      <c r="H46" t="s">
        <v>46</v>
      </c>
      <c r="I46" t="s">
        <v>105</v>
      </c>
      <c r="J46" t="b">
        <v>0</v>
      </c>
      <c r="K46" t="s">
        <v>102</v>
      </c>
      <c r="L46" t="s">
        <v>89</v>
      </c>
      <c r="M46" t="s">
        <v>15</v>
      </c>
      <c r="N46" t="str">
        <f>_xlfn.CONCAT(B46,"_HLA-CSP_",E46)</f>
        <v>Th3R_HLA-CSP_csp-35</v>
      </c>
      <c r="O46" t="str">
        <f t="shared" si="2"/>
        <v>Th3R_HLA-TCR_csp-35</v>
      </c>
      <c r="P46" t="s">
        <v>114</v>
      </c>
      <c r="Q46" t="s">
        <v>135</v>
      </c>
      <c r="R46" t="s">
        <v>145</v>
      </c>
      <c r="S46" t="s">
        <v>115</v>
      </c>
      <c r="T46" t="b">
        <v>1</v>
      </c>
      <c r="U46" t="b">
        <v>1</v>
      </c>
      <c r="V46">
        <v>-77.7</v>
      </c>
      <c r="W46">
        <v>3.1</v>
      </c>
      <c r="X46">
        <v>112</v>
      </c>
      <c r="Y46">
        <v>0.4</v>
      </c>
      <c r="Z46">
        <v>0.3</v>
      </c>
      <c r="AA46">
        <v>-34.200000000000003</v>
      </c>
      <c r="AB46">
        <v>5.9</v>
      </c>
      <c r="AC46">
        <v>-163.6</v>
      </c>
      <c r="AD46">
        <v>31.9</v>
      </c>
      <c r="AE46">
        <v>-15.4</v>
      </c>
      <c r="AF46">
        <v>1.5</v>
      </c>
      <c r="AG46">
        <v>46.3</v>
      </c>
      <c r="AH46">
        <v>17</v>
      </c>
      <c r="AI46">
        <v>1179</v>
      </c>
      <c r="AJ46">
        <v>79.099999999999994</v>
      </c>
      <c r="AK46">
        <v>-2</v>
      </c>
      <c r="AL46">
        <v>-110.7</v>
      </c>
      <c r="AM46">
        <v>2.9</v>
      </c>
      <c r="AN46">
        <v>32</v>
      </c>
      <c r="AO46">
        <v>1.3</v>
      </c>
      <c r="AP46">
        <v>0.9</v>
      </c>
      <c r="AQ46">
        <v>-80.900000000000006</v>
      </c>
      <c r="AR46">
        <v>4.8</v>
      </c>
      <c r="AS46">
        <v>-198.3</v>
      </c>
      <c r="AT46">
        <v>50</v>
      </c>
      <c r="AU46">
        <v>-11.4</v>
      </c>
      <c r="AV46">
        <v>5.8</v>
      </c>
      <c r="AW46">
        <v>213.3</v>
      </c>
      <c r="AX46">
        <v>31.8</v>
      </c>
      <c r="AY46">
        <v>2398.5</v>
      </c>
      <c r="AZ46">
        <v>41.6</v>
      </c>
      <c r="BA46">
        <v>-1.7</v>
      </c>
      <c r="BB46" t="b">
        <v>1</v>
      </c>
      <c r="BC46" t="b">
        <v>1</v>
      </c>
      <c r="BD46">
        <v>763.89</v>
      </c>
      <c r="BE46">
        <v>3.3</v>
      </c>
      <c r="BF46">
        <v>-1</v>
      </c>
      <c r="BG46">
        <v>-0.7</v>
      </c>
      <c r="BH46">
        <v>0.33</v>
      </c>
    </row>
    <row r="47" spans="1:60" x14ac:dyDescent="0.25">
      <c r="A47" t="s">
        <v>43</v>
      </c>
      <c r="B47" t="s">
        <v>44</v>
      </c>
      <c r="C47" t="s">
        <v>45</v>
      </c>
      <c r="D47" t="s">
        <v>107</v>
      </c>
      <c r="E47" t="s">
        <v>33</v>
      </c>
      <c r="F47" t="s">
        <v>141</v>
      </c>
      <c r="G47">
        <f t="shared" ref="G47:G57" si="3">LEN(F47)</f>
        <v>6</v>
      </c>
      <c r="H47" t="s">
        <v>46</v>
      </c>
      <c r="I47" t="s">
        <v>105</v>
      </c>
      <c r="J47" t="b">
        <v>1</v>
      </c>
      <c r="K47" t="s">
        <v>102</v>
      </c>
      <c r="L47" t="s">
        <v>90</v>
      </c>
      <c r="M47" t="s">
        <v>15</v>
      </c>
      <c r="N47" t="str">
        <f t="shared" si="1"/>
        <v>Th3R_HLA-CSP_csp-36</v>
      </c>
      <c r="O47" t="str">
        <f t="shared" si="2"/>
        <v>Th3R_HLA-TCR_csp-36</v>
      </c>
      <c r="P47" t="s">
        <v>114</v>
      </c>
      <c r="Q47" t="s">
        <v>135</v>
      </c>
      <c r="R47" t="s">
        <v>145</v>
      </c>
      <c r="S47" t="s">
        <v>115</v>
      </c>
      <c r="T47" t="b">
        <v>0</v>
      </c>
      <c r="U47" t="b">
        <v>0</v>
      </c>
      <c r="V47" s="4">
        <v>-69.3</v>
      </c>
      <c r="W47" s="4">
        <v>2.1</v>
      </c>
      <c r="X47" s="4">
        <v>113</v>
      </c>
      <c r="Y47" s="4">
        <v>0.3</v>
      </c>
      <c r="Z47" s="4">
        <v>0.2</v>
      </c>
      <c r="AA47" s="4">
        <v>-46.4</v>
      </c>
      <c r="AB47" s="4">
        <v>0.8</v>
      </c>
      <c r="AC47" s="4">
        <v>-33.5</v>
      </c>
      <c r="AD47" s="4">
        <v>8.9</v>
      </c>
      <c r="AE47" s="4">
        <v>-19</v>
      </c>
      <c r="AF47" s="4">
        <v>2</v>
      </c>
      <c r="AG47" s="4">
        <v>28.8</v>
      </c>
      <c r="AH47" s="4">
        <v>15.3</v>
      </c>
      <c r="AI47" s="4">
        <v>1229.2</v>
      </c>
      <c r="AJ47" s="4">
        <v>48.1</v>
      </c>
      <c r="AK47" s="4">
        <v>-1.9</v>
      </c>
      <c r="AL47" s="4">
        <v>-118.4</v>
      </c>
      <c r="AM47" s="4">
        <v>1.1000000000000001</v>
      </c>
      <c r="AN47" s="4">
        <v>91</v>
      </c>
      <c r="AO47" s="4">
        <v>8.3000000000000007</v>
      </c>
      <c r="AP47" s="4">
        <v>0.4</v>
      </c>
      <c r="AQ47" s="4">
        <v>-80</v>
      </c>
      <c r="AR47" s="4">
        <v>5.2</v>
      </c>
      <c r="AS47" s="4">
        <v>-230</v>
      </c>
      <c r="AT47" s="4">
        <v>24.3</v>
      </c>
      <c r="AU47" s="4">
        <v>-15.6</v>
      </c>
      <c r="AV47" s="4">
        <v>1.7</v>
      </c>
      <c r="AW47" s="4">
        <v>232.8</v>
      </c>
      <c r="AX47" s="4">
        <v>38.700000000000003</v>
      </c>
      <c r="AY47" s="4">
        <v>2085.1</v>
      </c>
      <c r="AZ47" s="4">
        <v>33.1</v>
      </c>
      <c r="BA47" s="4">
        <v>-1</v>
      </c>
      <c r="BB47" s="4" t="b">
        <v>1</v>
      </c>
      <c r="BC47" s="4" t="b">
        <v>1</v>
      </c>
      <c r="BD47" s="4">
        <v>705.85</v>
      </c>
      <c r="BE47" s="4">
        <v>5.9</v>
      </c>
      <c r="BF47" s="4">
        <v>0</v>
      </c>
      <c r="BG47" s="4">
        <v>-1.3</v>
      </c>
      <c r="BH47" s="4">
        <v>0.17</v>
      </c>
    </row>
    <row r="48" spans="1:60" x14ac:dyDescent="0.25">
      <c r="A48" t="s">
        <v>43</v>
      </c>
      <c r="B48" t="s">
        <v>44</v>
      </c>
      <c r="C48" t="s">
        <v>45</v>
      </c>
      <c r="D48" t="s">
        <v>107</v>
      </c>
      <c r="E48" t="s">
        <v>34</v>
      </c>
      <c r="F48" t="s">
        <v>142</v>
      </c>
      <c r="G48">
        <f t="shared" si="3"/>
        <v>6</v>
      </c>
      <c r="H48" t="s">
        <v>46</v>
      </c>
      <c r="I48" t="s">
        <v>105</v>
      </c>
      <c r="J48" t="b">
        <v>1</v>
      </c>
      <c r="K48" t="s">
        <v>102</v>
      </c>
      <c r="L48" t="s">
        <v>91</v>
      </c>
      <c r="M48" t="s">
        <v>15</v>
      </c>
      <c r="N48" t="str">
        <f t="shared" si="1"/>
        <v>Th3R_HLA-CSP_csp-39</v>
      </c>
      <c r="O48" t="str">
        <f t="shared" si="2"/>
        <v>Th3R_HLA-TCR_csp-39</v>
      </c>
      <c r="P48" t="s">
        <v>114</v>
      </c>
      <c r="Q48" t="s">
        <v>135</v>
      </c>
      <c r="R48" t="s">
        <v>145</v>
      </c>
      <c r="S48" t="s">
        <v>115</v>
      </c>
      <c r="T48" t="b">
        <v>0</v>
      </c>
      <c r="U48" t="b">
        <v>0</v>
      </c>
      <c r="V48" s="4">
        <v>-75.5</v>
      </c>
      <c r="W48" s="4">
        <v>5.5</v>
      </c>
      <c r="X48" s="4">
        <v>18</v>
      </c>
      <c r="Y48" s="4">
        <v>0.7</v>
      </c>
      <c r="Z48" s="4">
        <v>0.1</v>
      </c>
      <c r="AA48" s="4">
        <v>-36</v>
      </c>
      <c r="AB48" s="4">
        <v>8.4</v>
      </c>
      <c r="AC48" s="4">
        <v>-136.69999999999999</v>
      </c>
      <c r="AD48" s="4">
        <v>41.1</v>
      </c>
      <c r="AE48" s="4">
        <v>-13.3</v>
      </c>
      <c r="AF48" s="4">
        <v>5</v>
      </c>
      <c r="AG48" s="4">
        <v>11.7</v>
      </c>
      <c r="AH48" s="4">
        <v>15.7</v>
      </c>
      <c r="AI48" s="4">
        <v>1004.2</v>
      </c>
      <c r="AJ48" s="4">
        <v>97.1</v>
      </c>
      <c r="AK48" s="4">
        <v>-1.8</v>
      </c>
      <c r="AL48" s="4">
        <v>-125.5</v>
      </c>
      <c r="AM48" s="4">
        <v>8.1</v>
      </c>
      <c r="AN48" s="4">
        <v>102</v>
      </c>
      <c r="AO48" s="4">
        <v>0.5</v>
      </c>
      <c r="AP48" s="4">
        <v>0.4</v>
      </c>
      <c r="AQ48" s="4">
        <v>-83.8</v>
      </c>
      <c r="AR48" s="4">
        <v>3.8</v>
      </c>
      <c r="AS48" s="4">
        <v>-255.4</v>
      </c>
      <c r="AT48" s="4">
        <v>13</v>
      </c>
      <c r="AU48" s="4">
        <v>-6.4</v>
      </c>
      <c r="AV48" s="4">
        <v>4.8</v>
      </c>
      <c r="AW48" s="4">
        <v>157.80000000000001</v>
      </c>
      <c r="AX48" s="4">
        <v>43.2</v>
      </c>
      <c r="AY48" s="4">
        <v>2475.6</v>
      </c>
      <c r="AZ48" s="4">
        <v>113.7</v>
      </c>
      <c r="BA48" s="4">
        <v>-2.1</v>
      </c>
      <c r="BB48" s="4" t="b">
        <v>1</v>
      </c>
      <c r="BC48" s="4" t="b">
        <v>0</v>
      </c>
      <c r="BD48" s="4">
        <v>706.84</v>
      </c>
      <c r="BE48" s="4">
        <v>3.3</v>
      </c>
      <c r="BF48" s="4">
        <v>-1</v>
      </c>
      <c r="BG48" s="4">
        <v>-0.8</v>
      </c>
      <c r="BH48" s="4">
        <v>0.17</v>
      </c>
    </row>
    <row r="49" spans="1:60" x14ac:dyDescent="0.25">
      <c r="A49" t="s">
        <v>43</v>
      </c>
      <c r="B49" t="s">
        <v>44</v>
      </c>
      <c r="C49" t="s">
        <v>45</v>
      </c>
      <c r="D49" t="s">
        <v>107</v>
      </c>
      <c r="E49" t="s">
        <v>35</v>
      </c>
      <c r="F49" t="s">
        <v>143</v>
      </c>
      <c r="G49">
        <f t="shared" si="3"/>
        <v>6</v>
      </c>
      <c r="H49" t="s">
        <v>46</v>
      </c>
      <c r="I49" t="s">
        <v>105</v>
      </c>
      <c r="J49" t="b">
        <v>1</v>
      </c>
      <c r="K49" t="s">
        <v>102</v>
      </c>
      <c r="L49" t="s">
        <v>92</v>
      </c>
      <c r="M49" t="s">
        <v>15</v>
      </c>
      <c r="N49" t="str">
        <f t="shared" si="1"/>
        <v>Th3R_HLA-CSP_csp-46</v>
      </c>
      <c r="O49" t="str">
        <f t="shared" si="2"/>
        <v>Th3R_HLA-TCR_csp-46</v>
      </c>
      <c r="P49" t="s">
        <v>114</v>
      </c>
      <c r="Q49" t="s">
        <v>135</v>
      </c>
      <c r="R49" t="s">
        <v>145</v>
      </c>
      <c r="S49" t="s">
        <v>115</v>
      </c>
      <c r="T49" t="b">
        <v>0</v>
      </c>
      <c r="U49" t="b">
        <v>0</v>
      </c>
      <c r="V49" s="4">
        <v>-77.7</v>
      </c>
      <c r="W49" s="4">
        <v>3.1</v>
      </c>
      <c r="X49" s="4">
        <v>112</v>
      </c>
      <c r="Y49" s="4">
        <v>0.4</v>
      </c>
      <c r="Z49" s="4">
        <v>0.3</v>
      </c>
      <c r="AA49" s="4">
        <v>-34.200000000000003</v>
      </c>
      <c r="AB49" s="4">
        <v>5.9</v>
      </c>
      <c r="AC49" s="4">
        <v>-163.6</v>
      </c>
      <c r="AD49" s="4">
        <v>31.9</v>
      </c>
      <c r="AE49" s="4">
        <v>-15.4</v>
      </c>
      <c r="AF49" s="4">
        <v>1.5</v>
      </c>
      <c r="AG49" s="4">
        <v>46.3</v>
      </c>
      <c r="AH49" s="4">
        <v>17</v>
      </c>
      <c r="AI49" s="4">
        <v>1179</v>
      </c>
      <c r="AJ49" s="4">
        <v>79.099999999999994</v>
      </c>
      <c r="AK49" s="4">
        <v>-2</v>
      </c>
      <c r="AL49" s="4">
        <v>-110.7</v>
      </c>
      <c r="AM49" s="4">
        <v>2.9</v>
      </c>
      <c r="AN49" s="4">
        <v>32</v>
      </c>
      <c r="AO49" s="4">
        <v>1.3</v>
      </c>
      <c r="AP49" s="4">
        <v>0.9</v>
      </c>
      <c r="AQ49" s="4">
        <v>-80.900000000000006</v>
      </c>
      <c r="AR49" s="4">
        <v>4.8</v>
      </c>
      <c r="AS49" s="4">
        <v>-198.3</v>
      </c>
      <c r="AT49" s="4">
        <v>50</v>
      </c>
      <c r="AU49" s="4">
        <v>-11.4</v>
      </c>
      <c r="AV49" s="4">
        <v>5.8</v>
      </c>
      <c r="AW49" s="4">
        <v>213.3</v>
      </c>
      <c r="AX49" s="4">
        <v>31.8</v>
      </c>
      <c r="AY49" s="4">
        <v>2398.5</v>
      </c>
      <c r="AZ49" s="4">
        <v>41.6</v>
      </c>
      <c r="BA49" s="4">
        <v>-1.7</v>
      </c>
      <c r="BB49" s="4" t="b">
        <v>1</v>
      </c>
      <c r="BC49" s="4" t="b">
        <v>1</v>
      </c>
      <c r="BD49" s="4">
        <v>763.89</v>
      </c>
      <c r="BE49" s="4">
        <v>3.3</v>
      </c>
      <c r="BF49" s="4">
        <v>-1</v>
      </c>
      <c r="BG49" s="4">
        <v>-0.7</v>
      </c>
      <c r="BH49" s="4">
        <v>0.33</v>
      </c>
    </row>
    <row r="50" spans="1:60" x14ac:dyDescent="0.25">
      <c r="A50" t="s">
        <v>43</v>
      </c>
      <c r="B50" t="s">
        <v>44</v>
      </c>
      <c r="C50" t="s">
        <v>45</v>
      </c>
      <c r="D50" t="s">
        <v>107</v>
      </c>
      <c r="E50" t="s">
        <v>36</v>
      </c>
      <c r="F50" t="s">
        <v>140</v>
      </c>
      <c r="G50">
        <f t="shared" si="3"/>
        <v>6</v>
      </c>
      <c r="H50" t="s">
        <v>46</v>
      </c>
      <c r="I50" t="s">
        <v>105</v>
      </c>
      <c r="J50" t="b">
        <v>1</v>
      </c>
      <c r="K50" t="s">
        <v>102</v>
      </c>
      <c r="L50" t="s">
        <v>93</v>
      </c>
      <c r="M50" t="s">
        <v>15</v>
      </c>
      <c r="N50" t="str">
        <f t="shared" si="1"/>
        <v>Th3R_HLA-CSP_csp-47</v>
      </c>
      <c r="O50" t="str">
        <f t="shared" si="2"/>
        <v>Th3R_HLA-TCR_csp-47</v>
      </c>
      <c r="P50" t="s">
        <v>114</v>
      </c>
      <c r="Q50" t="s">
        <v>135</v>
      </c>
      <c r="R50" t="s">
        <v>145</v>
      </c>
      <c r="S50" t="s">
        <v>115</v>
      </c>
      <c r="T50" t="b">
        <v>0</v>
      </c>
      <c r="U50" t="b">
        <v>0</v>
      </c>
      <c r="V50" s="4">
        <v>-76.599999999999994</v>
      </c>
      <c r="W50" s="4">
        <v>1.1000000000000001</v>
      </c>
      <c r="X50" s="4">
        <v>78</v>
      </c>
      <c r="Y50" s="4">
        <v>0.7</v>
      </c>
      <c r="Z50" s="4">
        <v>0.4</v>
      </c>
      <c r="AA50" s="4">
        <v>-30.8</v>
      </c>
      <c r="AB50" s="4">
        <v>3.9</v>
      </c>
      <c r="AC50" s="4">
        <v>-178.2</v>
      </c>
      <c r="AD50" s="4">
        <v>17.600000000000001</v>
      </c>
      <c r="AE50" s="4">
        <v>-12.9</v>
      </c>
      <c r="AF50" s="4">
        <v>2</v>
      </c>
      <c r="AG50" s="4">
        <v>27.2</v>
      </c>
      <c r="AH50" s="4">
        <v>18.399999999999999</v>
      </c>
      <c r="AI50" s="4">
        <v>1063</v>
      </c>
      <c r="AJ50" s="4">
        <v>94.9</v>
      </c>
      <c r="AK50" s="4">
        <v>-1.6</v>
      </c>
      <c r="AL50" s="4">
        <v>-108.7</v>
      </c>
      <c r="AM50" s="4">
        <v>4.3</v>
      </c>
      <c r="AN50" s="4">
        <v>94</v>
      </c>
      <c r="AO50" s="4">
        <v>0.9</v>
      </c>
      <c r="AP50" s="4">
        <v>0.5</v>
      </c>
      <c r="AQ50" s="4">
        <v>-82.6</v>
      </c>
      <c r="AR50" s="4">
        <v>3.6</v>
      </c>
      <c r="AS50" s="4">
        <v>-224</v>
      </c>
      <c r="AT50" s="4">
        <v>14</v>
      </c>
      <c r="AU50" s="4">
        <v>-7.1</v>
      </c>
      <c r="AV50" s="4">
        <v>2.2999999999999998</v>
      </c>
      <c r="AW50" s="4">
        <v>257.10000000000002</v>
      </c>
      <c r="AX50" s="4">
        <v>74.8</v>
      </c>
      <c r="AY50" s="4">
        <v>2372.1999999999998</v>
      </c>
      <c r="AZ50" s="4">
        <v>71.599999999999994</v>
      </c>
      <c r="BA50" s="4">
        <v>-1.2</v>
      </c>
      <c r="BB50" s="4" t="b">
        <v>1</v>
      </c>
      <c r="BC50" s="4" t="b">
        <v>0</v>
      </c>
      <c r="BD50" s="4">
        <v>764.87</v>
      </c>
      <c r="BE50" s="4">
        <v>3.1</v>
      </c>
      <c r="BF50" s="4">
        <v>-2</v>
      </c>
      <c r="BG50" s="4">
        <v>-0.2</v>
      </c>
      <c r="BH50" s="4">
        <v>0.33</v>
      </c>
    </row>
    <row r="51" spans="1:60" x14ac:dyDescent="0.25">
      <c r="A51" t="s">
        <v>43</v>
      </c>
      <c r="B51" t="s">
        <v>44</v>
      </c>
      <c r="C51" t="s">
        <v>45</v>
      </c>
      <c r="D51" t="s">
        <v>107</v>
      </c>
      <c r="E51" t="s">
        <v>31</v>
      </c>
      <c r="F51" t="s">
        <v>141</v>
      </c>
      <c r="G51">
        <f t="shared" si="3"/>
        <v>6</v>
      </c>
      <c r="H51" t="s">
        <v>46</v>
      </c>
      <c r="I51" t="s">
        <v>105</v>
      </c>
      <c r="J51" t="b">
        <v>1</v>
      </c>
      <c r="K51" t="s">
        <v>102</v>
      </c>
      <c r="L51" t="s">
        <v>94</v>
      </c>
      <c r="M51" t="s">
        <v>15</v>
      </c>
      <c r="N51" t="str">
        <f t="shared" si="1"/>
        <v>Th3R_HLA-CSP_csp-53</v>
      </c>
      <c r="O51" t="str">
        <f t="shared" si="2"/>
        <v>Th3R_HLA-TCR_csp-53</v>
      </c>
      <c r="P51" t="s">
        <v>114</v>
      </c>
      <c r="Q51" t="s">
        <v>135</v>
      </c>
      <c r="R51" t="s">
        <v>145</v>
      </c>
      <c r="S51" t="s">
        <v>115</v>
      </c>
      <c r="T51" t="b">
        <v>0</v>
      </c>
      <c r="U51" t="b">
        <v>0</v>
      </c>
      <c r="V51" s="4">
        <v>-69.3</v>
      </c>
      <c r="W51" s="4">
        <v>2.1</v>
      </c>
      <c r="X51" s="4">
        <v>113</v>
      </c>
      <c r="Y51" s="4">
        <v>0.3</v>
      </c>
      <c r="Z51" s="4">
        <v>0.2</v>
      </c>
      <c r="AA51" s="4">
        <v>-46.4</v>
      </c>
      <c r="AB51" s="4">
        <v>0.8</v>
      </c>
      <c r="AC51" s="4">
        <v>-33.5</v>
      </c>
      <c r="AD51" s="4">
        <v>8.9</v>
      </c>
      <c r="AE51" s="4">
        <v>-19</v>
      </c>
      <c r="AF51" s="4">
        <v>2</v>
      </c>
      <c r="AG51" s="4">
        <v>28.8</v>
      </c>
      <c r="AH51" s="4">
        <v>15.3</v>
      </c>
      <c r="AI51" s="4">
        <v>1229.2</v>
      </c>
      <c r="AJ51" s="4">
        <v>48.1</v>
      </c>
      <c r="AK51" s="4">
        <v>-1.9</v>
      </c>
      <c r="AL51" s="4">
        <v>-118.4</v>
      </c>
      <c r="AM51" s="4">
        <v>1.1000000000000001</v>
      </c>
      <c r="AN51" s="4">
        <v>91</v>
      </c>
      <c r="AO51" s="4">
        <v>8.3000000000000007</v>
      </c>
      <c r="AP51" s="4">
        <v>0.4</v>
      </c>
      <c r="AQ51" s="4">
        <v>-80</v>
      </c>
      <c r="AR51" s="4">
        <v>5.2</v>
      </c>
      <c r="AS51" s="4">
        <v>-230</v>
      </c>
      <c r="AT51" s="4">
        <v>24.3</v>
      </c>
      <c r="AU51" s="4">
        <v>-15.6</v>
      </c>
      <c r="AV51" s="4">
        <v>1.7</v>
      </c>
      <c r="AW51" s="4">
        <v>232.8</v>
      </c>
      <c r="AX51" s="4">
        <v>38.700000000000003</v>
      </c>
      <c r="AY51" s="4">
        <v>2085.1</v>
      </c>
      <c r="AZ51" s="4">
        <v>33.1</v>
      </c>
      <c r="BA51" s="4">
        <v>-1</v>
      </c>
      <c r="BB51" s="4" t="b">
        <v>1</v>
      </c>
      <c r="BC51" s="4" t="b">
        <v>1</v>
      </c>
      <c r="BD51" s="4">
        <v>705.85</v>
      </c>
      <c r="BE51" s="4">
        <v>5.9</v>
      </c>
      <c r="BF51" s="4">
        <v>0</v>
      </c>
      <c r="BG51" s="4">
        <v>-1.3</v>
      </c>
      <c r="BH51" s="4">
        <v>0.17</v>
      </c>
    </row>
    <row r="52" spans="1:60" x14ac:dyDescent="0.25">
      <c r="A52" t="s">
        <v>43</v>
      </c>
      <c r="B52" t="s">
        <v>44</v>
      </c>
      <c r="C52" t="s">
        <v>45</v>
      </c>
      <c r="D52" t="s">
        <v>107</v>
      </c>
      <c r="E52" t="s">
        <v>37</v>
      </c>
      <c r="F52" t="s">
        <v>142</v>
      </c>
      <c r="G52">
        <f t="shared" si="3"/>
        <v>6</v>
      </c>
      <c r="H52" t="s">
        <v>46</v>
      </c>
      <c r="I52" t="s">
        <v>105</v>
      </c>
      <c r="J52" t="b">
        <v>1</v>
      </c>
      <c r="K52" t="s">
        <v>102</v>
      </c>
      <c r="L52" t="s">
        <v>95</v>
      </c>
      <c r="M52" t="s">
        <v>15</v>
      </c>
      <c r="N52" t="str">
        <f t="shared" si="1"/>
        <v>Th3R_HLA-CSP_csp-55</v>
      </c>
      <c r="O52" t="str">
        <f t="shared" si="2"/>
        <v>Th3R_HLA-TCR_csp-55</v>
      </c>
      <c r="P52" t="s">
        <v>114</v>
      </c>
      <c r="Q52" t="s">
        <v>135</v>
      </c>
      <c r="R52" t="s">
        <v>145</v>
      </c>
      <c r="S52" t="s">
        <v>115</v>
      </c>
      <c r="T52" t="b">
        <v>0</v>
      </c>
      <c r="U52" t="b">
        <v>0</v>
      </c>
      <c r="V52" s="4">
        <v>-75.5</v>
      </c>
      <c r="W52" s="4">
        <v>5.5</v>
      </c>
      <c r="X52" s="4">
        <v>18</v>
      </c>
      <c r="Y52" s="4">
        <v>0.7</v>
      </c>
      <c r="Z52" s="4">
        <v>0.1</v>
      </c>
      <c r="AA52" s="4">
        <v>-36</v>
      </c>
      <c r="AB52" s="4">
        <v>8.4</v>
      </c>
      <c r="AC52" s="4">
        <v>-136.69999999999999</v>
      </c>
      <c r="AD52" s="4">
        <v>41.1</v>
      </c>
      <c r="AE52" s="4">
        <v>-13.3</v>
      </c>
      <c r="AF52" s="4">
        <v>5</v>
      </c>
      <c r="AG52" s="4">
        <v>11.7</v>
      </c>
      <c r="AH52" s="4">
        <v>15.7</v>
      </c>
      <c r="AI52" s="4">
        <v>1004.2</v>
      </c>
      <c r="AJ52" s="4">
        <v>97.1</v>
      </c>
      <c r="AK52" s="4">
        <v>-1.8</v>
      </c>
      <c r="AL52" s="4">
        <v>-125.5</v>
      </c>
      <c r="AM52" s="4">
        <v>8.1</v>
      </c>
      <c r="AN52" s="4">
        <v>102</v>
      </c>
      <c r="AO52" s="4">
        <v>0.5</v>
      </c>
      <c r="AP52" s="4">
        <v>0.4</v>
      </c>
      <c r="AQ52" s="4">
        <v>-83.8</v>
      </c>
      <c r="AR52" s="4">
        <v>3.8</v>
      </c>
      <c r="AS52" s="4">
        <v>-255.4</v>
      </c>
      <c r="AT52" s="4">
        <v>13</v>
      </c>
      <c r="AU52" s="4">
        <v>-6.4</v>
      </c>
      <c r="AV52" s="4">
        <v>4.8</v>
      </c>
      <c r="AW52" s="4">
        <v>157.80000000000001</v>
      </c>
      <c r="AX52" s="4">
        <v>43.2</v>
      </c>
      <c r="AY52" s="4">
        <v>2475.6</v>
      </c>
      <c r="AZ52" s="4">
        <v>113.7</v>
      </c>
      <c r="BA52" s="4">
        <v>-2.1</v>
      </c>
      <c r="BB52" s="4" t="b">
        <v>1</v>
      </c>
      <c r="BC52" s="4" t="b">
        <v>0</v>
      </c>
      <c r="BD52" s="4">
        <v>706.84</v>
      </c>
      <c r="BE52" s="4">
        <v>3.3</v>
      </c>
      <c r="BF52" s="4">
        <v>-1</v>
      </c>
      <c r="BG52" s="4">
        <v>-0.8</v>
      </c>
      <c r="BH52" s="4">
        <v>0.17</v>
      </c>
    </row>
    <row r="53" spans="1:60" x14ac:dyDescent="0.25">
      <c r="A53" t="s">
        <v>43</v>
      </c>
      <c r="B53" t="s">
        <v>44</v>
      </c>
      <c r="C53" t="s">
        <v>45</v>
      </c>
      <c r="D53" t="s">
        <v>107</v>
      </c>
      <c r="E53" t="s">
        <v>38</v>
      </c>
      <c r="F53" t="s">
        <v>140</v>
      </c>
      <c r="G53">
        <f t="shared" si="3"/>
        <v>6</v>
      </c>
      <c r="H53" t="s">
        <v>46</v>
      </c>
      <c r="I53" t="s">
        <v>105</v>
      </c>
      <c r="J53" t="b">
        <v>1</v>
      </c>
      <c r="K53" t="s">
        <v>102</v>
      </c>
      <c r="L53" t="s">
        <v>96</v>
      </c>
      <c r="M53" t="s">
        <v>15</v>
      </c>
      <c r="N53" t="str">
        <f t="shared" si="1"/>
        <v>Th3R_HLA-CSP_csp-68</v>
      </c>
      <c r="O53" t="str">
        <f t="shared" si="2"/>
        <v>Th3R_HLA-TCR_csp-68</v>
      </c>
      <c r="P53" t="s">
        <v>114</v>
      </c>
      <c r="Q53" t="s">
        <v>135</v>
      </c>
      <c r="R53" t="s">
        <v>145</v>
      </c>
      <c r="S53" t="s">
        <v>115</v>
      </c>
      <c r="T53" t="b">
        <v>0</v>
      </c>
      <c r="U53" t="b">
        <v>0</v>
      </c>
      <c r="V53" s="4">
        <v>-76.599999999999994</v>
      </c>
      <c r="W53" s="4">
        <v>1.1000000000000001</v>
      </c>
      <c r="X53" s="4">
        <v>78</v>
      </c>
      <c r="Y53" s="4">
        <v>0.7</v>
      </c>
      <c r="Z53" s="4">
        <v>0.4</v>
      </c>
      <c r="AA53" s="4">
        <v>-30.8</v>
      </c>
      <c r="AB53" s="4">
        <v>3.9</v>
      </c>
      <c r="AC53" s="4">
        <v>-178.2</v>
      </c>
      <c r="AD53" s="4">
        <v>17.600000000000001</v>
      </c>
      <c r="AE53" s="4">
        <v>-12.9</v>
      </c>
      <c r="AF53" s="4">
        <v>2</v>
      </c>
      <c r="AG53" s="4">
        <v>27.2</v>
      </c>
      <c r="AH53" s="4">
        <v>18.399999999999999</v>
      </c>
      <c r="AI53" s="4">
        <v>1063</v>
      </c>
      <c r="AJ53" s="4">
        <v>94.9</v>
      </c>
      <c r="AK53" s="4">
        <v>-1.6</v>
      </c>
      <c r="AL53" s="4">
        <v>-108.7</v>
      </c>
      <c r="AM53" s="4">
        <v>4.3</v>
      </c>
      <c r="AN53" s="4">
        <v>94</v>
      </c>
      <c r="AO53" s="4">
        <v>0.9</v>
      </c>
      <c r="AP53" s="4">
        <v>0.5</v>
      </c>
      <c r="AQ53" s="4">
        <v>-82.6</v>
      </c>
      <c r="AR53" s="4">
        <v>3.6</v>
      </c>
      <c r="AS53" s="4">
        <v>-224</v>
      </c>
      <c r="AT53" s="4">
        <v>14</v>
      </c>
      <c r="AU53" s="4">
        <v>-7.1</v>
      </c>
      <c r="AV53" s="4">
        <v>2.2999999999999998</v>
      </c>
      <c r="AW53" s="4">
        <v>257.10000000000002</v>
      </c>
      <c r="AX53" s="4">
        <v>74.8</v>
      </c>
      <c r="AY53" s="4">
        <v>2372.1999999999998</v>
      </c>
      <c r="AZ53" s="4">
        <v>71.599999999999994</v>
      </c>
      <c r="BA53" s="4">
        <v>-1.2</v>
      </c>
      <c r="BB53" s="4" t="b">
        <v>1</v>
      </c>
      <c r="BC53" s="4" t="b">
        <v>0</v>
      </c>
      <c r="BD53" s="4">
        <v>764.87</v>
      </c>
      <c r="BE53" s="4">
        <v>3.1</v>
      </c>
      <c r="BF53" s="4">
        <v>-2</v>
      </c>
      <c r="BG53" s="4">
        <v>-0.2</v>
      </c>
      <c r="BH53" s="4">
        <v>0.33</v>
      </c>
    </row>
    <row r="54" spans="1:60" x14ac:dyDescent="0.25">
      <c r="A54" t="s">
        <v>43</v>
      </c>
      <c r="B54" t="s">
        <v>44</v>
      </c>
      <c r="C54" t="s">
        <v>45</v>
      </c>
      <c r="D54" t="s">
        <v>107</v>
      </c>
      <c r="E54" t="s">
        <v>39</v>
      </c>
      <c r="F54" t="s">
        <v>141</v>
      </c>
      <c r="G54">
        <f t="shared" si="3"/>
        <v>6</v>
      </c>
      <c r="H54" t="s">
        <v>46</v>
      </c>
      <c r="I54" t="s">
        <v>105</v>
      </c>
      <c r="J54" t="b">
        <v>1</v>
      </c>
      <c r="K54" t="s">
        <v>102</v>
      </c>
      <c r="L54" t="s">
        <v>97</v>
      </c>
      <c r="M54" t="s">
        <v>15</v>
      </c>
      <c r="N54" t="str">
        <f t="shared" si="1"/>
        <v>Th3R_HLA-CSP_csp-94</v>
      </c>
      <c r="O54" t="str">
        <f t="shared" si="2"/>
        <v>Th3R_HLA-TCR_csp-94</v>
      </c>
      <c r="P54" t="s">
        <v>114</v>
      </c>
      <c r="Q54" t="s">
        <v>135</v>
      </c>
      <c r="R54" t="s">
        <v>145</v>
      </c>
      <c r="S54" t="s">
        <v>115</v>
      </c>
      <c r="T54" t="b">
        <v>0</v>
      </c>
      <c r="U54" t="b">
        <v>0</v>
      </c>
      <c r="V54" s="4">
        <v>-69.3</v>
      </c>
      <c r="W54" s="4">
        <v>2.1</v>
      </c>
      <c r="X54" s="4">
        <v>113</v>
      </c>
      <c r="Y54" s="4">
        <v>0.3</v>
      </c>
      <c r="Z54" s="4">
        <v>0.2</v>
      </c>
      <c r="AA54" s="4">
        <v>-46.4</v>
      </c>
      <c r="AB54" s="4">
        <v>0.8</v>
      </c>
      <c r="AC54" s="4">
        <v>-33.5</v>
      </c>
      <c r="AD54" s="4">
        <v>8.9</v>
      </c>
      <c r="AE54" s="4">
        <v>-19</v>
      </c>
      <c r="AF54" s="4">
        <v>2</v>
      </c>
      <c r="AG54" s="4">
        <v>28.8</v>
      </c>
      <c r="AH54" s="4">
        <v>15.3</v>
      </c>
      <c r="AI54" s="4">
        <v>1229.2</v>
      </c>
      <c r="AJ54" s="4">
        <v>48.1</v>
      </c>
      <c r="AK54" s="4">
        <v>-1.9</v>
      </c>
      <c r="AL54" s="4">
        <v>-118.4</v>
      </c>
      <c r="AM54" s="4">
        <v>1.1000000000000001</v>
      </c>
      <c r="AN54" s="4">
        <v>91</v>
      </c>
      <c r="AO54" s="4">
        <v>8.3000000000000007</v>
      </c>
      <c r="AP54" s="4">
        <v>0.4</v>
      </c>
      <c r="AQ54" s="4">
        <v>-80</v>
      </c>
      <c r="AR54" s="4">
        <v>5.2</v>
      </c>
      <c r="AS54" s="4">
        <v>-230</v>
      </c>
      <c r="AT54" s="4">
        <v>24.3</v>
      </c>
      <c r="AU54" s="4">
        <v>-15.6</v>
      </c>
      <c r="AV54" s="4">
        <v>1.7</v>
      </c>
      <c r="AW54" s="4">
        <v>232.8</v>
      </c>
      <c r="AX54" s="4">
        <v>38.700000000000003</v>
      </c>
      <c r="AY54" s="4">
        <v>2085.1</v>
      </c>
      <c r="AZ54" s="4">
        <v>33.1</v>
      </c>
      <c r="BA54" s="4">
        <v>-1</v>
      </c>
      <c r="BB54" s="4" t="b">
        <v>1</v>
      </c>
      <c r="BC54" s="4" t="b">
        <v>1</v>
      </c>
      <c r="BD54" s="4">
        <v>705.85</v>
      </c>
      <c r="BE54" s="4">
        <v>5.9</v>
      </c>
      <c r="BF54" s="4">
        <v>0</v>
      </c>
      <c r="BG54" s="4">
        <v>-1.3</v>
      </c>
      <c r="BH54" s="4">
        <v>0.17</v>
      </c>
    </row>
    <row r="55" spans="1:60" x14ac:dyDescent="0.25">
      <c r="A55" t="s">
        <v>43</v>
      </c>
      <c r="B55" t="s">
        <v>44</v>
      </c>
      <c r="C55" t="s">
        <v>45</v>
      </c>
      <c r="D55" t="s">
        <v>107</v>
      </c>
      <c r="E55" t="s">
        <v>40</v>
      </c>
      <c r="F55" t="s">
        <v>140</v>
      </c>
      <c r="G55">
        <f t="shared" si="3"/>
        <v>6</v>
      </c>
      <c r="H55" t="s">
        <v>46</v>
      </c>
      <c r="I55" t="s">
        <v>105</v>
      </c>
      <c r="J55" t="b">
        <v>1</v>
      </c>
      <c r="K55" t="s">
        <v>102</v>
      </c>
      <c r="L55" t="s">
        <v>98</v>
      </c>
      <c r="M55" t="s">
        <v>15</v>
      </c>
      <c r="N55" t="str">
        <f t="shared" si="1"/>
        <v>Th3R_HLA-CSP_csp-99</v>
      </c>
      <c r="O55" t="str">
        <f t="shared" si="2"/>
        <v>Th3R_HLA-TCR_csp-99</v>
      </c>
      <c r="P55" t="s">
        <v>114</v>
      </c>
      <c r="Q55" t="s">
        <v>135</v>
      </c>
      <c r="R55" t="s">
        <v>145</v>
      </c>
      <c r="S55" t="s">
        <v>115</v>
      </c>
      <c r="T55" t="b">
        <v>0</v>
      </c>
      <c r="U55" t="b">
        <v>0</v>
      </c>
      <c r="V55" s="4">
        <v>-76.599999999999994</v>
      </c>
      <c r="W55" s="4">
        <v>1.1000000000000001</v>
      </c>
      <c r="X55" s="4">
        <v>78</v>
      </c>
      <c r="Y55" s="4">
        <v>0.7</v>
      </c>
      <c r="Z55" s="4">
        <v>0.4</v>
      </c>
      <c r="AA55" s="4">
        <v>-30.8</v>
      </c>
      <c r="AB55" s="4">
        <v>3.9</v>
      </c>
      <c r="AC55" s="4">
        <v>-178.2</v>
      </c>
      <c r="AD55" s="4">
        <v>17.600000000000001</v>
      </c>
      <c r="AE55" s="4">
        <v>-12.9</v>
      </c>
      <c r="AF55" s="4">
        <v>2</v>
      </c>
      <c r="AG55" s="4">
        <v>27.2</v>
      </c>
      <c r="AH55" s="4">
        <v>18.399999999999999</v>
      </c>
      <c r="AI55" s="4">
        <v>1063</v>
      </c>
      <c r="AJ55" s="4">
        <v>94.9</v>
      </c>
      <c r="AK55" s="4">
        <v>-1.6</v>
      </c>
      <c r="AL55" s="4">
        <v>-108.7</v>
      </c>
      <c r="AM55" s="4">
        <v>4.3</v>
      </c>
      <c r="AN55" s="4">
        <v>94</v>
      </c>
      <c r="AO55" s="4">
        <v>0.9</v>
      </c>
      <c r="AP55" s="4">
        <v>0.5</v>
      </c>
      <c r="AQ55" s="4">
        <v>-82.6</v>
      </c>
      <c r="AR55" s="4">
        <v>3.6</v>
      </c>
      <c r="AS55" s="4">
        <v>-224</v>
      </c>
      <c r="AT55" s="4">
        <v>14</v>
      </c>
      <c r="AU55" s="4">
        <v>-7.1</v>
      </c>
      <c r="AV55" s="4">
        <v>2.2999999999999998</v>
      </c>
      <c r="AW55" s="4">
        <v>257.10000000000002</v>
      </c>
      <c r="AX55" s="4">
        <v>74.8</v>
      </c>
      <c r="AY55" s="4">
        <v>2372.1999999999998</v>
      </c>
      <c r="AZ55" s="4">
        <v>71.599999999999994</v>
      </c>
      <c r="BA55" s="4">
        <v>-1.2</v>
      </c>
      <c r="BB55" s="4" t="b">
        <v>1</v>
      </c>
      <c r="BC55" s="4" t="b">
        <v>0</v>
      </c>
      <c r="BD55" s="4">
        <v>764.87</v>
      </c>
      <c r="BE55" s="4">
        <v>3.1</v>
      </c>
      <c r="BF55" s="4">
        <v>-2</v>
      </c>
      <c r="BG55" s="4">
        <v>-0.2</v>
      </c>
      <c r="BH55" s="4">
        <v>0.33</v>
      </c>
    </row>
    <row r="56" spans="1:60" x14ac:dyDescent="0.25">
      <c r="A56" t="s">
        <v>43</v>
      </c>
      <c r="B56" t="s">
        <v>44</v>
      </c>
      <c r="C56" t="s">
        <v>45</v>
      </c>
      <c r="D56" t="s">
        <v>107</v>
      </c>
      <c r="E56" t="s">
        <v>41</v>
      </c>
      <c r="F56" t="s">
        <v>143</v>
      </c>
      <c r="G56">
        <f t="shared" si="3"/>
        <v>6</v>
      </c>
      <c r="H56" t="s">
        <v>46</v>
      </c>
      <c r="I56" t="s">
        <v>105</v>
      </c>
      <c r="J56" t="b">
        <v>1</v>
      </c>
      <c r="K56" t="s">
        <v>102</v>
      </c>
      <c r="L56" t="s">
        <v>99</v>
      </c>
      <c r="M56" t="s">
        <v>15</v>
      </c>
      <c r="N56" t="str">
        <f t="shared" si="1"/>
        <v>Th3R_HLA-CSP_csp-111</v>
      </c>
      <c r="O56" t="str">
        <f t="shared" si="2"/>
        <v>Th3R_HLA-TCR_csp-111</v>
      </c>
      <c r="P56" t="s">
        <v>114</v>
      </c>
      <c r="Q56" t="s">
        <v>135</v>
      </c>
      <c r="R56" t="s">
        <v>145</v>
      </c>
      <c r="S56" t="s">
        <v>115</v>
      </c>
      <c r="T56" t="b">
        <v>0</v>
      </c>
      <c r="U56" t="b">
        <v>0</v>
      </c>
      <c r="V56" s="4">
        <v>-77.7</v>
      </c>
      <c r="W56" s="4">
        <v>3.1</v>
      </c>
      <c r="X56" s="4">
        <v>112</v>
      </c>
      <c r="Y56" s="4">
        <v>0.4</v>
      </c>
      <c r="Z56" s="4">
        <v>0.3</v>
      </c>
      <c r="AA56" s="4">
        <v>-34.200000000000003</v>
      </c>
      <c r="AB56" s="4">
        <v>5.9</v>
      </c>
      <c r="AC56" s="4">
        <v>-163.6</v>
      </c>
      <c r="AD56" s="4">
        <v>31.9</v>
      </c>
      <c r="AE56" s="4">
        <v>-15.4</v>
      </c>
      <c r="AF56" s="4">
        <v>1.5</v>
      </c>
      <c r="AG56" s="4">
        <v>46.3</v>
      </c>
      <c r="AH56" s="4">
        <v>17</v>
      </c>
      <c r="AI56" s="4">
        <v>1179</v>
      </c>
      <c r="AJ56" s="4">
        <v>79.099999999999994</v>
      </c>
      <c r="AK56" s="4">
        <v>-2</v>
      </c>
      <c r="AL56" s="4">
        <v>-110.7</v>
      </c>
      <c r="AM56" s="4">
        <v>2.9</v>
      </c>
      <c r="AN56" s="4">
        <v>32</v>
      </c>
      <c r="AO56" s="4">
        <v>1.3</v>
      </c>
      <c r="AP56" s="4">
        <v>0.9</v>
      </c>
      <c r="AQ56" s="4">
        <v>-80.900000000000006</v>
      </c>
      <c r="AR56" s="4">
        <v>4.8</v>
      </c>
      <c r="AS56" s="4">
        <v>-198.3</v>
      </c>
      <c r="AT56" s="4">
        <v>50</v>
      </c>
      <c r="AU56" s="4">
        <v>-11.4</v>
      </c>
      <c r="AV56" s="4">
        <v>5.8</v>
      </c>
      <c r="AW56" s="4">
        <v>213.3</v>
      </c>
      <c r="AX56" s="4">
        <v>31.8</v>
      </c>
      <c r="AY56" s="4">
        <v>2398.5</v>
      </c>
      <c r="AZ56" s="4">
        <v>41.6</v>
      </c>
      <c r="BA56" s="4">
        <v>-1.7</v>
      </c>
      <c r="BB56" s="4" t="b">
        <v>1</v>
      </c>
      <c r="BC56" s="4" t="b">
        <v>1</v>
      </c>
      <c r="BD56" s="4">
        <v>763.89</v>
      </c>
      <c r="BE56" s="4">
        <v>3.3</v>
      </c>
      <c r="BF56" s="4">
        <v>-1</v>
      </c>
      <c r="BG56" s="4">
        <v>-0.7</v>
      </c>
      <c r="BH56" s="4">
        <v>0.33</v>
      </c>
    </row>
    <row r="57" spans="1:60" x14ac:dyDescent="0.25">
      <c r="A57" t="s">
        <v>43</v>
      </c>
      <c r="B57" t="s">
        <v>44</v>
      </c>
      <c r="C57" t="s">
        <v>45</v>
      </c>
      <c r="D57" t="s">
        <v>107</v>
      </c>
      <c r="E57" t="s">
        <v>42</v>
      </c>
      <c r="F57" t="s">
        <v>143</v>
      </c>
      <c r="G57">
        <f t="shared" si="3"/>
        <v>6</v>
      </c>
      <c r="H57" t="s">
        <v>46</v>
      </c>
      <c r="I57" t="s">
        <v>105</v>
      </c>
      <c r="J57" t="b">
        <v>1</v>
      </c>
      <c r="K57" t="s">
        <v>102</v>
      </c>
      <c r="L57" t="s">
        <v>100</v>
      </c>
      <c r="M57" t="s">
        <v>15</v>
      </c>
      <c r="N57" t="str">
        <f t="shared" si="1"/>
        <v>Th3R_HLA-CSP_csp-117</v>
      </c>
      <c r="O57" t="str">
        <f t="shared" si="2"/>
        <v>Th3R_HLA-TCR_csp-117</v>
      </c>
      <c r="P57" t="s">
        <v>114</v>
      </c>
      <c r="Q57" t="s">
        <v>135</v>
      </c>
      <c r="R57" t="s">
        <v>145</v>
      </c>
      <c r="S57" t="s">
        <v>115</v>
      </c>
      <c r="T57" t="b">
        <v>0</v>
      </c>
      <c r="U57" t="b">
        <v>0</v>
      </c>
      <c r="V57" s="4">
        <v>-77.7</v>
      </c>
      <c r="W57" s="4">
        <v>3.1</v>
      </c>
      <c r="X57" s="4">
        <v>112</v>
      </c>
      <c r="Y57" s="4">
        <v>0.4</v>
      </c>
      <c r="Z57" s="4">
        <v>0.3</v>
      </c>
      <c r="AA57" s="4">
        <v>-34.200000000000003</v>
      </c>
      <c r="AB57" s="4">
        <v>5.9</v>
      </c>
      <c r="AC57" s="4">
        <v>-163.6</v>
      </c>
      <c r="AD57" s="4">
        <v>31.9</v>
      </c>
      <c r="AE57" s="4">
        <v>-15.4</v>
      </c>
      <c r="AF57" s="4">
        <v>1.5</v>
      </c>
      <c r="AG57" s="4">
        <v>46.3</v>
      </c>
      <c r="AH57" s="4">
        <v>17</v>
      </c>
      <c r="AI57" s="4">
        <v>1179</v>
      </c>
      <c r="AJ57" s="4">
        <v>79.099999999999994</v>
      </c>
      <c r="AK57" s="4">
        <v>-2</v>
      </c>
      <c r="AL57" s="4">
        <v>-110.7</v>
      </c>
      <c r="AM57" s="4">
        <v>2.9</v>
      </c>
      <c r="AN57" s="4">
        <v>32</v>
      </c>
      <c r="AO57" s="4">
        <v>1.3</v>
      </c>
      <c r="AP57" s="4">
        <v>0.9</v>
      </c>
      <c r="AQ57" s="4">
        <v>-80.900000000000006</v>
      </c>
      <c r="AR57" s="4">
        <v>4.8</v>
      </c>
      <c r="AS57" s="4">
        <v>-198.3</v>
      </c>
      <c r="AT57" s="4">
        <v>50</v>
      </c>
      <c r="AU57" s="4">
        <v>-11.4</v>
      </c>
      <c r="AV57" s="4">
        <v>5.8</v>
      </c>
      <c r="AW57" s="4">
        <v>213.3</v>
      </c>
      <c r="AX57" s="4">
        <v>31.8</v>
      </c>
      <c r="AY57" s="4">
        <v>2398.5</v>
      </c>
      <c r="AZ57" s="4">
        <v>41.6</v>
      </c>
      <c r="BA57" s="4">
        <v>-1.7</v>
      </c>
      <c r="BB57" s="4" t="b">
        <v>1</v>
      </c>
      <c r="BC57" s="4" t="b">
        <v>1</v>
      </c>
      <c r="BD57" s="4">
        <v>763.89</v>
      </c>
      <c r="BE57" s="4">
        <v>3.3</v>
      </c>
      <c r="BF57" s="4">
        <v>-1</v>
      </c>
      <c r="BG57" s="4">
        <v>-0.7</v>
      </c>
      <c r="BH57" s="4">
        <v>0.33</v>
      </c>
    </row>
  </sheetData>
  <autoFilter ref="A1:BA57" xr:uid="{30842AB1-A644-42C7-A90C-F34DF0E50414}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B9E1-111B-4DBB-8D98-45E3FA03CAD2}">
  <dimension ref="A1:F41"/>
  <sheetViews>
    <sheetView zoomScale="175" zoomScaleNormal="175" workbookViewId="0">
      <selection activeCell="G10" sqref="G10"/>
    </sheetView>
  </sheetViews>
  <sheetFormatPr defaultColWidth="25.42578125" defaultRowHeight="15" x14ac:dyDescent="0.25"/>
  <cols>
    <col min="1" max="1" width="25.28515625" style="6" bestFit="1" customWidth="1"/>
    <col min="2" max="2" width="16" style="6" bestFit="1" customWidth="1"/>
    <col min="3" max="3" width="16.85546875" style="6" bestFit="1" customWidth="1"/>
    <col min="4" max="4" width="25.140625" style="6" bestFit="1" customWidth="1"/>
    <col min="5" max="5" width="12.7109375" style="6" bestFit="1" customWidth="1"/>
    <col min="6" max="6" width="10" style="6" bestFit="1" customWidth="1"/>
    <col min="7" max="16384" width="25.42578125" style="6"/>
  </cols>
  <sheetData>
    <row r="1" spans="1:6" x14ac:dyDescent="0.25">
      <c r="A1" s="6" t="s">
        <v>210</v>
      </c>
      <c r="B1" s="6" t="s">
        <v>199</v>
      </c>
      <c r="C1" s="6" t="s">
        <v>201</v>
      </c>
      <c r="D1" s="6" t="s">
        <v>198</v>
      </c>
      <c r="E1" s="6" t="s">
        <v>196</v>
      </c>
      <c r="F1" s="6" t="s">
        <v>197</v>
      </c>
    </row>
    <row r="2" spans="1:6" x14ac:dyDescent="0.25">
      <c r="A2" s="9" t="s">
        <v>208</v>
      </c>
      <c r="B2" s="10" t="s">
        <v>211</v>
      </c>
      <c r="C2" s="9" t="s">
        <v>202</v>
      </c>
      <c r="D2" s="7" t="s">
        <v>203</v>
      </c>
      <c r="E2" s="8">
        <v>0.94148924582280813</v>
      </c>
      <c r="F2" s="8" t="s">
        <v>213</v>
      </c>
    </row>
    <row r="3" spans="1:6" x14ac:dyDescent="0.25">
      <c r="A3" s="9"/>
      <c r="B3" s="10"/>
      <c r="C3" s="9"/>
      <c r="D3" s="7" t="s">
        <v>204</v>
      </c>
      <c r="E3" s="6">
        <v>9.7080894103834872E-2</v>
      </c>
      <c r="F3" s="6">
        <v>0.71088799999999996</v>
      </c>
    </row>
    <row r="4" spans="1:6" x14ac:dyDescent="0.25">
      <c r="A4" s="9"/>
      <c r="B4" s="10"/>
      <c r="C4" s="9"/>
      <c r="D4" s="7" t="s">
        <v>205</v>
      </c>
      <c r="E4" s="8">
        <v>0.68128261389822653</v>
      </c>
      <c r="F4" s="8">
        <v>2.6013E-3</v>
      </c>
    </row>
    <row r="5" spans="1:6" x14ac:dyDescent="0.25">
      <c r="A5" s="9"/>
      <c r="B5" s="10"/>
      <c r="C5" s="9"/>
      <c r="D5" s="7" t="s">
        <v>206</v>
      </c>
      <c r="E5" s="8">
        <v>0.61423448291348803</v>
      </c>
      <c r="F5" s="8">
        <v>8.7092000000000003E-3</v>
      </c>
    </row>
    <row r="6" spans="1:6" x14ac:dyDescent="0.25">
      <c r="A6" s="9"/>
      <c r="B6" s="10"/>
      <c r="C6" s="9"/>
      <c r="D6" s="7" t="s">
        <v>207</v>
      </c>
      <c r="E6" s="8">
        <v>0.90669234032278001</v>
      </c>
      <c r="F6" s="8" t="s">
        <v>213</v>
      </c>
    </row>
    <row r="7" spans="1:6" x14ac:dyDescent="0.25">
      <c r="A7" s="9"/>
      <c r="B7" s="10"/>
      <c r="C7" s="9" t="s">
        <v>209</v>
      </c>
      <c r="D7" s="7" t="s">
        <v>203</v>
      </c>
      <c r="E7" s="8">
        <v>0.95056404308178999</v>
      </c>
      <c r="F7" s="8" t="s">
        <v>213</v>
      </c>
    </row>
    <row r="8" spans="1:6" x14ac:dyDescent="0.25">
      <c r="A8" s="9"/>
      <c r="B8" s="10"/>
      <c r="C8" s="9"/>
      <c r="D8" s="7" t="s">
        <v>204</v>
      </c>
      <c r="E8" s="6">
        <v>0.10169562429131354</v>
      </c>
      <c r="F8" s="6">
        <v>0.69774000000000003</v>
      </c>
    </row>
    <row r="9" spans="1:6" x14ac:dyDescent="0.25">
      <c r="A9" s="9"/>
      <c r="B9" s="10"/>
      <c r="C9" s="9"/>
      <c r="D9" s="7" t="s">
        <v>205</v>
      </c>
      <c r="E9" s="8">
        <v>0.63830635278054382</v>
      </c>
      <c r="F9" s="8">
        <v>5.8252E-3</v>
      </c>
    </row>
    <row r="10" spans="1:6" x14ac:dyDescent="0.25">
      <c r="A10" s="9"/>
      <c r="B10" s="10"/>
      <c r="C10" s="9"/>
      <c r="D10" s="7" t="s">
        <v>206</v>
      </c>
      <c r="E10" s="8">
        <v>0.64419096547530064</v>
      </c>
      <c r="F10" s="8">
        <v>5.2597E-3</v>
      </c>
    </row>
    <row r="11" spans="1:6" x14ac:dyDescent="0.25">
      <c r="A11" s="9"/>
      <c r="B11" s="10"/>
      <c r="C11" s="9"/>
      <c r="D11" s="7" t="s">
        <v>207</v>
      </c>
      <c r="E11" s="8">
        <v>0.90716426296454156</v>
      </c>
      <c r="F11" s="8" t="s">
        <v>213</v>
      </c>
    </row>
    <row r="12" spans="1:6" x14ac:dyDescent="0.25">
      <c r="A12" s="9"/>
      <c r="B12" s="9" t="s">
        <v>200</v>
      </c>
      <c r="C12" s="9" t="s">
        <v>202</v>
      </c>
      <c r="D12" s="7" t="s">
        <v>203</v>
      </c>
      <c r="E12" s="6">
        <v>0.26580782531746505</v>
      </c>
      <c r="F12" s="6">
        <v>0.302458</v>
      </c>
    </row>
    <row r="13" spans="1:6" x14ac:dyDescent="0.25">
      <c r="A13" s="9"/>
      <c r="B13" s="9"/>
      <c r="C13" s="9"/>
      <c r="D13" s="7" t="s">
        <v>204</v>
      </c>
      <c r="E13" s="6">
        <v>-0.368498303930968</v>
      </c>
      <c r="F13" s="6">
        <v>0.14555100000000001</v>
      </c>
    </row>
    <row r="14" spans="1:6" x14ac:dyDescent="0.25">
      <c r="A14" s="9"/>
      <c r="B14" s="9"/>
      <c r="C14" s="9"/>
      <c r="D14" s="7" t="s">
        <v>205</v>
      </c>
      <c r="E14" s="8">
        <v>0.6862244530763969</v>
      </c>
      <c r="F14" s="8">
        <v>2.3514999999999999E-3</v>
      </c>
    </row>
    <row r="15" spans="1:6" x14ac:dyDescent="0.25">
      <c r="A15" s="9"/>
      <c r="B15" s="9"/>
      <c r="C15" s="9"/>
      <c r="D15" s="7" t="s">
        <v>206</v>
      </c>
      <c r="E15" s="8">
        <v>0.53015940998910882</v>
      </c>
      <c r="F15" s="8">
        <v>2.85889E-2</v>
      </c>
    </row>
    <row r="16" spans="1:6" x14ac:dyDescent="0.25">
      <c r="A16" s="9"/>
      <c r="B16" s="9"/>
      <c r="C16" s="9"/>
      <c r="D16" s="7" t="s">
        <v>207</v>
      </c>
      <c r="E16" s="6">
        <v>0.2805979329930996</v>
      </c>
      <c r="F16" s="6">
        <v>0.27531</v>
      </c>
    </row>
    <row r="17" spans="1:6" x14ac:dyDescent="0.25">
      <c r="A17" s="9"/>
      <c r="B17" s="9"/>
      <c r="C17" s="9" t="s">
        <v>209</v>
      </c>
      <c r="D17" s="7" t="s">
        <v>203</v>
      </c>
      <c r="E17" s="6">
        <v>-0.32254922105005901</v>
      </c>
      <c r="F17" s="6">
        <v>0.206702</v>
      </c>
    </row>
    <row r="18" spans="1:6" x14ac:dyDescent="0.25">
      <c r="A18" s="9"/>
      <c r="B18" s="9"/>
      <c r="C18" s="9"/>
      <c r="D18" s="7" t="s">
        <v>204</v>
      </c>
      <c r="E18" s="6">
        <v>0.34759746834521105</v>
      </c>
      <c r="F18" s="6">
        <v>0.171594</v>
      </c>
    </row>
    <row r="19" spans="1:6" x14ac:dyDescent="0.25">
      <c r="A19" s="9"/>
      <c r="B19" s="9"/>
      <c r="C19" s="9"/>
      <c r="D19" s="7" t="s">
        <v>205</v>
      </c>
      <c r="E19" s="8">
        <v>0.71751585348339164</v>
      </c>
      <c r="F19" s="8">
        <v>1.1841E-3</v>
      </c>
    </row>
    <row r="20" spans="1:6" x14ac:dyDescent="0.25">
      <c r="A20" s="9"/>
      <c r="B20" s="9"/>
      <c r="C20" s="9"/>
      <c r="D20" s="7" t="s">
        <v>206</v>
      </c>
      <c r="E20" s="8">
        <v>0.55327660351762575</v>
      </c>
      <c r="F20" s="8">
        <v>2.12316E-2</v>
      </c>
    </row>
    <row r="21" spans="1:6" x14ac:dyDescent="0.25">
      <c r="A21" s="9"/>
      <c r="B21" s="9"/>
      <c r="C21" s="9"/>
      <c r="D21" s="7" t="s">
        <v>207</v>
      </c>
      <c r="E21" s="6">
        <v>0.30410129891205662</v>
      </c>
      <c r="F21" s="6">
        <v>0.235345</v>
      </c>
    </row>
    <row r="22" spans="1:6" x14ac:dyDescent="0.25">
      <c r="A22" s="9" t="s">
        <v>212</v>
      </c>
      <c r="B22" s="10" t="s">
        <v>211</v>
      </c>
      <c r="C22" s="9" t="s">
        <v>202</v>
      </c>
      <c r="D22" s="7" t="s">
        <v>203</v>
      </c>
      <c r="E22" s="4">
        <v>-0.73617321331328001</v>
      </c>
      <c r="F22" s="6">
        <v>0.26382699999999998</v>
      </c>
    </row>
    <row r="23" spans="1:6" x14ac:dyDescent="0.25">
      <c r="A23" s="9"/>
      <c r="B23" s="10"/>
      <c r="C23" s="9"/>
      <c r="D23" s="7" t="s">
        <v>204</v>
      </c>
      <c r="E23" s="4">
        <v>-0.76733108890491297</v>
      </c>
      <c r="F23" s="6">
        <v>0.23266899999999999</v>
      </c>
    </row>
    <row r="24" spans="1:6" x14ac:dyDescent="0.25">
      <c r="A24" s="9"/>
      <c r="B24" s="10"/>
      <c r="C24" s="9"/>
      <c r="D24" s="7" t="s">
        <v>205</v>
      </c>
      <c r="E24" s="4">
        <v>0.42807592784458226</v>
      </c>
      <c r="F24" s="6">
        <v>0.57192399999999999</v>
      </c>
    </row>
    <row r="25" spans="1:6" x14ac:dyDescent="0.25">
      <c r="A25" s="9"/>
      <c r="B25" s="10"/>
      <c r="C25" s="9"/>
      <c r="D25" s="7" t="s">
        <v>206</v>
      </c>
      <c r="E25" s="4">
        <v>0.66050359575099971</v>
      </c>
      <c r="F25" s="6">
        <v>0.33949699999999999</v>
      </c>
    </row>
    <row r="26" spans="1:6" x14ac:dyDescent="0.25">
      <c r="A26" s="9"/>
      <c r="B26" s="10"/>
      <c r="C26" s="9"/>
      <c r="D26" s="7" t="s">
        <v>207</v>
      </c>
      <c r="E26" s="4">
        <v>0.75723180070570206</v>
      </c>
      <c r="F26" s="6">
        <v>0.24276800000000001</v>
      </c>
    </row>
    <row r="27" spans="1:6" x14ac:dyDescent="0.25">
      <c r="A27" s="9"/>
      <c r="B27" s="9" t="s">
        <v>200</v>
      </c>
      <c r="C27" s="9" t="s">
        <v>202</v>
      </c>
      <c r="D27" s="7" t="s">
        <v>203</v>
      </c>
      <c r="E27" s="4">
        <v>0.9166591514843454</v>
      </c>
      <c r="F27" s="6">
        <v>8.3340700000000004E-2</v>
      </c>
    </row>
    <row r="28" spans="1:6" x14ac:dyDescent="0.25">
      <c r="A28" s="9"/>
      <c r="B28" s="9"/>
      <c r="C28" s="9"/>
      <c r="D28" s="7" t="s">
        <v>204</v>
      </c>
      <c r="E28" s="4">
        <v>0.7663334783238952</v>
      </c>
      <c r="F28" s="6">
        <v>0.23366700000000001</v>
      </c>
    </row>
    <row r="29" spans="1:6" x14ac:dyDescent="0.25">
      <c r="A29" s="9"/>
      <c r="B29" s="9"/>
      <c r="C29" s="9"/>
      <c r="D29" s="7" t="s">
        <v>205</v>
      </c>
      <c r="E29" s="4">
        <v>0.25226573290877219</v>
      </c>
      <c r="F29" s="6">
        <v>0.74773400000000001</v>
      </c>
    </row>
    <row r="30" spans="1:6" x14ac:dyDescent="0.25">
      <c r="A30" s="9"/>
      <c r="B30" s="9"/>
      <c r="C30" s="9"/>
      <c r="D30" s="7" t="s">
        <v>206</v>
      </c>
      <c r="E30" s="4">
        <v>0.54103973976039876</v>
      </c>
      <c r="F30" s="6">
        <v>0.45895999999999998</v>
      </c>
    </row>
    <row r="31" spans="1:6" x14ac:dyDescent="0.25">
      <c r="A31" s="9"/>
      <c r="B31" s="9"/>
      <c r="C31" s="9"/>
      <c r="D31" s="7" t="s">
        <v>207</v>
      </c>
      <c r="E31" s="4">
        <v>3.5019994288977264E-2</v>
      </c>
      <c r="F31" s="6">
        <v>0.96497999999999995</v>
      </c>
    </row>
    <row r="32" spans="1:6" x14ac:dyDescent="0.25">
      <c r="A32" s="5"/>
    </row>
    <row r="33" spans="1:4" x14ac:dyDescent="0.25">
      <c r="A33" s="5"/>
    </row>
    <row r="34" spans="1:4" x14ac:dyDescent="0.25">
      <c r="A34" s="5"/>
    </row>
    <row r="35" spans="1:4" x14ac:dyDescent="0.25">
      <c r="A35" s="5"/>
    </row>
    <row r="36" spans="1:4" x14ac:dyDescent="0.25">
      <c r="A36" s="5"/>
    </row>
    <row r="37" spans="1:4" x14ac:dyDescent="0.25">
      <c r="A37" s="5"/>
      <c r="B37" s="5"/>
      <c r="C37" s="5"/>
      <c r="D37" s="7"/>
    </row>
    <row r="38" spans="1:4" x14ac:dyDescent="0.25">
      <c r="A38" s="5"/>
      <c r="B38" s="5"/>
      <c r="C38" s="5"/>
      <c r="D38" s="7"/>
    </row>
    <row r="39" spans="1:4" x14ac:dyDescent="0.25">
      <c r="A39" s="5"/>
      <c r="B39" s="5"/>
      <c r="C39" s="5"/>
      <c r="D39" s="7"/>
    </row>
    <row r="40" spans="1:4" x14ac:dyDescent="0.25">
      <c r="A40" s="5"/>
      <c r="B40" s="5"/>
      <c r="C40" s="5"/>
      <c r="D40" s="7"/>
    </row>
    <row r="41" spans="1:4" x14ac:dyDescent="0.25">
      <c r="A41" s="5"/>
      <c r="B41" s="5"/>
      <c r="C41" s="5"/>
      <c r="D41" s="7"/>
    </row>
  </sheetData>
  <autoFilter ref="A1:F31" xr:uid="{2641B9E1-111B-4DBB-8D98-45E3FA03CAD2}"/>
  <mergeCells count="12">
    <mergeCell ref="A2:A21"/>
    <mergeCell ref="C22:C26"/>
    <mergeCell ref="A22:A31"/>
    <mergeCell ref="B2:B11"/>
    <mergeCell ref="B12:B21"/>
    <mergeCell ref="C12:C16"/>
    <mergeCell ref="C17:C21"/>
    <mergeCell ref="C2:C6"/>
    <mergeCell ref="C7:C11"/>
    <mergeCell ref="B27:B31"/>
    <mergeCell ref="C27:C31"/>
    <mergeCell ref="B22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C8C5-0A76-4A34-A9C6-3819CB33CBCF}">
  <dimension ref="A1:G22"/>
  <sheetViews>
    <sheetView tabSelected="1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D26" sqref="D26"/>
    </sheetView>
  </sheetViews>
  <sheetFormatPr defaultColWidth="13.42578125" defaultRowHeight="15" x14ac:dyDescent="0.25"/>
  <cols>
    <col min="1" max="1" width="21.28515625" style="4" bestFit="1" customWidth="1"/>
    <col min="2" max="2" width="38.28515625" style="4" bestFit="1" customWidth="1"/>
    <col min="3" max="3" width="23.42578125" style="4" bestFit="1" customWidth="1"/>
    <col min="4" max="4" width="20.7109375" style="4" bestFit="1" customWidth="1"/>
    <col min="5" max="5" width="29.85546875" style="4" bestFit="1" customWidth="1"/>
    <col min="6" max="6" width="26.7109375" style="4" bestFit="1" customWidth="1"/>
    <col min="7" max="7" width="32" style="4" bestFit="1" customWidth="1"/>
    <col min="8" max="16384" width="13.42578125" style="4"/>
  </cols>
  <sheetData>
    <row r="1" spans="1:7" ht="30" x14ac:dyDescent="0.25">
      <c r="A1" s="4" t="s">
        <v>226</v>
      </c>
      <c r="B1" s="4" t="s">
        <v>229</v>
      </c>
      <c r="C1" s="4" t="s">
        <v>2</v>
      </c>
      <c r="D1" s="3" t="s">
        <v>113</v>
      </c>
      <c r="E1" s="11" t="s">
        <v>151</v>
      </c>
      <c r="F1" s="11" t="s">
        <v>228</v>
      </c>
      <c r="G1" s="3" t="s">
        <v>195</v>
      </c>
    </row>
    <row r="2" spans="1:7" x14ac:dyDescent="0.25">
      <c r="A2" s="9" t="s">
        <v>225</v>
      </c>
      <c r="B2" s="4" t="s">
        <v>13</v>
      </c>
      <c r="C2" s="4" t="s">
        <v>118</v>
      </c>
      <c r="D2" s="4">
        <f t="shared" ref="D2:D22" si="0">LEN(C2)</f>
        <v>6</v>
      </c>
      <c r="E2" s="4">
        <v>-62.5</v>
      </c>
      <c r="F2" s="4">
        <v>-124.5</v>
      </c>
      <c r="G2" s="4">
        <v>730.77</v>
      </c>
    </row>
    <row r="3" spans="1:7" x14ac:dyDescent="0.25">
      <c r="A3" s="9"/>
      <c r="B3" s="4" t="s">
        <v>215</v>
      </c>
      <c r="C3" s="4" t="s">
        <v>119</v>
      </c>
      <c r="D3" s="4">
        <f t="shared" si="0"/>
        <v>6</v>
      </c>
      <c r="E3" s="4">
        <v>-70.599999999999994</v>
      </c>
      <c r="F3" s="4">
        <v>-101.3</v>
      </c>
      <c r="G3" s="4">
        <v>730.77</v>
      </c>
    </row>
    <row r="4" spans="1:7" x14ac:dyDescent="0.25">
      <c r="A4" s="9"/>
      <c r="B4" s="4" t="s">
        <v>220</v>
      </c>
      <c r="C4" s="4" t="s">
        <v>120</v>
      </c>
      <c r="D4" s="4">
        <f t="shared" si="0"/>
        <v>7</v>
      </c>
      <c r="E4" s="4">
        <v>-76.099999999999994</v>
      </c>
      <c r="F4" s="4">
        <v>-113.8</v>
      </c>
      <c r="G4" s="4">
        <v>893.95</v>
      </c>
    </row>
    <row r="5" spans="1:7" x14ac:dyDescent="0.25">
      <c r="A5" s="9"/>
      <c r="B5" s="4" t="s">
        <v>217</v>
      </c>
      <c r="C5" s="4" t="s">
        <v>121</v>
      </c>
      <c r="D5" s="4">
        <f t="shared" si="0"/>
        <v>6</v>
      </c>
      <c r="E5" s="4">
        <v>-66.3</v>
      </c>
      <c r="F5" s="4">
        <v>-100</v>
      </c>
      <c r="G5" s="4">
        <v>715.8</v>
      </c>
    </row>
    <row r="6" spans="1:7" x14ac:dyDescent="0.25">
      <c r="A6" s="9"/>
      <c r="B6" s="4" t="s">
        <v>214</v>
      </c>
      <c r="C6" s="4" t="s">
        <v>122</v>
      </c>
      <c r="D6" s="4">
        <f t="shared" si="0"/>
        <v>5</v>
      </c>
      <c r="E6" s="4">
        <v>-58.7</v>
      </c>
      <c r="F6" s="4">
        <v>-88.3</v>
      </c>
      <c r="G6" s="4">
        <v>602.64</v>
      </c>
    </row>
    <row r="7" spans="1:7" x14ac:dyDescent="0.25">
      <c r="A7" s="9"/>
      <c r="B7" s="4" t="s">
        <v>22</v>
      </c>
      <c r="C7" s="4" t="s">
        <v>123</v>
      </c>
      <c r="D7" s="4">
        <f t="shared" si="0"/>
        <v>7</v>
      </c>
      <c r="E7" s="4">
        <v>-82</v>
      </c>
      <c r="F7" s="4">
        <v>-104.3</v>
      </c>
      <c r="G7" s="4">
        <v>843.93</v>
      </c>
    </row>
    <row r="8" spans="1:7" x14ac:dyDescent="0.25">
      <c r="A8" s="9"/>
      <c r="B8" s="4" t="s">
        <v>23</v>
      </c>
      <c r="C8" s="4" t="s">
        <v>124</v>
      </c>
      <c r="D8" s="4">
        <f t="shared" si="0"/>
        <v>5</v>
      </c>
      <c r="E8" s="4">
        <v>-62.8</v>
      </c>
      <c r="F8" s="4">
        <v>-132.1</v>
      </c>
      <c r="G8" s="4">
        <v>651.71</v>
      </c>
    </row>
    <row r="9" spans="1:7" x14ac:dyDescent="0.25">
      <c r="A9" s="9"/>
      <c r="B9" s="4" t="s">
        <v>24</v>
      </c>
      <c r="C9" s="4" t="s">
        <v>125</v>
      </c>
      <c r="D9" s="4">
        <f t="shared" si="0"/>
        <v>6</v>
      </c>
      <c r="E9" s="4">
        <v>-70.900000000000006</v>
      </c>
      <c r="F9" s="4">
        <v>-102.6</v>
      </c>
      <c r="G9" s="4">
        <v>702.8</v>
      </c>
    </row>
    <row r="10" spans="1:7" x14ac:dyDescent="0.25">
      <c r="A10" s="9"/>
      <c r="B10" s="4" t="s">
        <v>216</v>
      </c>
      <c r="C10" s="4" t="s">
        <v>126</v>
      </c>
      <c r="D10" s="4">
        <f t="shared" si="0"/>
        <v>4</v>
      </c>
      <c r="E10" s="4">
        <v>-48.3</v>
      </c>
      <c r="F10" s="4">
        <v>-91.3</v>
      </c>
      <c r="G10" s="4">
        <v>488.54</v>
      </c>
    </row>
    <row r="11" spans="1:7" x14ac:dyDescent="0.25">
      <c r="A11" s="9"/>
      <c r="B11" s="4" t="s">
        <v>27</v>
      </c>
      <c r="C11" s="4" t="s">
        <v>127</v>
      </c>
      <c r="D11" s="4">
        <f t="shared" si="0"/>
        <v>9</v>
      </c>
      <c r="E11" s="4">
        <v>-108.9</v>
      </c>
      <c r="F11" s="4">
        <v>-76.099999999999994</v>
      </c>
      <c r="G11" s="4">
        <v>1101.23</v>
      </c>
    </row>
    <row r="12" spans="1:7" x14ac:dyDescent="0.25">
      <c r="A12" s="9"/>
      <c r="B12" s="4" t="s">
        <v>30</v>
      </c>
      <c r="C12" s="4" t="s">
        <v>128</v>
      </c>
      <c r="D12" s="4">
        <f t="shared" si="0"/>
        <v>7</v>
      </c>
      <c r="E12" s="4">
        <v>-86</v>
      </c>
      <c r="F12" s="4">
        <v>-96.7</v>
      </c>
      <c r="G12" s="4">
        <v>878.98</v>
      </c>
    </row>
    <row r="13" spans="1:7" x14ac:dyDescent="0.25">
      <c r="A13" s="9"/>
      <c r="B13" s="4" t="s">
        <v>218</v>
      </c>
      <c r="C13" s="4" t="s">
        <v>129</v>
      </c>
      <c r="D13" s="4">
        <f t="shared" si="0"/>
        <v>7</v>
      </c>
      <c r="E13" s="4">
        <v>-75</v>
      </c>
      <c r="F13" s="4">
        <v>-103.2</v>
      </c>
      <c r="G13" s="4">
        <v>843.93</v>
      </c>
    </row>
    <row r="14" spans="1:7" x14ac:dyDescent="0.25">
      <c r="A14" s="9"/>
      <c r="B14" s="4" t="s">
        <v>219</v>
      </c>
      <c r="C14" s="4" t="s">
        <v>130</v>
      </c>
      <c r="D14" s="4">
        <f t="shared" si="0"/>
        <v>6</v>
      </c>
      <c r="E14" s="4">
        <v>-69.8</v>
      </c>
      <c r="F14" s="4">
        <v>-100.9</v>
      </c>
      <c r="G14" s="4">
        <v>779.85</v>
      </c>
    </row>
    <row r="15" spans="1:7" x14ac:dyDescent="0.25">
      <c r="A15" s="9"/>
      <c r="B15" s="4" t="s">
        <v>37</v>
      </c>
      <c r="C15" s="4" t="s">
        <v>131</v>
      </c>
      <c r="D15" s="4">
        <f t="shared" si="0"/>
        <v>9</v>
      </c>
      <c r="E15" s="4">
        <v>-98</v>
      </c>
      <c r="F15" s="4">
        <v>-118</v>
      </c>
      <c r="G15" s="4">
        <v>1163.3</v>
      </c>
    </row>
    <row r="16" spans="1:7" x14ac:dyDescent="0.25">
      <c r="A16" s="9"/>
      <c r="B16" s="4" t="s">
        <v>38</v>
      </c>
      <c r="C16" s="4" t="s">
        <v>132</v>
      </c>
      <c r="D16" s="4">
        <f t="shared" si="0"/>
        <v>6</v>
      </c>
      <c r="E16" s="4">
        <v>-79.5</v>
      </c>
      <c r="F16" s="4">
        <v>-98.8</v>
      </c>
      <c r="G16" s="4">
        <v>731.76</v>
      </c>
    </row>
    <row r="17" spans="1:7" x14ac:dyDescent="0.25">
      <c r="A17" s="9"/>
      <c r="B17" s="4" t="s">
        <v>39</v>
      </c>
      <c r="C17" s="4" t="s">
        <v>133</v>
      </c>
      <c r="D17" s="4">
        <f t="shared" si="0"/>
        <v>9</v>
      </c>
      <c r="E17" s="4">
        <v>-92.4</v>
      </c>
      <c r="F17" s="4">
        <v>-89.7</v>
      </c>
      <c r="G17" s="4">
        <v>1120.27</v>
      </c>
    </row>
    <row r="18" spans="1:7" x14ac:dyDescent="0.25">
      <c r="A18" s="9"/>
      <c r="B18" s="4" t="s">
        <v>42</v>
      </c>
      <c r="C18" s="4" t="s">
        <v>134</v>
      </c>
      <c r="D18" s="4">
        <f t="shared" si="0"/>
        <v>4</v>
      </c>
      <c r="E18" s="4">
        <v>-41.3</v>
      </c>
      <c r="F18" s="4">
        <v>-128.6</v>
      </c>
      <c r="G18" s="4">
        <v>488.54</v>
      </c>
    </row>
    <row r="19" spans="1:7" x14ac:dyDescent="0.25">
      <c r="A19" s="9" t="s">
        <v>227</v>
      </c>
      <c r="B19" s="4" t="s">
        <v>222</v>
      </c>
      <c r="C19" s="4" t="s">
        <v>140</v>
      </c>
      <c r="D19" s="4">
        <f t="shared" si="0"/>
        <v>6</v>
      </c>
      <c r="E19" s="4">
        <v>-76.599999999999994</v>
      </c>
      <c r="F19" s="4">
        <v>-108.7</v>
      </c>
      <c r="G19" s="4">
        <v>764.87</v>
      </c>
    </row>
    <row r="20" spans="1:7" x14ac:dyDescent="0.25">
      <c r="A20" s="9"/>
      <c r="B20" s="4" t="s">
        <v>223</v>
      </c>
      <c r="C20" s="4" t="s">
        <v>141</v>
      </c>
      <c r="D20" s="4">
        <f t="shared" si="0"/>
        <v>6</v>
      </c>
      <c r="E20" s="4">
        <v>-69.3</v>
      </c>
      <c r="F20" s="4">
        <v>-118.4</v>
      </c>
      <c r="G20" s="4">
        <v>705.85</v>
      </c>
    </row>
    <row r="21" spans="1:7" x14ac:dyDescent="0.25">
      <c r="A21" s="9"/>
      <c r="B21" s="4" t="s">
        <v>221</v>
      </c>
      <c r="C21" s="4" t="s">
        <v>142</v>
      </c>
      <c r="D21" s="4">
        <f t="shared" si="0"/>
        <v>6</v>
      </c>
      <c r="E21" s="4">
        <v>-75.5</v>
      </c>
      <c r="F21" s="4">
        <v>-125.5</v>
      </c>
      <c r="G21" s="4">
        <v>706.84</v>
      </c>
    </row>
    <row r="22" spans="1:7" x14ac:dyDescent="0.25">
      <c r="A22" s="9"/>
      <c r="B22" s="4" t="s">
        <v>224</v>
      </c>
      <c r="C22" s="4" t="s">
        <v>143</v>
      </c>
      <c r="D22" s="4">
        <f t="shared" si="0"/>
        <v>6</v>
      </c>
      <c r="E22" s="4">
        <v>-77.7</v>
      </c>
      <c r="F22" s="4">
        <v>-110.7</v>
      </c>
      <c r="G22" s="4">
        <v>763.89</v>
      </c>
    </row>
  </sheetData>
  <autoFilter ref="A1:F22" xr:uid="{30842AB1-A644-42C7-A90C-F34DF0E50414}"/>
  <mergeCells count="2">
    <mergeCell ref="A2:A18"/>
    <mergeCell ref="A19:A2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Correlations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2021-06-08T16:00:13Z</dcterms:created>
  <dcterms:modified xsi:type="dcterms:W3CDTF">2021-11-22T16:23:39Z</dcterms:modified>
</cp:coreProperties>
</file>